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james.gliem\Documents\GitHub\Plants\Outputs\"/>
    </mc:Choice>
  </mc:AlternateContent>
  <xr:revisionPtr revIDLastSave="0" documentId="13_ncr:1_{39F0E2EE-F388-4240-8295-6F45A9D350C5}" xr6:coauthVersionLast="36" xr6:coauthVersionMax="36" xr10:uidLastSave="{00000000-0000-0000-0000-000000000000}"/>
  <bookViews>
    <workbookView xWindow="0" yWindow="0" windowWidth="23040" windowHeight="9060" activeTab="1" xr2:uid="{00000000-000D-0000-FFFF-FFFF00000000}"/>
  </bookViews>
  <sheets>
    <sheet name="README" sheetId="1" r:id="rId1"/>
    <sheet name="Plant Data" sheetId="2" r:id="rId2"/>
    <sheet name="Other Links" sheetId="3" r:id="rId3"/>
    <sheet name="RAW CSV Export" sheetId="4" r:id="rId4"/>
    <sheet name="Excelify.py" sheetId="6" r:id="rId5"/>
  </sheets>
  <calcPr calcId="191029"/>
</workbook>
</file>

<file path=xl/calcChain.xml><?xml version="1.0" encoding="utf-8"?>
<calcChain xmlns="http://schemas.openxmlformats.org/spreadsheetml/2006/main">
  <c r="R93" i="3" l="1"/>
  <c r="T93" i="3" s="1"/>
  <c r="R92" i="3"/>
  <c r="R91" i="3"/>
  <c r="R90" i="3"/>
  <c r="R89" i="3"/>
  <c r="R88" i="3"/>
  <c r="R87" i="3"/>
  <c r="R86" i="3"/>
  <c r="R85" i="3"/>
  <c r="T85" i="3" s="1"/>
  <c r="R84" i="3"/>
  <c r="T84" i="3" s="1"/>
  <c r="R83" i="3"/>
  <c r="T83" i="3" s="1"/>
  <c r="R82" i="3"/>
  <c r="R81" i="3"/>
  <c r="R80" i="3"/>
  <c r="R79" i="3"/>
  <c r="R78" i="3"/>
  <c r="R77" i="3"/>
  <c r="R76" i="3"/>
  <c r="T76" i="3" s="1"/>
  <c r="R75" i="3"/>
  <c r="R74" i="3"/>
  <c r="T74" i="3" s="1"/>
  <c r="R73" i="3"/>
  <c r="R72" i="3"/>
  <c r="R71" i="3"/>
  <c r="R70" i="3"/>
  <c r="R69" i="3"/>
  <c r="R68" i="3"/>
  <c r="T68" i="3" s="1"/>
  <c r="R67" i="3"/>
  <c r="R66" i="3"/>
  <c r="R65" i="3"/>
  <c r="R64" i="3"/>
  <c r="R63" i="3"/>
  <c r="R62" i="3"/>
  <c r="R61" i="3"/>
  <c r="R60" i="3"/>
  <c r="R59" i="3"/>
  <c r="R58" i="3"/>
  <c r="R57" i="3"/>
  <c r="R56" i="3"/>
  <c r="R55" i="3"/>
  <c r="R54" i="3"/>
  <c r="R53" i="3"/>
  <c r="R52" i="3"/>
  <c r="R94" i="3"/>
  <c r="R95" i="3"/>
  <c r="T95" i="3" s="1"/>
  <c r="R96" i="3"/>
  <c r="R97" i="3"/>
  <c r="T97" i="3" s="1"/>
  <c r="R98" i="3"/>
  <c r="AC97" i="4" s="1"/>
  <c r="R99" i="3"/>
  <c r="R100" i="3"/>
  <c r="AC99" i="4" s="1"/>
  <c r="R101" i="3"/>
  <c r="R102" i="3"/>
  <c r="T102" i="3" s="1"/>
  <c r="R103" i="3"/>
  <c r="R104" i="3"/>
  <c r="R105" i="3"/>
  <c r="R106" i="3"/>
  <c r="R107" i="3"/>
  <c r="T107" i="3" s="1"/>
  <c r="R108" i="3"/>
  <c r="R51" i="3"/>
  <c r="R50" i="3"/>
  <c r="R49" i="3"/>
  <c r="R48" i="3"/>
  <c r="R47" i="3"/>
  <c r="R46" i="3"/>
  <c r="R45" i="3"/>
  <c r="R44" i="3"/>
  <c r="R43" i="3"/>
  <c r="R42" i="3"/>
  <c r="R109" i="3"/>
  <c r="R110" i="3"/>
  <c r="AC109" i="4" s="1"/>
  <c r="R111" i="3"/>
  <c r="T111" i="3" s="1"/>
  <c r="R112" i="3"/>
  <c r="AC111" i="4" s="1"/>
  <c r="R113" i="3"/>
  <c r="R114" i="3"/>
  <c r="T114" i="3" s="1"/>
  <c r="R115" i="3"/>
  <c r="R116" i="3"/>
  <c r="AC115" i="4" s="1"/>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T3" i="3" s="1"/>
  <c r="AB115" i="4"/>
  <c r="AA115" i="4"/>
  <c r="Z115" i="4"/>
  <c r="Y115" i="4"/>
  <c r="X115" i="4"/>
  <c r="W115" i="4"/>
  <c r="V115" i="4"/>
  <c r="U115" i="4"/>
  <c r="T115" i="4"/>
  <c r="S115" i="4"/>
  <c r="R115" i="4"/>
  <c r="Q115" i="4"/>
  <c r="P115" i="4"/>
  <c r="O115" i="4"/>
  <c r="N115" i="4"/>
  <c r="M115" i="4"/>
  <c r="L115" i="4"/>
  <c r="K115" i="4"/>
  <c r="J115" i="4"/>
  <c r="I115" i="4"/>
  <c r="H115" i="4"/>
  <c r="G115" i="4"/>
  <c r="F115" i="4"/>
  <c r="E115" i="4"/>
  <c r="D115" i="4"/>
  <c r="C115" i="4"/>
  <c r="B115" i="4"/>
  <c r="A115" i="4"/>
  <c r="AB114" i="4"/>
  <c r="AA114" i="4"/>
  <c r="Z114" i="4"/>
  <c r="Y114" i="4"/>
  <c r="X114" i="4"/>
  <c r="W114" i="4"/>
  <c r="V114" i="4"/>
  <c r="U114" i="4"/>
  <c r="T114" i="4"/>
  <c r="S114" i="4"/>
  <c r="R114" i="4"/>
  <c r="Q114" i="4"/>
  <c r="P114" i="4"/>
  <c r="O114" i="4"/>
  <c r="N114" i="4"/>
  <c r="M114" i="4"/>
  <c r="L114" i="4"/>
  <c r="K114" i="4"/>
  <c r="J114" i="4"/>
  <c r="I114" i="4"/>
  <c r="H114" i="4"/>
  <c r="G114" i="4"/>
  <c r="F114" i="4"/>
  <c r="E114" i="4"/>
  <c r="D114" i="4"/>
  <c r="C114" i="4"/>
  <c r="B114" i="4"/>
  <c r="A114" i="4"/>
  <c r="AB113" i="4"/>
  <c r="AA113" i="4"/>
  <c r="Z113" i="4"/>
  <c r="Y113" i="4"/>
  <c r="X113" i="4"/>
  <c r="W113" i="4"/>
  <c r="V113" i="4"/>
  <c r="U113" i="4"/>
  <c r="T113" i="4"/>
  <c r="S113" i="4"/>
  <c r="R113" i="4"/>
  <c r="Q113" i="4"/>
  <c r="P113" i="4"/>
  <c r="O113" i="4"/>
  <c r="N113" i="4"/>
  <c r="M113" i="4"/>
  <c r="L113" i="4"/>
  <c r="K113" i="4"/>
  <c r="J113" i="4"/>
  <c r="I113" i="4"/>
  <c r="H113" i="4"/>
  <c r="G113" i="4"/>
  <c r="F113" i="4"/>
  <c r="E113" i="4"/>
  <c r="D113" i="4"/>
  <c r="C113" i="4"/>
  <c r="B113" i="4"/>
  <c r="A113" i="4"/>
  <c r="AB112" i="4"/>
  <c r="AA112" i="4"/>
  <c r="Z112" i="4"/>
  <c r="Y112" i="4"/>
  <c r="X112" i="4"/>
  <c r="W112" i="4"/>
  <c r="V112" i="4"/>
  <c r="U112" i="4"/>
  <c r="T112" i="4"/>
  <c r="S112" i="4"/>
  <c r="R112" i="4"/>
  <c r="Q112" i="4"/>
  <c r="P112" i="4"/>
  <c r="O112" i="4"/>
  <c r="N112" i="4"/>
  <c r="M112" i="4"/>
  <c r="L112" i="4"/>
  <c r="K112" i="4"/>
  <c r="J112" i="4"/>
  <c r="I112" i="4"/>
  <c r="H112" i="4"/>
  <c r="G112" i="4"/>
  <c r="F112" i="4"/>
  <c r="E112" i="4"/>
  <c r="D112" i="4"/>
  <c r="C112" i="4"/>
  <c r="B112" i="4"/>
  <c r="A112" i="4"/>
  <c r="AB111" i="4"/>
  <c r="AA111" i="4"/>
  <c r="Z111" i="4"/>
  <c r="Y111" i="4"/>
  <c r="X111" i="4"/>
  <c r="W111" i="4"/>
  <c r="V111" i="4"/>
  <c r="U111" i="4"/>
  <c r="T111" i="4"/>
  <c r="S111" i="4"/>
  <c r="R111" i="4"/>
  <c r="Q111" i="4"/>
  <c r="P111" i="4"/>
  <c r="O111" i="4"/>
  <c r="N111" i="4"/>
  <c r="M111" i="4"/>
  <c r="L111" i="4"/>
  <c r="K111" i="4"/>
  <c r="J111" i="4"/>
  <c r="I111" i="4"/>
  <c r="H111" i="4"/>
  <c r="G111" i="4"/>
  <c r="F111" i="4"/>
  <c r="E111" i="4"/>
  <c r="D111" i="4"/>
  <c r="C111" i="4"/>
  <c r="B111" i="4"/>
  <c r="A111" i="4"/>
  <c r="AB110" i="4"/>
  <c r="AA110" i="4"/>
  <c r="Z110" i="4"/>
  <c r="Y110" i="4"/>
  <c r="X110" i="4"/>
  <c r="W110" i="4"/>
  <c r="V110" i="4"/>
  <c r="U110" i="4"/>
  <c r="T110" i="4"/>
  <c r="S110" i="4"/>
  <c r="R110" i="4"/>
  <c r="Q110" i="4"/>
  <c r="P110" i="4"/>
  <c r="O110" i="4"/>
  <c r="N110" i="4"/>
  <c r="M110" i="4"/>
  <c r="L110" i="4"/>
  <c r="K110" i="4"/>
  <c r="J110" i="4"/>
  <c r="I110" i="4"/>
  <c r="H110" i="4"/>
  <c r="G110" i="4"/>
  <c r="F110" i="4"/>
  <c r="E110" i="4"/>
  <c r="D110" i="4"/>
  <c r="C110" i="4"/>
  <c r="B110" i="4"/>
  <c r="A110"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B109" i="4"/>
  <c r="A109" i="4"/>
  <c r="AB108"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B108" i="4"/>
  <c r="A108" i="4"/>
  <c r="AB107" i="4"/>
  <c r="AA107" i="4"/>
  <c r="Z107" i="4"/>
  <c r="Y107" i="4"/>
  <c r="X107" i="4"/>
  <c r="W107" i="4"/>
  <c r="V107" i="4"/>
  <c r="U107" i="4"/>
  <c r="T107" i="4"/>
  <c r="S107" i="4"/>
  <c r="R107" i="4"/>
  <c r="Q107" i="4"/>
  <c r="P107" i="4"/>
  <c r="O107" i="4"/>
  <c r="N107" i="4"/>
  <c r="M107" i="4"/>
  <c r="L107" i="4"/>
  <c r="K107" i="4"/>
  <c r="J107" i="4"/>
  <c r="I107" i="4"/>
  <c r="H107" i="4"/>
  <c r="G107" i="4"/>
  <c r="F107" i="4"/>
  <c r="E107" i="4"/>
  <c r="D107" i="4"/>
  <c r="C107" i="4"/>
  <c r="B107" i="4"/>
  <c r="A107" i="4"/>
  <c r="AB106" i="4"/>
  <c r="AA106" i="4"/>
  <c r="Z106" i="4"/>
  <c r="Y106" i="4"/>
  <c r="X106" i="4"/>
  <c r="W106" i="4"/>
  <c r="V106" i="4"/>
  <c r="U106" i="4"/>
  <c r="T106" i="4"/>
  <c r="S106" i="4"/>
  <c r="R106" i="4"/>
  <c r="Q106" i="4"/>
  <c r="P106" i="4"/>
  <c r="O106" i="4"/>
  <c r="N106" i="4"/>
  <c r="M106" i="4"/>
  <c r="L106" i="4"/>
  <c r="K106" i="4"/>
  <c r="J106" i="4"/>
  <c r="I106" i="4"/>
  <c r="H106" i="4"/>
  <c r="G106" i="4"/>
  <c r="F106" i="4"/>
  <c r="E106" i="4"/>
  <c r="D106" i="4"/>
  <c r="C106" i="4"/>
  <c r="B106" i="4"/>
  <c r="A106" i="4"/>
  <c r="AB105" i="4"/>
  <c r="AA105" i="4"/>
  <c r="Z105" i="4"/>
  <c r="Y105" i="4"/>
  <c r="X105" i="4"/>
  <c r="W105" i="4"/>
  <c r="V105" i="4"/>
  <c r="U105" i="4"/>
  <c r="T105" i="4"/>
  <c r="S105" i="4"/>
  <c r="R105" i="4"/>
  <c r="Q105" i="4"/>
  <c r="P105" i="4"/>
  <c r="O105" i="4"/>
  <c r="N105" i="4"/>
  <c r="M105" i="4"/>
  <c r="L105" i="4"/>
  <c r="K105" i="4"/>
  <c r="J105" i="4"/>
  <c r="I105" i="4"/>
  <c r="H105" i="4"/>
  <c r="G105" i="4"/>
  <c r="F105" i="4"/>
  <c r="E105" i="4"/>
  <c r="D105" i="4"/>
  <c r="C105" i="4"/>
  <c r="B105" i="4"/>
  <c r="A105" i="4"/>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B104" i="4"/>
  <c r="A104" i="4"/>
  <c r="AB103" i="4"/>
  <c r="AA103" i="4"/>
  <c r="Z103" i="4"/>
  <c r="Y103" i="4"/>
  <c r="X103" i="4"/>
  <c r="W103" i="4"/>
  <c r="V103" i="4"/>
  <c r="U103" i="4"/>
  <c r="T103" i="4"/>
  <c r="S103" i="4"/>
  <c r="R103" i="4"/>
  <c r="Q103" i="4"/>
  <c r="P103" i="4"/>
  <c r="O103" i="4"/>
  <c r="N103" i="4"/>
  <c r="M103" i="4"/>
  <c r="L103" i="4"/>
  <c r="K103" i="4"/>
  <c r="J103" i="4"/>
  <c r="I103" i="4"/>
  <c r="H103" i="4"/>
  <c r="G103" i="4"/>
  <c r="F103" i="4"/>
  <c r="E103" i="4"/>
  <c r="D103" i="4"/>
  <c r="C103" i="4"/>
  <c r="B103" i="4"/>
  <c r="A103" i="4"/>
  <c r="AB102" i="4"/>
  <c r="AA102" i="4"/>
  <c r="Z102" i="4"/>
  <c r="Y102" i="4"/>
  <c r="X102" i="4"/>
  <c r="W102" i="4"/>
  <c r="V102" i="4"/>
  <c r="U102" i="4"/>
  <c r="T102" i="4"/>
  <c r="S102" i="4"/>
  <c r="R102" i="4"/>
  <c r="Q102" i="4"/>
  <c r="P102" i="4"/>
  <c r="O102" i="4"/>
  <c r="N102" i="4"/>
  <c r="M102" i="4"/>
  <c r="L102" i="4"/>
  <c r="K102" i="4"/>
  <c r="J102" i="4"/>
  <c r="I102" i="4"/>
  <c r="H102" i="4"/>
  <c r="G102" i="4"/>
  <c r="F102" i="4"/>
  <c r="E102" i="4"/>
  <c r="D102" i="4"/>
  <c r="C102" i="4"/>
  <c r="B102" i="4"/>
  <c r="A102" i="4"/>
  <c r="AB101" i="4"/>
  <c r="AA101" i="4"/>
  <c r="Z101" i="4"/>
  <c r="Y101" i="4"/>
  <c r="X101" i="4"/>
  <c r="W101" i="4"/>
  <c r="V101" i="4"/>
  <c r="U101" i="4"/>
  <c r="T101" i="4"/>
  <c r="S101" i="4"/>
  <c r="R101" i="4"/>
  <c r="Q101" i="4"/>
  <c r="P101" i="4"/>
  <c r="O101" i="4"/>
  <c r="N101" i="4"/>
  <c r="M101" i="4"/>
  <c r="L101" i="4"/>
  <c r="K101" i="4"/>
  <c r="J101" i="4"/>
  <c r="I101" i="4"/>
  <c r="H101" i="4"/>
  <c r="G101" i="4"/>
  <c r="F101" i="4"/>
  <c r="E101" i="4"/>
  <c r="D101" i="4"/>
  <c r="C101" i="4"/>
  <c r="B101" i="4"/>
  <c r="A101" i="4"/>
  <c r="AB100"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B100" i="4"/>
  <c r="A100" i="4"/>
  <c r="AB99" i="4"/>
  <c r="AA99" i="4"/>
  <c r="Z99" i="4"/>
  <c r="Y99" i="4"/>
  <c r="X99" i="4"/>
  <c r="W99" i="4"/>
  <c r="V99" i="4"/>
  <c r="U99" i="4"/>
  <c r="T99" i="4"/>
  <c r="S99" i="4"/>
  <c r="R99" i="4"/>
  <c r="Q99" i="4"/>
  <c r="P99" i="4"/>
  <c r="O99" i="4"/>
  <c r="N99" i="4"/>
  <c r="M99" i="4"/>
  <c r="L99" i="4"/>
  <c r="K99" i="4"/>
  <c r="J99" i="4"/>
  <c r="I99" i="4"/>
  <c r="H99" i="4"/>
  <c r="G99" i="4"/>
  <c r="F99" i="4"/>
  <c r="E99" i="4"/>
  <c r="D99" i="4"/>
  <c r="C99" i="4"/>
  <c r="B99" i="4"/>
  <c r="A99" i="4"/>
  <c r="AB98" i="4"/>
  <c r="AA98" i="4"/>
  <c r="Z98" i="4"/>
  <c r="Y98" i="4"/>
  <c r="X98" i="4"/>
  <c r="W98" i="4"/>
  <c r="V98" i="4"/>
  <c r="U98" i="4"/>
  <c r="T98" i="4"/>
  <c r="S98" i="4"/>
  <c r="R98" i="4"/>
  <c r="Q98" i="4"/>
  <c r="P98" i="4"/>
  <c r="O98" i="4"/>
  <c r="N98" i="4"/>
  <c r="M98" i="4"/>
  <c r="L98" i="4"/>
  <c r="K98" i="4"/>
  <c r="J98" i="4"/>
  <c r="I98" i="4"/>
  <c r="H98" i="4"/>
  <c r="G98" i="4"/>
  <c r="F98" i="4"/>
  <c r="E98" i="4"/>
  <c r="D98" i="4"/>
  <c r="C98" i="4"/>
  <c r="B98" i="4"/>
  <c r="A98" i="4"/>
  <c r="AB97" i="4"/>
  <c r="AA97" i="4"/>
  <c r="Z97" i="4"/>
  <c r="Y97" i="4"/>
  <c r="X97" i="4"/>
  <c r="W97" i="4"/>
  <c r="V97" i="4"/>
  <c r="U97" i="4"/>
  <c r="T97" i="4"/>
  <c r="S97" i="4"/>
  <c r="R97" i="4"/>
  <c r="Q97" i="4"/>
  <c r="P97" i="4"/>
  <c r="O97" i="4"/>
  <c r="N97" i="4"/>
  <c r="M97" i="4"/>
  <c r="L97" i="4"/>
  <c r="K97" i="4"/>
  <c r="J97" i="4"/>
  <c r="I97" i="4"/>
  <c r="H97" i="4"/>
  <c r="G97" i="4"/>
  <c r="F97" i="4"/>
  <c r="E97" i="4"/>
  <c r="D97" i="4"/>
  <c r="C97" i="4"/>
  <c r="B97" i="4"/>
  <c r="A97" i="4"/>
  <c r="AB96" i="4"/>
  <c r="AA96" i="4"/>
  <c r="Z96" i="4"/>
  <c r="Y96" i="4"/>
  <c r="X96" i="4"/>
  <c r="W96" i="4"/>
  <c r="V96" i="4"/>
  <c r="U96" i="4"/>
  <c r="T96" i="4"/>
  <c r="S96" i="4"/>
  <c r="R96" i="4"/>
  <c r="Q96" i="4"/>
  <c r="P96" i="4"/>
  <c r="O96" i="4"/>
  <c r="N96" i="4"/>
  <c r="M96" i="4"/>
  <c r="L96" i="4"/>
  <c r="K96" i="4"/>
  <c r="J96" i="4"/>
  <c r="I96" i="4"/>
  <c r="H96" i="4"/>
  <c r="G96" i="4"/>
  <c r="F96" i="4"/>
  <c r="E96" i="4"/>
  <c r="D96" i="4"/>
  <c r="C96" i="4"/>
  <c r="B96" i="4"/>
  <c r="A96" i="4"/>
  <c r="AB95" i="4"/>
  <c r="AA95" i="4"/>
  <c r="Z95" i="4"/>
  <c r="Y95" i="4"/>
  <c r="X95" i="4"/>
  <c r="W95" i="4"/>
  <c r="V95" i="4"/>
  <c r="U95" i="4"/>
  <c r="T95" i="4"/>
  <c r="S95" i="4"/>
  <c r="R95" i="4"/>
  <c r="Q95" i="4"/>
  <c r="P95" i="4"/>
  <c r="O95" i="4"/>
  <c r="N95" i="4"/>
  <c r="M95" i="4"/>
  <c r="L95" i="4"/>
  <c r="K95" i="4"/>
  <c r="J95" i="4"/>
  <c r="I95" i="4"/>
  <c r="H95" i="4"/>
  <c r="G95" i="4"/>
  <c r="F95" i="4"/>
  <c r="E95" i="4"/>
  <c r="D95" i="4"/>
  <c r="C95" i="4"/>
  <c r="B95" i="4"/>
  <c r="A95" i="4"/>
  <c r="AB94" i="4"/>
  <c r="AA94" i="4"/>
  <c r="Z94" i="4"/>
  <c r="Y94" i="4"/>
  <c r="X94" i="4"/>
  <c r="W94" i="4"/>
  <c r="V94" i="4"/>
  <c r="U94" i="4"/>
  <c r="T94" i="4"/>
  <c r="S94" i="4"/>
  <c r="R94" i="4"/>
  <c r="Q94" i="4"/>
  <c r="P94" i="4"/>
  <c r="O94" i="4"/>
  <c r="N94" i="4"/>
  <c r="M94" i="4"/>
  <c r="L94" i="4"/>
  <c r="K94" i="4"/>
  <c r="J94" i="4"/>
  <c r="I94" i="4"/>
  <c r="H94" i="4"/>
  <c r="G94" i="4"/>
  <c r="F94" i="4"/>
  <c r="E94" i="4"/>
  <c r="D94" i="4"/>
  <c r="C94" i="4"/>
  <c r="B94" i="4"/>
  <c r="A94" i="4"/>
  <c r="AB93" i="4"/>
  <c r="AA93" i="4"/>
  <c r="Z93" i="4"/>
  <c r="Y93" i="4"/>
  <c r="X93" i="4"/>
  <c r="W93" i="4"/>
  <c r="V93" i="4"/>
  <c r="U93" i="4"/>
  <c r="T93" i="4"/>
  <c r="S93" i="4"/>
  <c r="R93" i="4"/>
  <c r="Q93" i="4"/>
  <c r="P93" i="4"/>
  <c r="O93" i="4"/>
  <c r="N93" i="4"/>
  <c r="M93" i="4"/>
  <c r="L93" i="4"/>
  <c r="K93" i="4"/>
  <c r="J93" i="4"/>
  <c r="I93" i="4"/>
  <c r="H93" i="4"/>
  <c r="G93" i="4"/>
  <c r="F93" i="4"/>
  <c r="E93" i="4"/>
  <c r="D93" i="4"/>
  <c r="C93" i="4"/>
  <c r="B93" i="4"/>
  <c r="A93" i="4"/>
  <c r="AB92" i="4"/>
  <c r="AA92" i="4"/>
  <c r="Z92" i="4"/>
  <c r="Y92" i="4"/>
  <c r="X92" i="4"/>
  <c r="W92" i="4"/>
  <c r="V92" i="4"/>
  <c r="U92" i="4"/>
  <c r="T92" i="4"/>
  <c r="S92" i="4"/>
  <c r="R92" i="4"/>
  <c r="Q92" i="4"/>
  <c r="P92" i="4"/>
  <c r="O92" i="4"/>
  <c r="N92" i="4"/>
  <c r="M92" i="4"/>
  <c r="L92" i="4"/>
  <c r="K92" i="4"/>
  <c r="J92" i="4"/>
  <c r="I92" i="4"/>
  <c r="H92" i="4"/>
  <c r="G92" i="4"/>
  <c r="F92" i="4"/>
  <c r="E92" i="4"/>
  <c r="D92" i="4"/>
  <c r="C92" i="4"/>
  <c r="B92" i="4"/>
  <c r="A92" i="4"/>
  <c r="AB91" i="4"/>
  <c r="AA91" i="4"/>
  <c r="Z91" i="4"/>
  <c r="Y91" i="4"/>
  <c r="X91" i="4"/>
  <c r="W91" i="4"/>
  <c r="V91" i="4"/>
  <c r="U91" i="4"/>
  <c r="T91" i="4"/>
  <c r="S91" i="4"/>
  <c r="R91" i="4"/>
  <c r="Q91" i="4"/>
  <c r="P91" i="4"/>
  <c r="O91" i="4"/>
  <c r="N91" i="4"/>
  <c r="M91" i="4"/>
  <c r="L91" i="4"/>
  <c r="K91" i="4"/>
  <c r="J91" i="4"/>
  <c r="I91" i="4"/>
  <c r="H91" i="4"/>
  <c r="G91" i="4"/>
  <c r="F91" i="4"/>
  <c r="E91" i="4"/>
  <c r="D91" i="4"/>
  <c r="C91" i="4"/>
  <c r="B91" i="4"/>
  <c r="A91" i="4"/>
  <c r="AB90" i="4"/>
  <c r="AA90" i="4"/>
  <c r="Z90" i="4"/>
  <c r="Y90" i="4"/>
  <c r="X90" i="4"/>
  <c r="W90" i="4"/>
  <c r="V90" i="4"/>
  <c r="U90" i="4"/>
  <c r="T90" i="4"/>
  <c r="S90" i="4"/>
  <c r="R90" i="4"/>
  <c r="Q90" i="4"/>
  <c r="P90" i="4"/>
  <c r="O90" i="4"/>
  <c r="N90" i="4"/>
  <c r="M90" i="4"/>
  <c r="L90" i="4"/>
  <c r="K90" i="4"/>
  <c r="J90" i="4"/>
  <c r="I90" i="4"/>
  <c r="H90" i="4"/>
  <c r="G90" i="4"/>
  <c r="F90" i="4"/>
  <c r="E90" i="4"/>
  <c r="D90" i="4"/>
  <c r="C90" i="4"/>
  <c r="B90" i="4"/>
  <c r="A90" i="4"/>
  <c r="AB89" i="4"/>
  <c r="AA89" i="4"/>
  <c r="Z89" i="4"/>
  <c r="Y89" i="4"/>
  <c r="X89" i="4"/>
  <c r="W89" i="4"/>
  <c r="V89" i="4"/>
  <c r="U89" i="4"/>
  <c r="T89" i="4"/>
  <c r="S89" i="4"/>
  <c r="R89" i="4"/>
  <c r="Q89" i="4"/>
  <c r="P89" i="4"/>
  <c r="O89" i="4"/>
  <c r="N89" i="4"/>
  <c r="M89" i="4"/>
  <c r="L89" i="4"/>
  <c r="K89" i="4"/>
  <c r="J89" i="4"/>
  <c r="I89" i="4"/>
  <c r="H89" i="4"/>
  <c r="G89" i="4"/>
  <c r="F89" i="4"/>
  <c r="E89" i="4"/>
  <c r="D89" i="4"/>
  <c r="C89" i="4"/>
  <c r="B89" i="4"/>
  <c r="A89" i="4"/>
  <c r="AB88" i="4"/>
  <c r="AA88" i="4"/>
  <c r="Z88" i="4"/>
  <c r="Y88" i="4"/>
  <c r="X88" i="4"/>
  <c r="W88" i="4"/>
  <c r="V88" i="4"/>
  <c r="U88" i="4"/>
  <c r="T88" i="4"/>
  <c r="S88" i="4"/>
  <c r="R88" i="4"/>
  <c r="Q88" i="4"/>
  <c r="P88" i="4"/>
  <c r="O88" i="4"/>
  <c r="N88" i="4"/>
  <c r="M88" i="4"/>
  <c r="L88" i="4"/>
  <c r="K88" i="4"/>
  <c r="J88" i="4"/>
  <c r="I88" i="4"/>
  <c r="H88" i="4"/>
  <c r="G88" i="4"/>
  <c r="F88" i="4"/>
  <c r="E88" i="4"/>
  <c r="D88" i="4"/>
  <c r="C88" i="4"/>
  <c r="B88" i="4"/>
  <c r="A88" i="4"/>
  <c r="AB87" i="4"/>
  <c r="AA87" i="4"/>
  <c r="Z87" i="4"/>
  <c r="Y87" i="4"/>
  <c r="X87" i="4"/>
  <c r="W87" i="4"/>
  <c r="V87" i="4"/>
  <c r="U87" i="4"/>
  <c r="T87" i="4"/>
  <c r="S87" i="4"/>
  <c r="R87" i="4"/>
  <c r="Q87" i="4"/>
  <c r="P87" i="4"/>
  <c r="O87" i="4"/>
  <c r="N87" i="4"/>
  <c r="M87" i="4"/>
  <c r="L87" i="4"/>
  <c r="K87" i="4"/>
  <c r="J87" i="4"/>
  <c r="I87" i="4"/>
  <c r="H87" i="4"/>
  <c r="G87" i="4"/>
  <c r="F87" i="4"/>
  <c r="E87" i="4"/>
  <c r="D87" i="4"/>
  <c r="C87" i="4"/>
  <c r="B87" i="4"/>
  <c r="A87" i="4"/>
  <c r="AB86" i="4"/>
  <c r="AA86" i="4"/>
  <c r="Z86" i="4"/>
  <c r="Y86" i="4"/>
  <c r="X86" i="4"/>
  <c r="W86" i="4"/>
  <c r="V86" i="4"/>
  <c r="U86" i="4"/>
  <c r="T86" i="4"/>
  <c r="S86" i="4"/>
  <c r="R86" i="4"/>
  <c r="Q86" i="4"/>
  <c r="P86" i="4"/>
  <c r="O86" i="4"/>
  <c r="N86" i="4"/>
  <c r="M86" i="4"/>
  <c r="L86" i="4"/>
  <c r="K86" i="4"/>
  <c r="J86" i="4"/>
  <c r="I86" i="4"/>
  <c r="H86" i="4"/>
  <c r="G86" i="4"/>
  <c r="F86" i="4"/>
  <c r="E86" i="4"/>
  <c r="D86" i="4"/>
  <c r="C86" i="4"/>
  <c r="B86" i="4"/>
  <c r="A86" i="4"/>
  <c r="AB85" i="4"/>
  <c r="AA85" i="4"/>
  <c r="Z85" i="4"/>
  <c r="Y85" i="4"/>
  <c r="X85" i="4"/>
  <c r="W85" i="4"/>
  <c r="V85" i="4"/>
  <c r="U85" i="4"/>
  <c r="T85" i="4"/>
  <c r="S85" i="4"/>
  <c r="R85" i="4"/>
  <c r="Q85" i="4"/>
  <c r="P85" i="4"/>
  <c r="O85" i="4"/>
  <c r="N85" i="4"/>
  <c r="M85" i="4"/>
  <c r="L85" i="4"/>
  <c r="K85" i="4"/>
  <c r="J85" i="4"/>
  <c r="I85" i="4"/>
  <c r="H85" i="4"/>
  <c r="G85" i="4"/>
  <c r="F85" i="4"/>
  <c r="E85" i="4"/>
  <c r="D85" i="4"/>
  <c r="C85" i="4"/>
  <c r="B85" i="4"/>
  <c r="A85" i="4"/>
  <c r="AB84" i="4"/>
  <c r="AA84" i="4"/>
  <c r="Z84" i="4"/>
  <c r="Y84" i="4"/>
  <c r="X84" i="4"/>
  <c r="W84" i="4"/>
  <c r="V84" i="4"/>
  <c r="U84" i="4"/>
  <c r="T84" i="4"/>
  <c r="S84" i="4"/>
  <c r="R84" i="4"/>
  <c r="Q84" i="4"/>
  <c r="P84" i="4"/>
  <c r="O84" i="4"/>
  <c r="N84" i="4"/>
  <c r="M84" i="4"/>
  <c r="L84" i="4"/>
  <c r="K84" i="4"/>
  <c r="J84" i="4"/>
  <c r="I84" i="4"/>
  <c r="H84" i="4"/>
  <c r="G84" i="4"/>
  <c r="F84" i="4"/>
  <c r="E84" i="4"/>
  <c r="D84" i="4"/>
  <c r="C84" i="4"/>
  <c r="B84" i="4"/>
  <c r="A84" i="4"/>
  <c r="AB83" i="4"/>
  <c r="AA83" i="4"/>
  <c r="Z83" i="4"/>
  <c r="Y83" i="4"/>
  <c r="X83" i="4"/>
  <c r="W83" i="4"/>
  <c r="V83" i="4"/>
  <c r="U83" i="4"/>
  <c r="T83" i="4"/>
  <c r="S83" i="4"/>
  <c r="R83" i="4"/>
  <c r="Q83" i="4"/>
  <c r="P83" i="4"/>
  <c r="O83" i="4"/>
  <c r="N83" i="4"/>
  <c r="M83" i="4"/>
  <c r="L83" i="4"/>
  <c r="K83" i="4"/>
  <c r="J83" i="4"/>
  <c r="I83" i="4"/>
  <c r="H83" i="4"/>
  <c r="G83" i="4"/>
  <c r="F83" i="4"/>
  <c r="E83" i="4"/>
  <c r="D83" i="4"/>
  <c r="C83" i="4"/>
  <c r="B83" i="4"/>
  <c r="A83" i="4"/>
  <c r="AB82" i="4"/>
  <c r="AA82" i="4"/>
  <c r="Z82" i="4"/>
  <c r="Y82" i="4"/>
  <c r="X82" i="4"/>
  <c r="W82" i="4"/>
  <c r="V82" i="4"/>
  <c r="U82" i="4"/>
  <c r="T82" i="4"/>
  <c r="S82" i="4"/>
  <c r="R82" i="4"/>
  <c r="Q82" i="4"/>
  <c r="P82" i="4"/>
  <c r="O82" i="4"/>
  <c r="N82" i="4"/>
  <c r="M82" i="4"/>
  <c r="L82" i="4"/>
  <c r="K82" i="4"/>
  <c r="J82" i="4"/>
  <c r="I82" i="4"/>
  <c r="H82" i="4"/>
  <c r="G82" i="4"/>
  <c r="F82" i="4"/>
  <c r="E82" i="4"/>
  <c r="D82" i="4"/>
  <c r="C82" i="4"/>
  <c r="B82" i="4"/>
  <c r="A82" i="4"/>
  <c r="AB81" i="4"/>
  <c r="AA81" i="4"/>
  <c r="Z81" i="4"/>
  <c r="Y81" i="4"/>
  <c r="X81" i="4"/>
  <c r="W81" i="4"/>
  <c r="V81" i="4"/>
  <c r="U81" i="4"/>
  <c r="T81" i="4"/>
  <c r="S81" i="4"/>
  <c r="R81" i="4"/>
  <c r="Q81" i="4"/>
  <c r="P81" i="4"/>
  <c r="O81" i="4"/>
  <c r="N81" i="4"/>
  <c r="M81" i="4"/>
  <c r="L81" i="4"/>
  <c r="K81" i="4"/>
  <c r="J81" i="4"/>
  <c r="I81" i="4"/>
  <c r="H81" i="4"/>
  <c r="G81" i="4"/>
  <c r="F81" i="4"/>
  <c r="E81" i="4"/>
  <c r="D81" i="4"/>
  <c r="C81" i="4"/>
  <c r="B81" i="4"/>
  <c r="A81" i="4"/>
  <c r="AB80" i="4"/>
  <c r="AA80" i="4"/>
  <c r="Z80" i="4"/>
  <c r="Y80" i="4"/>
  <c r="X80" i="4"/>
  <c r="W80" i="4"/>
  <c r="V80" i="4"/>
  <c r="U80" i="4"/>
  <c r="T80" i="4"/>
  <c r="S80" i="4"/>
  <c r="R80" i="4"/>
  <c r="Q80" i="4"/>
  <c r="P80" i="4"/>
  <c r="O80" i="4"/>
  <c r="N80" i="4"/>
  <c r="M80" i="4"/>
  <c r="L80" i="4"/>
  <c r="K80" i="4"/>
  <c r="J80" i="4"/>
  <c r="I80" i="4"/>
  <c r="H80" i="4"/>
  <c r="G80" i="4"/>
  <c r="F80" i="4"/>
  <c r="E80" i="4"/>
  <c r="D80" i="4"/>
  <c r="C80" i="4"/>
  <c r="B80" i="4"/>
  <c r="A80" i="4"/>
  <c r="AB79" i="4"/>
  <c r="AA79" i="4"/>
  <c r="Z79" i="4"/>
  <c r="Y79" i="4"/>
  <c r="X79" i="4"/>
  <c r="W79" i="4"/>
  <c r="V79" i="4"/>
  <c r="U79" i="4"/>
  <c r="T79" i="4"/>
  <c r="S79" i="4"/>
  <c r="R79" i="4"/>
  <c r="Q79" i="4"/>
  <c r="P79" i="4"/>
  <c r="O79" i="4"/>
  <c r="N79" i="4"/>
  <c r="M79" i="4"/>
  <c r="L79" i="4"/>
  <c r="K79" i="4"/>
  <c r="J79" i="4"/>
  <c r="I79" i="4"/>
  <c r="H79" i="4"/>
  <c r="G79" i="4"/>
  <c r="F79" i="4"/>
  <c r="E79" i="4"/>
  <c r="D79" i="4"/>
  <c r="C79" i="4"/>
  <c r="B79" i="4"/>
  <c r="A79" i="4"/>
  <c r="AB78" i="4"/>
  <c r="AA78" i="4"/>
  <c r="Z78" i="4"/>
  <c r="Y78" i="4"/>
  <c r="X78" i="4"/>
  <c r="W78" i="4"/>
  <c r="V78" i="4"/>
  <c r="U78" i="4"/>
  <c r="T78" i="4"/>
  <c r="S78" i="4"/>
  <c r="R78" i="4"/>
  <c r="Q78" i="4"/>
  <c r="P78" i="4"/>
  <c r="O78" i="4"/>
  <c r="N78" i="4"/>
  <c r="M78" i="4"/>
  <c r="L78" i="4"/>
  <c r="K78" i="4"/>
  <c r="J78" i="4"/>
  <c r="I78" i="4"/>
  <c r="H78" i="4"/>
  <c r="G78" i="4"/>
  <c r="F78" i="4"/>
  <c r="E78" i="4"/>
  <c r="D78" i="4"/>
  <c r="C78" i="4"/>
  <c r="B78" i="4"/>
  <c r="A78" i="4"/>
  <c r="AB77" i="4"/>
  <c r="AA77" i="4"/>
  <c r="Z77" i="4"/>
  <c r="Y77" i="4"/>
  <c r="X77" i="4"/>
  <c r="W77" i="4"/>
  <c r="V77" i="4"/>
  <c r="U77" i="4"/>
  <c r="T77" i="4"/>
  <c r="S77" i="4"/>
  <c r="R77" i="4"/>
  <c r="Q77" i="4"/>
  <c r="P77" i="4"/>
  <c r="O77" i="4"/>
  <c r="N77" i="4"/>
  <c r="M77" i="4"/>
  <c r="L77" i="4"/>
  <c r="K77" i="4"/>
  <c r="J77" i="4"/>
  <c r="I77" i="4"/>
  <c r="H77" i="4"/>
  <c r="G77" i="4"/>
  <c r="F77" i="4"/>
  <c r="E77" i="4"/>
  <c r="D77" i="4"/>
  <c r="C77" i="4"/>
  <c r="B77" i="4"/>
  <c r="A77" i="4"/>
  <c r="AB76" i="4"/>
  <c r="AA76" i="4"/>
  <c r="Z76" i="4"/>
  <c r="Y76" i="4"/>
  <c r="X76" i="4"/>
  <c r="W76" i="4"/>
  <c r="V76" i="4"/>
  <c r="U76" i="4"/>
  <c r="T76" i="4"/>
  <c r="S76" i="4"/>
  <c r="R76" i="4"/>
  <c r="Q76" i="4"/>
  <c r="P76" i="4"/>
  <c r="O76" i="4"/>
  <c r="N76" i="4"/>
  <c r="M76" i="4"/>
  <c r="L76" i="4"/>
  <c r="K76" i="4"/>
  <c r="J76" i="4"/>
  <c r="I76" i="4"/>
  <c r="H76" i="4"/>
  <c r="G76" i="4"/>
  <c r="F76" i="4"/>
  <c r="E76" i="4"/>
  <c r="D76" i="4"/>
  <c r="C76" i="4"/>
  <c r="B76" i="4"/>
  <c r="A76" i="4"/>
  <c r="AB75" i="4"/>
  <c r="AA75" i="4"/>
  <c r="Z75" i="4"/>
  <c r="Y75" i="4"/>
  <c r="X75" i="4"/>
  <c r="W75" i="4"/>
  <c r="V75" i="4"/>
  <c r="U75" i="4"/>
  <c r="T75" i="4"/>
  <c r="S75" i="4"/>
  <c r="R75" i="4"/>
  <c r="Q75" i="4"/>
  <c r="P75" i="4"/>
  <c r="O75" i="4"/>
  <c r="N75" i="4"/>
  <c r="M75" i="4"/>
  <c r="L75" i="4"/>
  <c r="K75" i="4"/>
  <c r="J75" i="4"/>
  <c r="I75" i="4"/>
  <c r="H75" i="4"/>
  <c r="G75" i="4"/>
  <c r="F75" i="4"/>
  <c r="E75" i="4"/>
  <c r="D75" i="4"/>
  <c r="C75" i="4"/>
  <c r="B75" i="4"/>
  <c r="A75" i="4"/>
  <c r="AB74" i="4"/>
  <c r="AA74" i="4"/>
  <c r="Z74" i="4"/>
  <c r="Y74" i="4"/>
  <c r="X74" i="4"/>
  <c r="W74" i="4"/>
  <c r="V74" i="4"/>
  <c r="U74" i="4"/>
  <c r="T74" i="4"/>
  <c r="S74" i="4"/>
  <c r="R74" i="4"/>
  <c r="Q74" i="4"/>
  <c r="P74" i="4"/>
  <c r="O74" i="4"/>
  <c r="N74" i="4"/>
  <c r="M74" i="4"/>
  <c r="L74" i="4"/>
  <c r="K74" i="4"/>
  <c r="J74" i="4"/>
  <c r="I74" i="4"/>
  <c r="H74" i="4"/>
  <c r="G74" i="4"/>
  <c r="F74" i="4"/>
  <c r="E74" i="4"/>
  <c r="D74" i="4"/>
  <c r="C74" i="4"/>
  <c r="B74" i="4"/>
  <c r="A74" i="4"/>
  <c r="AB73" i="4"/>
  <c r="AA73" i="4"/>
  <c r="Z73" i="4"/>
  <c r="Y73" i="4"/>
  <c r="X73" i="4"/>
  <c r="W73" i="4"/>
  <c r="V73" i="4"/>
  <c r="U73" i="4"/>
  <c r="T73" i="4"/>
  <c r="S73" i="4"/>
  <c r="R73" i="4"/>
  <c r="Q73" i="4"/>
  <c r="P73" i="4"/>
  <c r="O73" i="4"/>
  <c r="N73" i="4"/>
  <c r="M73" i="4"/>
  <c r="L73" i="4"/>
  <c r="K73" i="4"/>
  <c r="J73" i="4"/>
  <c r="I73" i="4"/>
  <c r="H73" i="4"/>
  <c r="G73" i="4"/>
  <c r="F73" i="4"/>
  <c r="E73" i="4"/>
  <c r="D73" i="4"/>
  <c r="C73" i="4"/>
  <c r="B73" i="4"/>
  <c r="A73" i="4"/>
  <c r="AB72" i="4"/>
  <c r="AA72" i="4"/>
  <c r="Z72" i="4"/>
  <c r="Y72" i="4"/>
  <c r="X72" i="4"/>
  <c r="W72" i="4"/>
  <c r="V72" i="4"/>
  <c r="U72" i="4"/>
  <c r="T72" i="4"/>
  <c r="S72" i="4"/>
  <c r="R72" i="4"/>
  <c r="Q72" i="4"/>
  <c r="P72" i="4"/>
  <c r="O72" i="4"/>
  <c r="N72" i="4"/>
  <c r="M72" i="4"/>
  <c r="L72" i="4"/>
  <c r="K72" i="4"/>
  <c r="J72" i="4"/>
  <c r="I72" i="4"/>
  <c r="H72" i="4"/>
  <c r="G72" i="4"/>
  <c r="F72" i="4"/>
  <c r="E72" i="4"/>
  <c r="D72" i="4"/>
  <c r="C72" i="4"/>
  <c r="B72" i="4"/>
  <c r="A72" i="4"/>
  <c r="AB71" i="4"/>
  <c r="AA71" i="4"/>
  <c r="Z71" i="4"/>
  <c r="Y71" i="4"/>
  <c r="X71" i="4"/>
  <c r="W71" i="4"/>
  <c r="V71" i="4"/>
  <c r="U71" i="4"/>
  <c r="T71" i="4"/>
  <c r="S71" i="4"/>
  <c r="R71" i="4"/>
  <c r="Q71" i="4"/>
  <c r="P71" i="4"/>
  <c r="O71" i="4"/>
  <c r="N71" i="4"/>
  <c r="M71" i="4"/>
  <c r="L71" i="4"/>
  <c r="K71" i="4"/>
  <c r="J71" i="4"/>
  <c r="I71" i="4"/>
  <c r="H71" i="4"/>
  <c r="G71" i="4"/>
  <c r="F71" i="4"/>
  <c r="E71" i="4"/>
  <c r="D71" i="4"/>
  <c r="C71" i="4"/>
  <c r="B71" i="4"/>
  <c r="A71"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70" i="4"/>
  <c r="AB69" i="4"/>
  <c r="AA69" i="4"/>
  <c r="Z69" i="4"/>
  <c r="Y69" i="4"/>
  <c r="X69" i="4"/>
  <c r="W69" i="4"/>
  <c r="V69" i="4"/>
  <c r="U69" i="4"/>
  <c r="T69" i="4"/>
  <c r="S69" i="4"/>
  <c r="R69" i="4"/>
  <c r="Q69" i="4"/>
  <c r="P69" i="4"/>
  <c r="O69" i="4"/>
  <c r="N69" i="4"/>
  <c r="M69" i="4"/>
  <c r="L69" i="4"/>
  <c r="K69" i="4"/>
  <c r="J69" i="4"/>
  <c r="I69" i="4"/>
  <c r="H69" i="4"/>
  <c r="G69" i="4"/>
  <c r="F69" i="4"/>
  <c r="E69" i="4"/>
  <c r="D69" i="4"/>
  <c r="C69" i="4"/>
  <c r="B69" i="4"/>
  <c r="A69" i="4"/>
  <c r="AB68" i="4"/>
  <c r="AA68" i="4"/>
  <c r="Z68" i="4"/>
  <c r="Y68" i="4"/>
  <c r="X68" i="4"/>
  <c r="W68" i="4"/>
  <c r="V68" i="4"/>
  <c r="U68" i="4"/>
  <c r="T68" i="4"/>
  <c r="S68" i="4"/>
  <c r="R68" i="4"/>
  <c r="Q68" i="4"/>
  <c r="P68" i="4"/>
  <c r="O68" i="4"/>
  <c r="N68" i="4"/>
  <c r="M68" i="4"/>
  <c r="L68" i="4"/>
  <c r="K68" i="4"/>
  <c r="J68" i="4"/>
  <c r="I68" i="4"/>
  <c r="H68" i="4"/>
  <c r="G68" i="4"/>
  <c r="F68" i="4"/>
  <c r="E68" i="4"/>
  <c r="D68" i="4"/>
  <c r="C68" i="4"/>
  <c r="B68" i="4"/>
  <c r="A68" i="4"/>
  <c r="AB67" i="4"/>
  <c r="AA67" i="4"/>
  <c r="Z67" i="4"/>
  <c r="Y67" i="4"/>
  <c r="X67" i="4"/>
  <c r="W67" i="4"/>
  <c r="V67" i="4"/>
  <c r="U67" i="4"/>
  <c r="T67" i="4"/>
  <c r="S67" i="4"/>
  <c r="R67" i="4"/>
  <c r="Q67" i="4"/>
  <c r="P67" i="4"/>
  <c r="O67" i="4"/>
  <c r="N67" i="4"/>
  <c r="M67" i="4"/>
  <c r="L67" i="4"/>
  <c r="K67" i="4"/>
  <c r="J67" i="4"/>
  <c r="I67" i="4"/>
  <c r="H67" i="4"/>
  <c r="G67" i="4"/>
  <c r="F67" i="4"/>
  <c r="E67" i="4"/>
  <c r="D67" i="4"/>
  <c r="C67" i="4"/>
  <c r="B67" i="4"/>
  <c r="A67" i="4"/>
  <c r="AB66" i="4"/>
  <c r="AA66" i="4"/>
  <c r="Z66" i="4"/>
  <c r="Y66" i="4"/>
  <c r="X66" i="4"/>
  <c r="W66" i="4"/>
  <c r="V66" i="4"/>
  <c r="U66" i="4"/>
  <c r="T66" i="4"/>
  <c r="S66" i="4"/>
  <c r="R66" i="4"/>
  <c r="Q66" i="4"/>
  <c r="P66" i="4"/>
  <c r="O66" i="4"/>
  <c r="N66" i="4"/>
  <c r="M66" i="4"/>
  <c r="L66" i="4"/>
  <c r="K66" i="4"/>
  <c r="J66" i="4"/>
  <c r="I66" i="4"/>
  <c r="H66" i="4"/>
  <c r="G66" i="4"/>
  <c r="F66" i="4"/>
  <c r="E66" i="4"/>
  <c r="D66" i="4"/>
  <c r="C66" i="4"/>
  <c r="B66" i="4"/>
  <c r="A66" i="4"/>
  <c r="AB65" i="4"/>
  <c r="AA65" i="4"/>
  <c r="Z65" i="4"/>
  <c r="Y65" i="4"/>
  <c r="X65" i="4"/>
  <c r="W65" i="4"/>
  <c r="V65" i="4"/>
  <c r="U65" i="4"/>
  <c r="T65" i="4"/>
  <c r="S65" i="4"/>
  <c r="R65" i="4"/>
  <c r="Q65" i="4"/>
  <c r="P65" i="4"/>
  <c r="O65" i="4"/>
  <c r="N65" i="4"/>
  <c r="M65" i="4"/>
  <c r="L65" i="4"/>
  <c r="K65" i="4"/>
  <c r="J65" i="4"/>
  <c r="I65" i="4"/>
  <c r="H65" i="4"/>
  <c r="G65" i="4"/>
  <c r="F65" i="4"/>
  <c r="E65" i="4"/>
  <c r="D65" i="4"/>
  <c r="C65" i="4"/>
  <c r="B65" i="4"/>
  <c r="A65" i="4"/>
  <c r="AB64" i="4"/>
  <c r="AA64" i="4"/>
  <c r="Z64" i="4"/>
  <c r="Y64" i="4"/>
  <c r="X64" i="4"/>
  <c r="W64" i="4"/>
  <c r="V64" i="4"/>
  <c r="U64" i="4"/>
  <c r="T64" i="4"/>
  <c r="S64" i="4"/>
  <c r="R64" i="4"/>
  <c r="Q64" i="4"/>
  <c r="P64" i="4"/>
  <c r="O64" i="4"/>
  <c r="N64" i="4"/>
  <c r="M64" i="4"/>
  <c r="L64" i="4"/>
  <c r="K64" i="4"/>
  <c r="J64" i="4"/>
  <c r="I64" i="4"/>
  <c r="H64" i="4"/>
  <c r="G64" i="4"/>
  <c r="F64" i="4"/>
  <c r="E64" i="4"/>
  <c r="D64" i="4"/>
  <c r="C64" i="4"/>
  <c r="B64" i="4"/>
  <c r="A64" i="4"/>
  <c r="AB63" i="4"/>
  <c r="AA63" i="4"/>
  <c r="Z63" i="4"/>
  <c r="Y63" i="4"/>
  <c r="X63" i="4"/>
  <c r="W63" i="4"/>
  <c r="V63" i="4"/>
  <c r="U63" i="4"/>
  <c r="T63" i="4"/>
  <c r="S63" i="4"/>
  <c r="R63" i="4"/>
  <c r="Q63" i="4"/>
  <c r="P63" i="4"/>
  <c r="O63" i="4"/>
  <c r="N63" i="4"/>
  <c r="M63" i="4"/>
  <c r="L63" i="4"/>
  <c r="K63" i="4"/>
  <c r="J63" i="4"/>
  <c r="I63" i="4"/>
  <c r="H63" i="4"/>
  <c r="G63" i="4"/>
  <c r="F63" i="4"/>
  <c r="E63" i="4"/>
  <c r="D63" i="4"/>
  <c r="C63" i="4"/>
  <c r="B63" i="4"/>
  <c r="A63" i="4"/>
  <c r="AB62" i="4"/>
  <c r="AA62" i="4"/>
  <c r="Z62" i="4"/>
  <c r="Y62" i="4"/>
  <c r="X62" i="4"/>
  <c r="W62" i="4"/>
  <c r="V62" i="4"/>
  <c r="U62" i="4"/>
  <c r="T62" i="4"/>
  <c r="S62" i="4"/>
  <c r="R62" i="4"/>
  <c r="Q62" i="4"/>
  <c r="P62" i="4"/>
  <c r="O62" i="4"/>
  <c r="N62" i="4"/>
  <c r="M62" i="4"/>
  <c r="L62" i="4"/>
  <c r="K62" i="4"/>
  <c r="J62" i="4"/>
  <c r="I62" i="4"/>
  <c r="H62" i="4"/>
  <c r="G62" i="4"/>
  <c r="F62" i="4"/>
  <c r="E62" i="4"/>
  <c r="D62" i="4"/>
  <c r="C62" i="4"/>
  <c r="B62" i="4"/>
  <c r="A62" i="4"/>
  <c r="AB61" i="4"/>
  <c r="AA61" i="4"/>
  <c r="Z61" i="4"/>
  <c r="Y61" i="4"/>
  <c r="X61" i="4"/>
  <c r="W61" i="4"/>
  <c r="V61" i="4"/>
  <c r="U61" i="4"/>
  <c r="T61" i="4"/>
  <c r="S61" i="4"/>
  <c r="R61" i="4"/>
  <c r="Q61" i="4"/>
  <c r="P61" i="4"/>
  <c r="O61" i="4"/>
  <c r="N61" i="4"/>
  <c r="M61" i="4"/>
  <c r="L61" i="4"/>
  <c r="K61" i="4"/>
  <c r="J61" i="4"/>
  <c r="I61" i="4"/>
  <c r="H61" i="4"/>
  <c r="G61" i="4"/>
  <c r="F61" i="4"/>
  <c r="E61" i="4"/>
  <c r="D61" i="4"/>
  <c r="C61" i="4"/>
  <c r="B61" i="4"/>
  <c r="A61" i="4"/>
  <c r="AB60" i="4"/>
  <c r="AA60" i="4"/>
  <c r="Z60" i="4"/>
  <c r="Y60" i="4"/>
  <c r="X60" i="4"/>
  <c r="W60" i="4"/>
  <c r="V60" i="4"/>
  <c r="U60" i="4"/>
  <c r="T60" i="4"/>
  <c r="S60" i="4"/>
  <c r="R60" i="4"/>
  <c r="Q60" i="4"/>
  <c r="P60" i="4"/>
  <c r="O60" i="4"/>
  <c r="N60" i="4"/>
  <c r="M60" i="4"/>
  <c r="L60" i="4"/>
  <c r="K60" i="4"/>
  <c r="J60" i="4"/>
  <c r="I60" i="4"/>
  <c r="H60" i="4"/>
  <c r="G60" i="4"/>
  <c r="F60" i="4"/>
  <c r="E60" i="4"/>
  <c r="D60" i="4"/>
  <c r="C60" i="4"/>
  <c r="B60" i="4"/>
  <c r="A60" i="4"/>
  <c r="AB59" i="4"/>
  <c r="AA59" i="4"/>
  <c r="Z59" i="4"/>
  <c r="Y59" i="4"/>
  <c r="X59" i="4"/>
  <c r="W59" i="4"/>
  <c r="V59" i="4"/>
  <c r="U59" i="4"/>
  <c r="T59" i="4"/>
  <c r="S59" i="4"/>
  <c r="R59" i="4"/>
  <c r="Q59" i="4"/>
  <c r="P59" i="4"/>
  <c r="O59" i="4"/>
  <c r="N59" i="4"/>
  <c r="M59" i="4"/>
  <c r="L59" i="4"/>
  <c r="K59" i="4"/>
  <c r="J59" i="4"/>
  <c r="I59" i="4"/>
  <c r="H59" i="4"/>
  <c r="G59" i="4"/>
  <c r="F59" i="4"/>
  <c r="E59" i="4"/>
  <c r="D59" i="4"/>
  <c r="C59" i="4"/>
  <c r="B59" i="4"/>
  <c r="A59" i="4"/>
  <c r="AB58" i="4"/>
  <c r="AA58" i="4"/>
  <c r="Z58" i="4"/>
  <c r="Y58" i="4"/>
  <c r="X58" i="4"/>
  <c r="W58" i="4"/>
  <c r="V58" i="4"/>
  <c r="U58" i="4"/>
  <c r="T58" i="4"/>
  <c r="S58" i="4"/>
  <c r="R58" i="4"/>
  <c r="Q58" i="4"/>
  <c r="P58" i="4"/>
  <c r="O58" i="4"/>
  <c r="N58" i="4"/>
  <c r="M58" i="4"/>
  <c r="L58" i="4"/>
  <c r="K58" i="4"/>
  <c r="J58" i="4"/>
  <c r="I58" i="4"/>
  <c r="H58" i="4"/>
  <c r="G58" i="4"/>
  <c r="F58" i="4"/>
  <c r="E58" i="4"/>
  <c r="D58" i="4"/>
  <c r="C58" i="4"/>
  <c r="B58" i="4"/>
  <c r="A58" i="4"/>
  <c r="AB57" i="4"/>
  <c r="AA57" i="4"/>
  <c r="Z57" i="4"/>
  <c r="Y57" i="4"/>
  <c r="X57" i="4"/>
  <c r="W57" i="4"/>
  <c r="V57" i="4"/>
  <c r="U57" i="4"/>
  <c r="T57" i="4"/>
  <c r="S57" i="4"/>
  <c r="R57" i="4"/>
  <c r="Q57" i="4"/>
  <c r="P57" i="4"/>
  <c r="O57" i="4"/>
  <c r="N57" i="4"/>
  <c r="M57" i="4"/>
  <c r="L57" i="4"/>
  <c r="K57" i="4"/>
  <c r="J57" i="4"/>
  <c r="I57" i="4"/>
  <c r="H57" i="4"/>
  <c r="G57" i="4"/>
  <c r="F57" i="4"/>
  <c r="E57" i="4"/>
  <c r="D57" i="4"/>
  <c r="C57" i="4"/>
  <c r="B57" i="4"/>
  <c r="A57" i="4"/>
  <c r="AB56" i="4"/>
  <c r="AA56" i="4"/>
  <c r="Z56" i="4"/>
  <c r="Y56" i="4"/>
  <c r="X56" i="4"/>
  <c r="W56" i="4"/>
  <c r="V56" i="4"/>
  <c r="U56" i="4"/>
  <c r="T56" i="4"/>
  <c r="S56" i="4"/>
  <c r="R56" i="4"/>
  <c r="Q56" i="4"/>
  <c r="P56" i="4"/>
  <c r="O56" i="4"/>
  <c r="N56" i="4"/>
  <c r="M56" i="4"/>
  <c r="L56" i="4"/>
  <c r="K56" i="4"/>
  <c r="J56" i="4"/>
  <c r="I56" i="4"/>
  <c r="H56" i="4"/>
  <c r="G56" i="4"/>
  <c r="F56" i="4"/>
  <c r="E56" i="4"/>
  <c r="D56" i="4"/>
  <c r="C56" i="4"/>
  <c r="B56" i="4"/>
  <c r="A56" i="4"/>
  <c r="AB55" i="4"/>
  <c r="AA55" i="4"/>
  <c r="Z55" i="4"/>
  <c r="Y55" i="4"/>
  <c r="X55" i="4"/>
  <c r="W55" i="4"/>
  <c r="V55" i="4"/>
  <c r="U55" i="4"/>
  <c r="T55" i="4"/>
  <c r="S55" i="4"/>
  <c r="R55" i="4"/>
  <c r="Q55" i="4"/>
  <c r="P55" i="4"/>
  <c r="O55" i="4"/>
  <c r="N55" i="4"/>
  <c r="M55" i="4"/>
  <c r="L55" i="4"/>
  <c r="K55" i="4"/>
  <c r="J55" i="4"/>
  <c r="I55" i="4"/>
  <c r="H55" i="4"/>
  <c r="G55" i="4"/>
  <c r="F55" i="4"/>
  <c r="E55" i="4"/>
  <c r="D55" i="4"/>
  <c r="C55" i="4"/>
  <c r="B55" i="4"/>
  <c r="A55" i="4"/>
  <c r="AB54" i="4"/>
  <c r="AA54" i="4"/>
  <c r="Z54" i="4"/>
  <c r="Y54" i="4"/>
  <c r="X54" i="4"/>
  <c r="W54" i="4"/>
  <c r="V54" i="4"/>
  <c r="U54" i="4"/>
  <c r="T54" i="4"/>
  <c r="S54" i="4"/>
  <c r="R54" i="4"/>
  <c r="Q54" i="4"/>
  <c r="P54" i="4"/>
  <c r="O54" i="4"/>
  <c r="N54" i="4"/>
  <c r="M54" i="4"/>
  <c r="L54" i="4"/>
  <c r="K54" i="4"/>
  <c r="J54" i="4"/>
  <c r="I54" i="4"/>
  <c r="H54" i="4"/>
  <c r="G54" i="4"/>
  <c r="F54" i="4"/>
  <c r="E54" i="4"/>
  <c r="D54" i="4"/>
  <c r="C54" i="4"/>
  <c r="B54" i="4"/>
  <c r="A54" i="4"/>
  <c r="AB53" i="4"/>
  <c r="AA53" i="4"/>
  <c r="Z53" i="4"/>
  <c r="Y53" i="4"/>
  <c r="X53" i="4"/>
  <c r="W53" i="4"/>
  <c r="V53" i="4"/>
  <c r="U53" i="4"/>
  <c r="T53" i="4"/>
  <c r="S53" i="4"/>
  <c r="R53" i="4"/>
  <c r="Q53" i="4"/>
  <c r="P53" i="4"/>
  <c r="O53" i="4"/>
  <c r="N53" i="4"/>
  <c r="M53" i="4"/>
  <c r="L53" i="4"/>
  <c r="K53" i="4"/>
  <c r="J53" i="4"/>
  <c r="I53" i="4"/>
  <c r="H53" i="4"/>
  <c r="G53" i="4"/>
  <c r="F53" i="4"/>
  <c r="E53" i="4"/>
  <c r="D53" i="4"/>
  <c r="C53" i="4"/>
  <c r="B53" i="4"/>
  <c r="A53" i="4"/>
  <c r="AB52" i="4"/>
  <c r="AA52" i="4"/>
  <c r="Z52" i="4"/>
  <c r="Y52" i="4"/>
  <c r="X52" i="4"/>
  <c r="W52" i="4"/>
  <c r="V52" i="4"/>
  <c r="U52" i="4"/>
  <c r="T52" i="4"/>
  <c r="S52" i="4"/>
  <c r="R52" i="4"/>
  <c r="Q52" i="4"/>
  <c r="P52" i="4"/>
  <c r="O52" i="4"/>
  <c r="N52" i="4"/>
  <c r="M52" i="4"/>
  <c r="L52" i="4"/>
  <c r="K52" i="4"/>
  <c r="J52" i="4"/>
  <c r="I52" i="4"/>
  <c r="H52" i="4"/>
  <c r="G52" i="4"/>
  <c r="F52" i="4"/>
  <c r="E52" i="4"/>
  <c r="D52" i="4"/>
  <c r="C52" i="4"/>
  <c r="B52" i="4"/>
  <c r="A52" i="4"/>
  <c r="AB51" i="4"/>
  <c r="AA51" i="4"/>
  <c r="Z51" i="4"/>
  <c r="Y51" i="4"/>
  <c r="X51" i="4"/>
  <c r="W51" i="4"/>
  <c r="V51" i="4"/>
  <c r="U51" i="4"/>
  <c r="T51" i="4"/>
  <c r="S51" i="4"/>
  <c r="R51" i="4"/>
  <c r="Q51" i="4"/>
  <c r="P51" i="4"/>
  <c r="O51" i="4"/>
  <c r="N51" i="4"/>
  <c r="M51" i="4"/>
  <c r="L51" i="4"/>
  <c r="K51" i="4"/>
  <c r="J51" i="4"/>
  <c r="I51" i="4"/>
  <c r="H51" i="4"/>
  <c r="G51" i="4"/>
  <c r="F51" i="4"/>
  <c r="E51" i="4"/>
  <c r="D51" i="4"/>
  <c r="C51" i="4"/>
  <c r="B51" i="4"/>
  <c r="A51" i="4"/>
  <c r="AB50" i="4"/>
  <c r="AA50" i="4"/>
  <c r="Z50" i="4"/>
  <c r="Y50" i="4"/>
  <c r="X50" i="4"/>
  <c r="W50" i="4"/>
  <c r="V50" i="4"/>
  <c r="U50" i="4"/>
  <c r="T50" i="4"/>
  <c r="S50" i="4"/>
  <c r="R50" i="4"/>
  <c r="Q50" i="4"/>
  <c r="P50" i="4"/>
  <c r="O50" i="4"/>
  <c r="N50" i="4"/>
  <c r="M50" i="4"/>
  <c r="L50" i="4"/>
  <c r="K50" i="4"/>
  <c r="J50" i="4"/>
  <c r="I50" i="4"/>
  <c r="H50" i="4"/>
  <c r="G50" i="4"/>
  <c r="F50" i="4"/>
  <c r="E50" i="4"/>
  <c r="D50" i="4"/>
  <c r="C50" i="4"/>
  <c r="B50" i="4"/>
  <c r="A50" i="4"/>
  <c r="AB49" i="4"/>
  <c r="AA49" i="4"/>
  <c r="Z49" i="4"/>
  <c r="Y49" i="4"/>
  <c r="X49" i="4"/>
  <c r="W49" i="4"/>
  <c r="V49" i="4"/>
  <c r="U49" i="4"/>
  <c r="T49" i="4"/>
  <c r="S49" i="4"/>
  <c r="R49" i="4"/>
  <c r="Q49" i="4"/>
  <c r="P49" i="4"/>
  <c r="O49" i="4"/>
  <c r="N49" i="4"/>
  <c r="M49" i="4"/>
  <c r="L49" i="4"/>
  <c r="K49" i="4"/>
  <c r="J49" i="4"/>
  <c r="I49" i="4"/>
  <c r="H49" i="4"/>
  <c r="G49" i="4"/>
  <c r="F49" i="4"/>
  <c r="E49" i="4"/>
  <c r="D49" i="4"/>
  <c r="C49" i="4"/>
  <c r="B49" i="4"/>
  <c r="A49" i="4"/>
  <c r="AB48" i="4"/>
  <c r="AA48" i="4"/>
  <c r="Z48" i="4"/>
  <c r="Y48" i="4"/>
  <c r="X48" i="4"/>
  <c r="W48" i="4"/>
  <c r="V48" i="4"/>
  <c r="U48" i="4"/>
  <c r="T48" i="4"/>
  <c r="S48" i="4"/>
  <c r="R48" i="4"/>
  <c r="Q48" i="4"/>
  <c r="P48" i="4"/>
  <c r="O48" i="4"/>
  <c r="N48" i="4"/>
  <c r="M48" i="4"/>
  <c r="L48" i="4"/>
  <c r="K48" i="4"/>
  <c r="J48" i="4"/>
  <c r="I48" i="4"/>
  <c r="H48" i="4"/>
  <c r="G48" i="4"/>
  <c r="F48" i="4"/>
  <c r="E48" i="4"/>
  <c r="D48" i="4"/>
  <c r="C48" i="4"/>
  <c r="B48" i="4"/>
  <c r="A48" i="4"/>
  <c r="AB47" i="4"/>
  <c r="AA47" i="4"/>
  <c r="Z47" i="4"/>
  <c r="Y47" i="4"/>
  <c r="X47" i="4"/>
  <c r="W47" i="4"/>
  <c r="V47" i="4"/>
  <c r="U47" i="4"/>
  <c r="T47" i="4"/>
  <c r="S47" i="4"/>
  <c r="R47" i="4"/>
  <c r="Q47" i="4"/>
  <c r="P47" i="4"/>
  <c r="O47" i="4"/>
  <c r="N47" i="4"/>
  <c r="M47" i="4"/>
  <c r="L47" i="4"/>
  <c r="K47" i="4"/>
  <c r="J47" i="4"/>
  <c r="I47" i="4"/>
  <c r="H47" i="4"/>
  <c r="G47" i="4"/>
  <c r="F47" i="4"/>
  <c r="E47" i="4"/>
  <c r="D47" i="4"/>
  <c r="C47" i="4"/>
  <c r="B47" i="4"/>
  <c r="A47" i="4"/>
  <c r="AB46" i="4"/>
  <c r="AA46" i="4"/>
  <c r="Z46" i="4"/>
  <c r="Y46" i="4"/>
  <c r="X46" i="4"/>
  <c r="W46" i="4"/>
  <c r="V46" i="4"/>
  <c r="U46" i="4"/>
  <c r="T46" i="4"/>
  <c r="S46" i="4"/>
  <c r="R46" i="4"/>
  <c r="Q46" i="4"/>
  <c r="P46" i="4"/>
  <c r="O46" i="4"/>
  <c r="N46" i="4"/>
  <c r="M46" i="4"/>
  <c r="L46" i="4"/>
  <c r="K46" i="4"/>
  <c r="J46" i="4"/>
  <c r="I46" i="4"/>
  <c r="H46" i="4"/>
  <c r="G46" i="4"/>
  <c r="F46" i="4"/>
  <c r="E46" i="4"/>
  <c r="D46" i="4"/>
  <c r="C46" i="4"/>
  <c r="B46" i="4"/>
  <c r="A46" i="4"/>
  <c r="AB45" i="4"/>
  <c r="AA45" i="4"/>
  <c r="Z45" i="4"/>
  <c r="Y45" i="4"/>
  <c r="X45" i="4"/>
  <c r="W45" i="4"/>
  <c r="V45" i="4"/>
  <c r="U45" i="4"/>
  <c r="T45" i="4"/>
  <c r="S45" i="4"/>
  <c r="R45" i="4"/>
  <c r="Q45" i="4"/>
  <c r="P45" i="4"/>
  <c r="O45" i="4"/>
  <c r="N45" i="4"/>
  <c r="M45" i="4"/>
  <c r="L45" i="4"/>
  <c r="K45" i="4"/>
  <c r="J45" i="4"/>
  <c r="I45" i="4"/>
  <c r="H45" i="4"/>
  <c r="G45" i="4"/>
  <c r="F45" i="4"/>
  <c r="E45" i="4"/>
  <c r="D45" i="4"/>
  <c r="C45" i="4"/>
  <c r="B45" i="4"/>
  <c r="A45" i="4"/>
  <c r="AB44" i="4"/>
  <c r="AA44" i="4"/>
  <c r="Z44" i="4"/>
  <c r="Y44" i="4"/>
  <c r="X44" i="4"/>
  <c r="W44" i="4"/>
  <c r="V44" i="4"/>
  <c r="U44" i="4"/>
  <c r="T44" i="4"/>
  <c r="S44" i="4"/>
  <c r="R44" i="4"/>
  <c r="Q44" i="4"/>
  <c r="P44" i="4"/>
  <c r="O44" i="4"/>
  <c r="N44" i="4"/>
  <c r="M44" i="4"/>
  <c r="L44" i="4"/>
  <c r="K44" i="4"/>
  <c r="J44" i="4"/>
  <c r="I44" i="4"/>
  <c r="H44" i="4"/>
  <c r="G44" i="4"/>
  <c r="F44" i="4"/>
  <c r="E44" i="4"/>
  <c r="D44" i="4"/>
  <c r="C44" i="4"/>
  <c r="B44" i="4"/>
  <c r="A44" i="4"/>
  <c r="AB43" i="4"/>
  <c r="AA43" i="4"/>
  <c r="Z43" i="4"/>
  <c r="Y43" i="4"/>
  <c r="X43" i="4"/>
  <c r="W43" i="4"/>
  <c r="V43" i="4"/>
  <c r="U43" i="4"/>
  <c r="T43" i="4"/>
  <c r="S43" i="4"/>
  <c r="R43" i="4"/>
  <c r="Q43" i="4"/>
  <c r="P43" i="4"/>
  <c r="O43" i="4"/>
  <c r="N43" i="4"/>
  <c r="M43" i="4"/>
  <c r="L43" i="4"/>
  <c r="K43" i="4"/>
  <c r="J43" i="4"/>
  <c r="I43" i="4"/>
  <c r="H43" i="4"/>
  <c r="G43" i="4"/>
  <c r="F43" i="4"/>
  <c r="E43" i="4"/>
  <c r="D43" i="4"/>
  <c r="C43" i="4"/>
  <c r="B43" i="4"/>
  <c r="A43" i="4"/>
  <c r="AB42" i="4"/>
  <c r="AA42" i="4"/>
  <c r="Z42" i="4"/>
  <c r="Y42" i="4"/>
  <c r="X42" i="4"/>
  <c r="W42" i="4"/>
  <c r="V42" i="4"/>
  <c r="U42" i="4"/>
  <c r="T42" i="4"/>
  <c r="S42" i="4"/>
  <c r="R42" i="4"/>
  <c r="Q42" i="4"/>
  <c r="P42" i="4"/>
  <c r="O42" i="4"/>
  <c r="N42" i="4"/>
  <c r="M42" i="4"/>
  <c r="L42" i="4"/>
  <c r="K42" i="4"/>
  <c r="J42" i="4"/>
  <c r="I42" i="4"/>
  <c r="H42" i="4"/>
  <c r="G42" i="4"/>
  <c r="F42" i="4"/>
  <c r="E42" i="4"/>
  <c r="D42" i="4"/>
  <c r="C42" i="4"/>
  <c r="B42" i="4"/>
  <c r="A42" i="4"/>
  <c r="AB41" i="4"/>
  <c r="AA41" i="4"/>
  <c r="Z41" i="4"/>
  <c r="Y41" i="4"/>
  <c r="X41" i="4"/>
  <c r="W41" i="4"/>
  <c r="V41" i="4"/>
  <c r="U41" i="4"/>
  <c r="T41" i="4"/>
  <c r="S41" i="4"/>
  <c r="R41" i="4"/>
  <c r="Q41" i="4"/>
  <c r="P41" i="4"/>
  <c r="O41" i="4"/>
  <c r="N41" i="4"/>
  <c r="M41" i="4"/>
  <c r="L41" i="4"/>
  <c r="K41" i="4"/>
  <c r="J41" i="4"/>
  <c r="I41" i="4"/>
  <c r="H41" i="4"/>
  <c r="G41" i="4"/>
  <c r="F41" i="4"/>
  <c r="E41" i="4"/>
  <c r="D41" i="4"/>
  <c r="C41" i="4"/>
  <c r="B41" i="4"/>
  <c r="A41" i="4"/>
  <c r="AB40" i="4"/>
  <c r="AA40" i="4"/>
  <c r="Z40" i="4"/>
  <c r="Y40" i="4"/>
  <c r="X40" i="4"/>
  <c r="W40" i="4"/>
  <c r="V40" i="4"/>
  <c r="U40" i="4"/>
  <c r="T40" i="4"/>
  <c r="S40" i="4"/>
  <c r="R40" i="4"/>
  <c r="Q40" i="4"/>
  <c r="P40" i="4"/>
  <c r="O40" i="4"/>
  <c r="N40" i="4"/>
  <c r="M40" i="4"/>
  <c r="L40" i="4"/>
  <c r="K40" i="4"/>
  <c r="J40" i="4"/>
  <c r="I40" i="4"/>
  <c r="H40" i="4"/>
  <c r="G40" i="4"/>
  <c r="F40" i="4"/>
  <c r="E40" i="4"/>
  <c r="D40" i="4"/>
  <c r="C40" i="4"/>
  <c r="B40" i="4"/>
  <c r="A40" i="4"/>
  <c r="AB39" i="4"/>
  <c r="AA39" i="4"/>
  <c r="Z39" i="4"/>
  <c r="Y39" i="4"/>
  <c r="X39" i="4"/>
  <c r="W39" i="4"/>
  <c r="V39" i="4"/>
  <c r="U39" i="4"/>
  <c r="T39" i="4"/>
  <c r="S39" i="4"/>
  <c r="R39" i="4"/>
  <c r="Q39" i="4"/>
  <c r="P39" i="4"/>
  <c r="O39" i="4"/>
  <c r="N39" i="4"/>
  <c r="M39" i="4"/>
  <c r="L39" i="4"/>
  <c r="K39" i="4"/>
  <c r="J39" i="4"/>
  <c r="I39" i="4"/>
  <c r="H39" i="4"/>
  <c r="G39" i="4"/>
  <c r="F39" i="4"/>
  <c r="E39" i="4"/>
  <c r="D39" i="4"/>
  <c r="C39" i="4"/>
  <c r="B39" i="4"/>
  <c r="A39" i="4"/>
  <c r="AB38" i="4"/>
  <c r="AA38" i="4"/>
  <c r="Z38" i="4"/>
  <c r="Y38" i="4"/>
  <c r="X38" i="4"/>
  <c r="W38" i="4"/>
  <c r="V38" i="4"/>
  <c r="U38" i="4"/>
  <c r="T38" i="4"/>
  <c r="S38" i="4"/>
  <c r="R38" i="4"/>
  <c r="Q38" i="4"/>
  <c r="P38" i="4"/>
  <c r="O38" i="4"/>
  <c r="N38" i="4"/>
  <c r="M38" i="4"/>
  <c r="L38" i="4"/>
  <c r="K38" i="4"/>
  <c r="J38" i="4"/>
  <c r="I38" i="4"/>
  <c r="H38" i="4"/>
  <c r="G38" i="4"/>
  <c r="F38" i="4"/>
  <c r="E38" i="4"/>
  <c r="D38" i="4"/>
  <c r="C38" i="4"/>
  <c r="B38" i="4"/>
  <c r="A38" i="4"/>
  <c r="AB37" i="4"/>
  <c r="AA37" i="4"/>
  <c r="Z37" i="4"/>
  <c r="Y37" i="4"/>
  <c r="X37" i="4"/>
  <c r="W37" i="4"/>
  <c r="V37" i="4"/>
  <c r="U37" i="4"/>
  <c r="T37" i="4"/>
  <c r="S37" i="4"/>
  <c r="R37" i="4"/>
  <c r="Q37" i="4"/>
  <c r="P37" i="4"/>
  <c r="O37" i="4"/>
  <c r="N37" i="4"/>
  <c r="M37" i="4"/>
  <c r="L37" i="4"/>
  <c r="K37" i="4"/>
  <c r="J37" i="4"/>
  <c r="I37" i="4"/>
  <c r="H37" i="4"/>
  <c r="G37" i="4"/>
  <c r="F37" i="4"/>
  <c r="E37" i="4"/>
  <c r="D37" i="4"/>
  <c r="C37" i="4"/>
  <c r="B37" i="4"/>
  <c r="A37" i="4"/>
  <c r="AB36" i="4"/>
  <c r="AA36" i="4"/>
  <c r="Z36" i="4"/>
  <c r="Y36" i="4"/>
  <c r="X36" i="4"/>
  <c r="W36" i="4"/>
  <c r="V36" i="4"/>
  <c r="U36" i="4"/>
  <c r="T36" i="4"/>
  <c r="S36" i="4"/>
  <c r="R36" i="4"/>
  <c r="Q36" i="4"/>
  <c r="P36" i="4"/>
  <c r="O36" i="4"/>
  <c r="N36" i="4"/>
  <c r="M36" i="4"/>
  <c r="L36" i="4"/>
  <c r="K36" i="4"/>
  <c r="J36" i="4"/>
  <c r="I36" i="4"/>
  <c r="H36" i="4"/>
  <c r="G36" i="4"/>
  <c r="F36" i="4"/>
  <c r="E36" i="4"/>
  <c r="D36" i="4"/>
  <c r="C36" i="4"/>
  <c r="B36" i="4"/>
  <c r="A36" i="4"/>
  <c r="AB35" i="4"/>
  <c r="AA35" i="4"/>
  <c r="Z35" i="4"/>
  <c r="Y35" i="4"/>
  <c r="X35" i="4"/>
  <c r="W35" i="4"/>
  <c r="V35" i="4"/>
  <c r="U35" i="4"/>
  <c r="T35" i="4"/>
  <c r="S35" i="4"/>
  <c r="R35" i="4"/>
  <c r="Q35" i="4"/>
  <c r="P35" i="4"/>
  <c r="O35" i="4"/>
  <c r="N35" i="4"/>
  <c r="M35" i="4"/>
  <c r="L35" i="4"/>
  <c r="K35" i="4"/>
  <c r="J35" i="4"/>
  <c r="I35" i="4"/>
  <c r="H35" i="4"/>
  <c r="G35" i="4"/>
  <c r="F35" i="4"/>
  <c r="E35" i="4"/>
  <c r="D35" i="4"/>
  <c r="C35" i="4"/>
  <c r="B35" i="4"/>
  <c r="A35" i="4"/>
  <c r="AB34" i="4"/>
  <c r="AA34" i="4"/>
  <c r="Z34" i="4"/>
  <c r="Y34" i="4"/>
  <c r="X34" i="4"/>
  <c r="W34" i="4"/>
  <c r="V34" i="4"/>
  <c r="U34" i="4"/>
  <c r="T34" i="4"/>
  <c r="S34" i="4"/>
  <c r="R34" i="4"/>
  <c r="Q34" i="4"/>
  <c r="P34" i="4"/>
  <c r="O34" i="4"/>
  <c r="N34" i="4"/>
  <c r="M34" i="4"/>
  <c r="L34" i="4"/>
  <c r="K34" i="4"/>
  <c r="J34" i="4"/>
  <c r="I34" i="4"/>
  <c r="H34" i="4"/>
  <c r="G34" i="4"/>
  <c r="F34" i="4"/>
  <c r="E34" i="4"/>
  <c r="D34" i="4"/>
  <c r="C34" i="4"/>
  <c r="B34" i="4"/>
  <c r="A34" i="4"/>
  <c r="AB33" i="4"/>
  <c r="AA33" i="4"/>
  <c r="Z33" i="4"/>
  <c r="Y33" i="4"/>
  <c r="X33" i="4"/>
  <c r="W33" i="4"/>
  <c r="V33" i="4"/>
  <c r="U33" i="4"/>
  <c r="T33" i="4"/>
  <c r="S33" i="4"/>
  <c r="R33" i="4"/>
  <c r="Q33" i="4"/>
  <c r="P33" i="4"/>
  <c r="O33" i="4"/>
  <c r="N33" i="4"/>
  <c r="M33" i="4"/>
  <c r="L33" i="4"/>
  <c r="K33" i="4"/>
  <c r="J33" i="4"/>
  <c r="I33" i="4"/>
  <c r="H33" i="4"/>
  <c r="G33" i="4"/>
  <c r="F33" i="4"/>
  <c r="E33" i="4"/>
  <c r="D33" i="4"/>
  <c r="C33" i="4"/>
  <c r="B33" i="4"/>
  <c r="A33" i="4"/>
  <c r="AB32" i="4"/>
  <c r="AA32" i="4"/>
  <c r="Z32" i="4"/>
  <c r="Y32" i="4"/>
  <c r="X32" i="4"/>
  <c r="W32" i="4"/>
  <c r="V32" i="4"/>
  <c r="U32" i="4"/>
  <c r="T32" i="4"/>
  <c r="S32" i="4"/>
  <c r="R32" i="4"/>
  <c r="Q32" i="4"/>
  <c r="P32" i="4"/>
  <c r="O32" i="4"/>
  <c r="N32" i="4"/>
  <c r="M32" i="4"/>
  <c r="L32" i="4"/>
  <c r="K32" i="4"/>
  <c r="J32" i="4"/>
  <c r="I32" i="4"/>
  <c r="H32" i="4"/>
  <c r="G32" i="4"/>
  <c r="F32" i="4"/>
  <c r="E32" i="4"/>
  <c r="D32" i="4"/>
  <c r="C32" i="4"/>
  <c r="B32" i="4"/>
  <c r="A32" i="4"/>
  <c r="AB31" i="4"/>
  <c r="AA31" i="4"/>
  <c r="Z31" i="4"/>
  <c r="Y31" i="4"/>
  <c r="X31" i="4"/>
  <c r="W31" i="4"/>
  <c r="V31" i="4"/>
  <c r="U31" i="4"/>
  <c r="T31" i="4"/>
  <c r="S31" i="4"/>
  <c r="R31" i="4"/>
  <c r="Q31" i="4"/>
  <c r="P31" i="4"/>
  <c r="O31" i="4"/>
  <c r="N31" i="4"/>
  <c r="M31" i="4"/>
  <c r="L31" i="4"/>
  <c r="K31" i="4"/>
  <c r="J31" i="4"/>
  <c r="I31" i="4"/>
  <c r="H31" i="4"/>
  <c r="G31" i="4"/>
  <c r="F31" i="4"/>
  <c r="E31" i="4"/>
  <c r="D31" i="4"/>
  <c r="C31" i="4"/>
  <c r="B31" i="4"/>
  <c r="A31" i="4"/>
  <c r="AB30" i="4"/>
  <c r="AA30" i="4"/>
  <c r="Z30" i="4"/>
  <c r="Y30" i="4"/>
  <c r="X30" i="4"/>
  <c r="W30" i="4"/>
  <c r="V30" i="4"/>
  <c r="U30" i="4"/>
  <c r="T30" i="4"/>
  <c r="S30" i="4"/>
  <c r="R30" i="4"/>
  <c r="Q30" i="4"/>
  <c r="P30" i="4"/>
  <c r="O30" i="4"/>
  <c r="N30" i="4"/>
  <c r="M30" i="4"/>
  <c r="L30" i="4"/>
  <c r="K30" i="4"/>
  <c r="J30" i="4"/>
  <c r="I30" i="4"/>
  <c r="H30" i="4"/>
  <c r="G30" i="4"/>
  <c r="F30" i="4"/>
  <c r="E30" i="4"/>
  <c r="D30" i="4"/>
  <c r="C30" i="4"/>
  <c r="B30" i="4"/>
  <c r="A30" i="4"/>
  <c r="AD29" i="4"/>
  <c r="AB29" i="4"/>
  <c r="AA29" i="4"/>
  <c r="Z29" i="4"/>
  <c r="Y29" i="4"/>
  <c r="X29" i="4"/>
  <c r="W29" i="4"/>
  <c r="V29" i="4"/>
  <c r="U29" i="4"/>
  <c r="T29" i="4"/>
  <c r="S29" i="4"/>
  <c r="R29" i="4"/>
  <c r="Q29" i="4"/>
  <c r="P29" i="4"/>
  <c r="O29" i="4"/>
  <c r="N29" i="4"/>
  <c r="M29" i="4"/>
  <c r="L29" i="4"/>
  <c r="K29" i="4"/>
  <c r="J29" i="4"/>
  <c r="I29" i="4"/>
  <c r="H29" i="4"/>
  <c r="G29" i="4"/>
  <c r="F29" i="4"/>
  <c r="E29" i="4"/>
  <c r="D29" i="4"/>
  <c r="C29" i="4"/>
  <c r="B29" i="4"/>
  <c r="A29" i="4"/>
  <c r="AD28" i="4"/>
  <c r="AB28" i="4"/>
  <c r="AA28" i="4"/>
  <c r="Z28" i="4"/>
  <c r="Y28" i="4"/>
  <c r="X28" i="4"/>
  <c r="W28" i="4"/>
  <c r="V28" i="4"/>
  <c r="U28" i="4"/>
  <c r="T28" i="4"/>
  <c r="S28" i="4"/>
  <c r="R28" i="4"/>
  <c r="Q28" i="4"/>
  <c r="P28" i="4"/>
  <c r="O28" i="4"/>
  <c r="N28" i="4"/>
  <c r="M28" i="4"/>
  <c r="L28" i="4"/>
  <c r="K28" i="4"/>
  <c r="J28" i="4"/>
  <c r="I28" i="4"/>
  <c r="H28" i="4"/>
  <c r="G28" i="4"/>
  <c r="F28" i="4"/>
  <c r="E28" i="4"/>
  <c r="D28" i="4"/>
  <c r="C28" i="4"/>
  <c r="B28" i="4"/>
  <c r="A28" i="4"/>
  <c r="AD27" i="4"/>
  <c r="AB27" i="4"/>
  <c r="AA27" i="4"/>
  <c r="Z27" i="4"/>
  <c r="Y27" i="4"/>
  <c r="X27" i="4"/>
  <c r="W27" i="4"/>
  <c r="V27" i="4"/>
  <c r="U27" i="4"/>
  <c r="T27" i="4"/>
  <c r="S27" i="4"/>
  <c r="R27" i="4"/>
  <c r="Q27" i="4"/>
  <c r="P27" i="4"/>
  <c r="O27" i="4"/>
  <c r="N27" i="4"/>
  <c r="M27" i="4"/>
  <c r="L27" i="4"/>
  <c r="K27" i="4"/>
  <c r="J27" i="4"/>
  <c r="I27" i="4"/>
  <c r="H27" i="4"/>
  <c r="G27" i="4"/>
  <c r="F27" i="4"/>
  <c r="E27" i="4"/>
  <c r="D27" i="4"/>
  <c r="C27" i="4"/>
  <c r="B27" i="4"/>
  <c r="A27" i="4"/>
  <c r="AD26" i="4"/>
  <c r="AB26" i="4"/>
  <c r="AA26" i="4"/>
  <c r="Z26" i="4"/>
  <c r="Y26" i="4"/>
  <c r="X26" i="4"/>
  <c r="W26" i="4"/>
  <c r="V26" i="4"/>
  <c r="U26" i="4"/>
  <c r="T26" i="4"/>
  <c r="S26" i="4"/>
  <c r="R26" i="4"/>
  <c r="Q26" i="4"/>
  <c r="P26" i="4"/>
  <c r="O26" i="4"/>
  <c r="N26" i="4"/>
  <c r="M26" i="4"/>
  <c r="L26" i="4"/>
  <c r="K26" i="4"/>
  <c r="J26" i="4"/>
  <c r="I26" i="4"/>
  <c r="H26" i="4"/>
  <c r="G26" i="4"/>
  <c r="F26" i="4"/>
  <c r="E26" i="4"/>
  <c r="D26" i="4"/>
  <c r="C26" i="4"/>
  <c r="B26" i="4"/>
  <c r="A26" i="4"/>
  <c r="AD25" i="4"/>
  <c r="AB25" i="4"/>
  <c r="AA25" i="4"/>
  <c r="Z25" i="4"/>
  <c r="Y25" i="4"/>
  <c r="X25" i="4"/>
  <c r="W25" i="4"/>
  <c r="V25" i="4"/>
  <c r="U25" i="4"/>
  <c r="T25" i="4"/>
  <c r="S25" i="4"/>
  <c r="R25" i="4"/>
  <c r="Q25" i="4"/>
  <c r="P25" i="4"/>
  <c r="O25" i="4"/>
  <c r="N25" i="4"/>
  <c r="M25" i="4"/>
  <c r="L25" i="4"/>
  <c r="K25" i="4"/>
  <c r="J25" i="4"/>
  <c r="I25" i="4"/>
  <c r="H25" i="4"/>
  <c r="G25" i="4"/>
  <c r="F25" i="4"/>
  <c r="E25" i="4"/>
  <c r="D25" i="4"/>
  <c r="C25" i="4"/>
  <c r="B25" i="4"/>
  <c r="A25" i="4"/>
  <c r="AD24" i="4"/>
  <c r="AB24" i="4"/>
  <c r="AA24" i="4"/>
  <c r="Z24" i="4"/>
  <c r="Y24" i="4"/>
  <c r="X24" i="4"/>
  <c r="W24" i="4"/>
  <c r="V24" i="4"/>
  <c r="U24" i="4"/>
  <c r="T24" i="4"/>
  <c r="S24" i="4"/>
  <c r="R24" i="4"/>
  <c r="Q24" i="4"/>
  <c r="P24" i="4"/>
  <c r="O24" i="4"/>
  <c r="N24" i="4"/>
  <c r="M24" i="4"/>
  <c r="L24" i="4"/>
  <c r="K24" i="4"/>
  <c r="J24" i="4"/>
  <c r="I24" i="4"/>
  <c r="H24" i="4"/>
  <c r="G24" i="4"/>
  <c r="F24" i="4"/>
  <c r="E24" i="4"/>
  <c r="D24" i="4"/>
  <c r="C24" i="4"/>
  <c r="B24" i="4"/>
  <c r="A24" i="4"/>
  <c r="AD23" i="4"/>
  <c r="AB23" i="4"/>
  <c r="AA23" i="4"/>
  <c r="Z23" i="4"/>
  <c r="Y23" i="4"/>
  <c r="X23" i="4"/>
  <c r="W23" i="4"/>
  <c r="V23" i="4"/>
  <c r="U23" i="4"/>
  <c r="T23" i="4"/>
  <c r="S23" i="4"/>
  <c r="R23" i="4"/>
  <c r="Q23" i="4"/>
  <c r="P23" i="4"/>
  <c r="O23" i="4"/>
  <c r="N23" i="4"/>
  <c r="M23" i="4"/>
  <c r="L23" i="4"/>
  <c r="K23" i="4"/>
  <c r="J23" i="4"/>
  <c r="I23" i="4"/>
  <c r="H23" i="4"/>
  <c r="G23" i="4"/>
  <c r="F23" i="4"/>
  <c r="E23" i="4"/>
  <c r="D23" i="4"/>
  <c r="C23" i="4"/>
  <c r="B23" i="4"/>
  <c r="A23" i="4"/>
  <c r="AD22" i="4"/>
  <c r="AB22" i="4"/>
  <c r="AA22" i="4"/>
  <c r="Z22" i="4"/>
  <c r="Y22" i="4"/>
  <c r="X22" i="4"/>
  <c r="W22" i="4"/>
  <c r="V22" i="4"/>
  <c r="U22" i="4"/>
  <c r="T22" i="4"/>
  <c r="S22" i="4"/>
  <c r="R22" i="4"/>
  <c r="Q22" i="4"/>
  <c r="P22" i="4"/>
  <c r="O22" i="4"/>
  <c r="N22" i="4"/>
  <c r="M22" i="4"/>
  <c r="L22" i="4"/>
  <c r="K22" i="4"/>
  <c r="J22" i="4"/>
  <c r="I22" i="4"/>
  <c r="H22" i="4"/>
  <c r="G22" i="4"/>
  <c r="F22" i="4"/>
  <c r="E22" i="4"/>
  <c r="D22" i="4"/>
  <c r="C22" i="4"/>
  <c r="B22" i="4"/>
  <c r="A22" i="4"/>
  <c r="AD21" i="4"/>
  <c r="AB21" i="4"/>
  <c r="AA21" i="4"/>
  <c r="Z21" i="4"/>
  <c r="Y21" i="4"/>
  <c r="X21" i="4"/>
  <c r="W21" i="4"/>
  <c r="V21" i="4"/>
  <c r="U21" i="4"/>
  <c r="T21" i="4"/>
  <c r="S21" i="4"/>
  <c r="R21" i="4"/>
  <c r="Q21" i="4"/>
  <c r="P21" i="4"/>
  <c r="O21" i="4"/>
  <c r="N21" i="4"/>
  <c r="M21" i="4"/>
  <c r="L21" i="4"/>
  <c r="K21" i="4"/>
  <c r="J21" i="4"/>
  <c r="I21" i="4"/>
  <c r="H21" i="4"/>
  <c r="G21" i="4"/>
  <c r="F21" i="4"/>
  <c r="E21" i="4"/>
  <c r="D21" i="4"/>
  <c r="C21" i="4"/>
  <c r="B21" i="4"/>
  <c r="A21" i="4"/>
  <c r="AD20" i="4"/>
  <c r="AB20" i="4"/>
  <c r="AA20" i="4"/>
  <c r="Z20" i="4"/>
  <c r="Y20" i="4"/>
  <c r="X20" i="4"/>
  <c r="W20" i="4"/>
  <c r="V20" i="4"/>
  <c r="U20" i="4"/>
  <c r="T20" i="4"/>
  <c r="S20" i="4"/>
  <c r="R20" i="4"/>
  <c r="Q20" i="4"/>
  <c r="P20" i="4"/>
  <c r="O20" i="4"/>
  <c r="N20" i="4"/>
  <c r="M20" i="4"/>
  <c r="L20" i="4"/>
  <c r="K20" i="4"/>
  <c r="J20" i="4"/>
  <c r="I20" i="4"/>
  <c r="H20" i="4"/>
  <c r="G20" i="4"/>
  <c r="F20" i="4"/>
  <c r="E20" i="4"/>
  <c r="D20" i="4"/>
  <c r="C20" i="4"/>
  <c r="B20" i="4"/>
  <c r="A20" i="4"/>
  <c r="AD19" i="4"/>
  <c r="AB19" i="4"/>
  <c r="AA19" i="4"/>
  <c r="Z19" i="4"/>
  <c r="Y19" i="4"/>
  <c r="X19" i="4"/>
  <c r="W19" i="4"/>
  <c r="V19" i="4"/>
  <c r="U19" i="4"/>
  <c r="T19" i="4"/>
  <c r="S19" i="4"/>
  <c r="R19" i="4"/>
  <c r="Q19" i="4"/>
  <c r="P19" i="4"/>
  <c r="O19" i="4"/>
  <c r="N19" i="4"/>
  <c r="M19" i="4"/>
  <c r="L19" i="4"/>
  <c r="K19" i="4"/>
  <c r="J19" i="4"/>
  <c r="I19" i="4"/>
  <c r="H19" i="4"/>
  <c r="G19" i="4"/>
  <c r="F19" i="4"/>
  <c r="E19" i="4"/>
  <c r="D19" i="4"/>
  <c r="C19" i="4"/>
  <c r="B19" i="4"/>
  <c r="A19" i="4"/>
  <c r="AD18" i="4"/>
  <c r="AB18" i="4"/>
  <c r="AA18" i="4"/>
  <c r="Z18" i="4"/>
  <c r="Y18" i="4"/>
  <c r="X18" i="4"/>
  <c r="W18" i="4"/>
  <c r="V18" i="4"/>
  <c r="U18" i="4"/>
  <c r="T18" i="4"/>
  <c r="S18" i="4"/>
  <c r="R18" i="4"/>
  <c r="Q18" i="4"/>
  <c r="P18" i="4"/>
  <c r="O18" i="4"/>
  <c r="N18" i="4"/>
  <c r="M18" i="4"/>
  <c r="L18" i="4"/>
  <c r="K18" i="4"/>
  <c r="J18" i="4"/>
  <c r="I18" i="4"/>
  <c r="H18" i="4"/>
  <c r="G18" i="4"/>
  <c r="F18" i="4"/>
  <c r="E18" i="4"/>
  <c r="D18" i="4"/>
  <c r="C18" i="4"/>
  <c r="B18" i="4"/>
  <c r="A18" i="4"/>
  <c r="AD17" i="4"/>
  <c r="AB17" i="4"/>
  <c r="AA17" i="4"/>
  <c r="Z17" i="4"/>
  <c r="Y17" i="4"/>
  <c r="X17" i="4"/>
  <c r="W17" i="4"/>
  <c r="V17" i="4"/>
  <c r="U17" i="4"/>
  <c r="T17" i="4"/>
  <c r="S17" i="4"/>
  <c r="R17" i="4"/>
  <c r="Q17" i="4"/>
  <c r="P17" i="4"/>
  <c r="O17" i="4"/>
  <c r="N17" i="4"/>
  <c r="M17" i="4"/>
  <c r="L17" i="4"/>
  <c r="K17" i="4"/>
  <c r="J17" i="4"/>
  <c r="I17" i="4"/>
  <c r="H17" i="4"/>
  <c r="G17" i="4"/>
  <c r="F17" i="4"/>
  <c r="E17" i="4"/>
  <c r="D17" i="4"/>
  <c r="C17" i="4"/>
  <c r="B17" i="4"/>
  <c r="A17" i="4"/>
  <c r="AD16" i="4"/>
  <c r="AB16" i="4"/>
  <c r="AA16" i="4"/>
  <c r="Z16" i="4"/>
  <c r="Y16" i="4"/>
  <c r="X16" i="4"/>
  <c r="W16" i="4"/>
  <c r="V16" i="4"/>
  <c r="U16" i="4"/>
  <c r="T16" i="4"/>
  <c r="S16" i="4"/>
  <c r="R16" i="4"/>
  <c r="Q16" i="4"/>
  <c r="P16" i="4"/>
  <c r="O16" i="4"/>
  <c r="N16" i="4"/>
  <c r="M16" i="4"/>
  <c r="L16" i="4"/>
  <c r="K16" i="4"/>
  <c r="J16" i="4"/>
  <c r="I16" i="4"/>
  <c r="H16" i="4"/>
  <c r="G16" i="4"/>
  <c r="F16" i="4"/>
  <c r="E16" i="4"/>
  <c r="D16" i="4"/>
  <c r="C16" i="4"/>
  <c r="B16" i="4"/>
  <c r="A16" i="4"/>
  <c r="AD15" i="4"/>
  <c r="AB15" i="4"/>
  <c r="AA15" i="4"/>
  <c r="Z15" i="4"/>
  <c r="Y15" i="4"/>
  <c r="X15" i="4"/>
  <c r="W15" i="4"/>
  <c r="V15" i="4"/>
  <c r="U15" i="4"/>
  <c r="T15" i="4"/>
  <c r="S15" i="4"/>
  <c r="R15" i="4"/>
  <c r="Q15" i="4"/>
  <c r="P15" i="4"/>
  <c r="O15" i="4"/>
  <c r="N15" i="4"/>
  <c r="M15" i="4"/>
  <c r="L15" i="4"/>
  <c r="K15" i="4"/>
  <c r="J15" i="4"/>
  <c r="I15" i="4"/>
  <c r="H15" i="4"/>
  <c r="G15" i="4"/>
  <c r="F15" i="4"/>
  <c r="E15" i="4"/>
  <c r="D15" i="4"/>
  <c r="C15" i="4"/>
  <c r="B15" i="4"/>
  <c r="A15" i="4"/>
  <c r="AD14" i="4"/>
  <c r="AB14" i="4"/>
  <c r="AA14" i="4"/>
  <c r="Z14" i="4"/>
  <c r="Y14" i="4"/>
  <c r="X14" i="4"/>
  <c r="W14" i="4"/>
  <c r="V14" i="4"/>
  <c r="U14" i="4"/>
  <c r="T14" i="4"/>
  <c r="S14" i="4"/>
  <c r="R14" i="4"/>
  <c r="Q14" i="4"/>
  <c r="P14" i="4"/>
  <c r="O14" i="4"/>
  <c r="N14" i="4"/>
  <c r="M14" i="4"/>
  <c r="L14" i="4"/>
  <c r="K14" i="4"/>
  <c r="J14" i="4"/>
  <c r="I14" i="4"/>
  <c r="H14" i="4"/>
  <c r="G14" i="4"/>
  <c r="F14" i="4"/>
  <c r="E14" i="4"/>
  <c r="D14" i="4"/>
  <c r="C14" i="4"/>
  <c r="B14" i="4"/>
  <c r="A14" i="4"/>
  <c r="AD13" i="4"/>
  <c r="AB13" i="4"/>
  <c r="AA13" i="4"/>
  <c r="Z13" i="4"/>
  <c r="Y13" i="4"/>
  <c r="X13" i="4"/>
  <c r="W13" i="4"/>
  <c r="V13" i="4"/>
  <c r="U13" i="4"/>
  <c r="T13" i="4"/>
  <c r="S13" i="4"/>
  <c r="R13" i="4"/>
  <c r="Q13" i="4"/>
  <c r="P13" i="4"/>
  <c r="O13" i="4"/>
  <c r="N13" i="4"/>
  <c r="M13" i="4"/>
  <c r="L13" i="4"/>
  <c r="K13" i="4"/>
  <c r="J13" i="4"/>
  <c r="I13" i="4"/>
  <c r="H13" i="4"/>
  <c r="G13" i="4"/>
  <c r="F13" i="4"/>
  <c r="E13" i="4"/>
  <c r="D13" i="4"/>
  <c r="C13" i="4"/>
  <c r="B13" i="4"/>
  <c r="A13" i="4"/>
  <c r="AD12" i="4"/>
  <c r="AB12" i="4"/>
  <c r="AA12" i="4"/>
  <c r="Z12" i="4"/>
  <c r="Y12" i="4"/>
  <c r="X12" i="4"/>
  <c r="W12" i="4"/>
  <c r="V12" i="4"/>
  <c r="U12" i="4"/>
  <c r="T12" i="4"/>
  <c r="S12" i="4"/>
  <c r="R12" i="4"/>
  <c r="Q12" i="4"/>
  <c r="P12" i="4"/>
  <c r="O12" i="4"/>
  <c r="N12" i="4"/>
  <c r="M12" i="4"/>
  <c r="L12" i="4"/>
  <c r="K12" i="4"/>
  <c r="J12" i="4"/>
  <c r="I12" i="4"/>
  <c r="H12" i="4"/>
  <c r="G12" i="4"/>
  <c r="F12" i="4"/>
  <c r="E12" i="4"/>
  <c r="D12" i="4"/>
  <c r="C12" i="4"/>
  <c r="B12" i="4"/>
  <c r="A12" i="4"/>
  <c r="AD11" i="4"/>
  <c r="AB11" i="4"/>
  <c r="AA11" i="4"/>
  <c r="Z11" i="4"/>
  <c r="Y11" i="4"/>
  <c r="X11" i="4"/>
  <c r="W11" i="4"/>
  <c r="V11" i="4"/>
  <c r="U11" i="4"/>
  <c r="T11" i="4"/>
  <c r="S11" i="4"/>
  <c r="R11" i="4"/>
  <c r="Q11" i="4"/>
  <c r="P11" i="4"/>
  <c r="O11" i="4"/>
  <c r="N11" i="4"/>
  <c r="M11" i="4"/>
  <c r="L11" i="4"/>
  <c r="K11" i="4"/>
  <c r="J11" i="4"/>
  <c r="I11" i="4"/>
  <c r="H11" i="4"/>
  <c r="G11" i="4"/>
  <c r="F11" i="4"/>
  <c r="E11" i="4"/>
  <c r="D11" i="4"/>
  <c r="C11" i="4"/>
  <c r="B11" i="4"/>
  <c r="A11" i="4"/>
  <c r="AD10" i="4"/>
  <c r="AB10" i="4"/>
  <c r="AA10" i="4"/>
  <c r="Z10" i="4"/>
  <c r="Y10" i="4"/>
  <c r="X10" i="4"/>
  <c r="W10" i="4"/>
  <c r="V10" i="4"/>
  <c r="U10" i="4"/>
  <c r="T10" i="4"/>
  <c r="S10" i="4"/>
  <c r="R10" i="4"/>
  <c r="Q10" i="4"/>
  <c r="P10" i="4"/>
  <c r="O10" i="4"/>
  <c r="N10" i="4"/>
  <c r="M10" i="4"/>
  <c r="L10" i="4"/>
  <c r="K10" i="4"/>
  <c r="J10" i="4"/>
  <c r="I10" i="4"/>
  <c r="H10" i="4"/>
  <c r="G10" i="4"/>
  <c r="F10" i="4"/>
  <c r="E10" i="4"/>
  <c r="D10" i="4"/>
  <c r="C10" i="4"/>
  <c r="B10" i="4"/>
  <c r="A10" i="4"/>
  <c r="AD9" i="4"/>
  <c r="AB9" i="4"/>
  <c r="AA9" i="4"/>
  <c r="Z9" i="4"/>
  <c r="Y9" i="4"/>
  <c r="X9" i="4"/>
  <c r="W9" i="4"/>
  <c r="V9" i="4"/>
  <c r="U9" i="4"/>
  <c r="T9" i="4"/>
  <c r="S9" i="4"/>
  <c r="R9" i="4"/>
  <c r="Q9" i="4"/>
  <c r="P9" i="4"/>
  <c r="O9" i="4"/>
  <c r="N9" i="4"/>
  <c r="M9" i="4"/>
  <c r="L9" i="4"/>
  <c r="K9" i="4"/>
  <c r="J9" i="4"/>
  <c r="I9" i="4"/>
  <c r="H9" i="4"/>
  <c r="G9" i="4"/>
  <c r="F9" i="4"/>
  <c r="E9" i="4"/>
  <c r="D9" i="4"/>
  <c r="C9" i="4"/>
  <c r="B9" i="4"/>
  <c r="A9" i="4"/>
  <c r="AD8" i="4"/>
  <c r="AB8" i="4"/>
  <c r="AA8" i="4"/>
  <c r="Z8" i="4"/>
  <c r="Y8" i="4"/>
  <c r="X8" i="4"/>
  <c r="W8" i="4"/>
  <c r="V8" i="4"/>
  <c r="U8" i="4"/>
  <c r="T8" i="4"/>
  <c r="S8" i="4"/>
  <c r="R8" i="4"/>
  <c r="Q8" i="4"/>
  <c r="P8" i="4"/>
  <c r="O8" i="4"/>
  <c r="N8" i="4"/>
  <c r="M8" i="4"/>
  <c r="L8" i="4"/>
  <c r="K8" i="4"/>
  <c r="J8" i="4"/>
  <c r="I8" i="4"/>
  <c r="H8" i="4"/>
  <c r="G8" i="4"/>
  <c r="F8" i="4"/>
  <c r="E8" i="4"/>
  <c r="D8" i="4"/>
  <c r="C8" i="4"/>
  <c r="B8" i="4"/>
  <c r="A8" i="4"/>
  <c r="AD7" i="4"/>
  <c r="AB7" i="4"/>
  <c r="AA7" i="4"/>
  <c r="Z7" i="4"/>
  <c r="Y7" i="4"/>
  <c r="X7" i="4"/>
  <c r="W7" i="4"/>
  <c r="V7" i="4"/>
  <c r="U7" i="4"/>
  <c r="T7" i="4"/>
  <c r="S7" i="4"/>
  <c r="R7" i="4"/>
  <c r="Q7" i="4"/>
  <c r="P7" i="4"/>
  <c r="O7" i="4"/>
  <c r="N7" i="4"/>
  <c r="M7" i="4"/>
  <c r="L7" i="4"/>
  <c r="K7" i="4"/>
  <c r="J7" i="4"/>
  <c r="I7" i="4"/>
  <c r="H7" i="4"/>
  <c r="G7" i="4"/>
  <c r="F7" i="4"/>
  <c r="E7" i="4"/>
  <c r="D7" i="4"/>
  <c r="C7" i="4"/>
  <c r="B7" i="4"/>
  <c r="A7" i="4"/>
  <c r="AD6" i="4"/>
  <c r="AB6" i="4"/>
  <c r="AA6" i="4"/>
  <c r="Z6" i="4"/>
  <c r="Y6" i="4"/>
  <c r="X6" i="4"/>
  <c r="W6" i="4"/>
  <c r="V6" i="4"/>
  <c r="U6" i="4"/>
  <c r="T6" i="4"/>
  <c r="S6" i="4"/>
  <c r="R6" i="4"/>
  <c r="Q6" i="4"/>
  <c r="P6" i="4"/>
  <c r="O6" i="4"/>
  <c r="N6" i="4"/>
  <c r="M6" i="4"/>
  <c r="L6" i="4"/>
  <c r="K6" i="4"/>
  <c r="J6" i="4"/>
  <c r="I6" i="4"/>
  <c r="H6" i="4"/>
  <c r="G6" i="4"/>
  <c r="F6" i="4"/>
  <c r="E6" i="4"/>
  <c r="D6" i="4"/>
  <c r="C6" i="4"/>
  <c r="B6" i="4"/>
  <c r="A6" i="4"/>
  <c r="AD5" i="4"/>
  <c r="AB5" i="4"/>
  <c r="AA5" i="4"/>
  <c r="Z5" i="4"/>
  <c r="Y5" i="4"/>
  <c r="X5" i="4"/>
  <c r="W5" i="4"/>
  <c r="V5" i="4"/>
  <c r="U5" i="4"/>
  <c r="T5" i="4"/>
  <c r="S5" i="4"/>
  <c r="R5" i="4"/>
  <c r="Q5" i="4"/>
  <c r="P5" i="4"/>
  <c r="O5" i="4"/>
  <c r="N5" i="4"/>
  <c r="M5" i="4"/>
  <c r="L5" i="4"/>
  <c r="K5" i="4"/>
  <c r="J5" i="4"/>
  <c r="I5" i="4"/>
  <c r="H5" i="4"/>
  <c r="G5" i="4"/>
  <c r="F5" i="4"/>
  <c r="E5" i="4"/>
  <c r="D5" i="4"/>
  <c r="C5" i="4"/>
  <c r="B5" i="4"/>
  <c r="A5" i="4"/>
  <c r="AD4" i="4"/>
  <c r="AB4" i="4"/>
  <c r="AA4" i="4"/>
  <c r="Z4" i="4"/>
  <c r="Y4" i="4"/>
  <c r="X4" i="4"/>
  <c r="W4" i="4"/>
  <c r="V4" i="4"/>
  <c r="U4" i="4"/>
  <c r="T4" i="4"/>
  <c r="S4" i="4"/>
  <c r="R4" i="4"/>
  <c r="Q4" i="4"/>
  <c r="P4" i="4"/>
  <c r="O4" i="4"/>
  <c r="N4" i="4"/>
  <c r="M4" i="4"/>
  <c r="L4" i="4"/>
  <c r="K4" i="4"/>
  <c r="J4" i="4"/>
  <c r="I4" i="4"/>
  <c r="H4" i="4"/>
  <c r="G4" i="4"/>
  <c r="F4" i="4"/>
  <c r="E4" i="4"/>
  <c r="D4" i="4"/>
  <c r="C4" i="4"/>
  <c r="B4" i="4"/>
  <c r="A4" i="4"/>
  <c r="AD3" i="4"/>
  <c r="AB3" i="4"/>
  <c r="AA3" i="4"/>
  <c r="Z3" i="4"/>
  <c r="Y3" i="4"/>
  <c r="X3" i="4"/>
  <c r="W3" i="4"/>
  <c r="V3" i="4"/>
  <c r="U3" i="4"/>
  <c r="T3" i="4"/>
  <c r="S3" i="4"/>
  <c r="R3" i="4"/>
  <c r="Q3" i="4"/>
  <c r="P3" i="4"/>
  <c r="O3" i="4"/>
  <c r="N3" i="4"/>
  <c r="M3" i="4"/>
  <c r="L3" i="4"/>
  <c r="K3" i="4"/>
  <c r="J3" i="4"/>
  <c r="I3" i="4"/>
  <c r="H3" i="4"/>
  <c r="G3" i="4"/>
  <c r="F3" i="4"/>
  <c r="E3" i="4"/>
  <c r="D3" i="4"/>
  <c r="C3" i="4"/>
  <c r="B3" i="4"/>
  <c r="A3" i="4"/>
  <c r="AD2" i="4"/>
  <c r="AB2" i="4"/>
  <c r="AA2" i="4"/>
  <c r="Z2" i="4"/>
  <c r="Y2" i="4"/>
  <c r="X2" i="4"/>
  <c r="W2" i="4"/>
  <c r="V2" i="4"/>
  <c r="U2" i="4"/>
  <c r="T2" i="4"/>
  <c r="S2" i="4"/>
  <c r="R2" i="4"/>
  <c r="Q2" i="4"/>
  <c r="P2" i="4"/>
  <c r="O2" i="4"/>
  <c r="N2" i="4"/>
  <c r="M2" i="4"/>
  <c r="L2" i="4"/>
  <c r="K2" i="4"/>
  <c r="J2" i="4"/>
  <c r="I2" i="4"/>
  <c r="H2" i="4"/>
  <c r="G2" i="4"/>
  <c r="F2" i="4"/>
  <c r="E2" i="4"/>
  <c r="D2" i="4"/>
  <c r="C2" i="4"/>
  <c r="B2" i="4"/>
  <c r="A2" i="4"/>
  <c r="T115" i="3"/>
  <c r="T113" i="3"/>
  <c r="T109" i="3"/>
  <c r="AC107" i="4"/>
  <c r="AC105" i="4"/>
  <c r="T105" i="3"/>
  <c r="AC103" i="4"/>
  <c r="T103" i="3"/>
  <c r="T101" i="3"/>
  <c r="T99" i="3"/>
  <c r="T96" i="3"/>
  <c r="T94" i="3"/>
  <c r="T92" i="3"/>
  <c r="T91" i="3"/>
  <c r="AC89" i="4"/>
  <c r="T89" i="3"/>
  <c r="T88" i="3"/>
  <c r="T87" i="3"/>
  <c r="T86" i="3"/>
  <c r="AC81" i="4"/>
  <c r="T81" i="3"/>
  <c r="T80" i="3"/>
  <c r="T79" i="3"/>
  <c r="AC77" i="4"/>
  <c r="T77" i="3"/>
  <c r="T75" i="3"/>
  <c r="T73" i="3"/>
  <c r="T72" i="3"/>
  <c r="T71" i="3"/>
  <c r="AC69" i="4"/>
  <c r="T69" i="3"/>
  <c r="T67" i="3"/>
  <c r="T66" i="3"/>
  <c r="T65" i="3"/>
  <c r="T64" i="3"/>
  <c r="T63" i="3"/>
  <c r="AC61" i="4"/>
  <c r="T61" i="3"/>
  <c r="T60" i="3"/>
  <c r="T59" i="3"/>
  <c r="AC57" i="4"/>
  <c r="T57" i="3"/>
  <c r="T56" i="3"/>
  <c r="T55" i="3"/>
  <c r="T54" i="3"/>
  <c r="T53" i="3"/>
  <c r="T52" i="3"/>
  <c r="T51" i="3"/>
  <c r="AC49" i="4"/>
  <c r="T49" i="3"/>
  <c r="T48" i="3"/>
  <c r="T47" i="3"/>
  <c r="AC45" i="4"/>
  <c r="T45" i="3"/>
  <c r="T44" i="3"/>
  <c r="T43" i="3"/>
  <c r="AC41" i="4"/>
  <c r="T41" i="3"/>
  <c r="T40" i="3"/>
  <c r="T39" i="3"/>
  <c r="AC37" i="4"/>
  <c r="T37" i="3"/>
  <c r="T36" i="3"/>
  <c r="T35" i="3"/>
  <c r="T34" i="3"/>
  <c r="T33" i="3"/>
  <c r="T32" i="3"/>
  <c r="T31" i="3"/>
  <c r="AC29" i="4"/>
  <c r="T29" i="3"/>
  <c r="T28" i="3"/>
  <c r="T27" i="3"/>
  <c r="AC25" i="4"/>
  <c r="T25" i="3"/>
  <c r="T24" i="3"/>
  <c r="T23" i="3"/>
  <c r="AC21" i="4"/>
  <c r="T21" i="3"/>
  <c r="T20" i="3"/>
  <c r="T19" i="3"/>
  <c r="AC17" i="4"/>
  <c r="T17" i="3"/>
  <c r="T16" i="3"/>
  <c r="T15" i="3"/>
  <c r="AC13" i="4"/>
  <c r="T13" i="3"/>
  <c r="T12" i="3"/>
  <c r="T11" i="3"/>
  <c r="AC9" i="4"/>
  <c r="T9" i="3"/>
  <c r="T8" i="3"/>
  <c r="T7" i="3"/>
  <c r="T6" i="3"/>
  <c r="T5" i="3"/>
  <c r="T4" i="3"/>
  <c r="AH116" i="2"/>
  <c r="AG116" i="2"/>
  <c r="AF116" i="2"/>
  <c r="AC116" i="2"/>
  <c r="AD115" i="4" s="1"/>
  <c r="AH115" i="2"/>
  <c r="AG115" i="2"/>
  <c r="AF115" i="2"/>
  <c r="AC115" i="2"/>
  <c r="AD114" i="4" s="1"/>
  <c r="AH114" i="2"/>
  <c r="AG114" i="2"/>
  <c r="AF114" i="2"/>
  <c r="AC114" i="2"/>
  <c r="AD113" i="4" s="1"/>
  <c r="AH113" i="2"/>
  <c r="AG113" i="2"/>
  <c r="AF113" i="2"/>
  <c r="AC113" i="2"/>
  <c r="AD112" i="4" s="1"/>
  <c r="AH112" i="2"/>
  <c r="AG112" i="2"/>
  <c r="AF112" i="2"/>
  <c r="AC112" i="2"/>
  <c r="AD111" i="4" s="1"/>
  <c r="AH111" i="2"/>
  <c r="AG111" i="2"/>
  <c r="AF111" i="2"/>
  <c r="AC111" i="2"/>
  <c r="AD110" i="4" s="1"/>
  <c r="AH110" i="2"/>
  <c r="AG110" i="2"/>
  <c r="AF110" i="2"/>
  <c r="AC110" i="2"/>
  <c r="AD109" i="4" s="1"/>
  <c r="AH109" i="2"/>
  <c r="AG109" i="2"/>
  <c r="AF109" i="2"/>
  <c r="AC109" i="2"/>
  <c r="AD108" i="4" s="1"/>
  <c r="AH108" i="2"/>
  <c r="AG108" i="2"/>
  <c r="AF108" i="2"/>
  <c r="AC108" i="2"/>
  <c r="AD107" i="4" s="1"/>
  <c r="AH107" i="2"/>
  <c r="AG107" i="2"/>
  <c r="AF107" i="2"/>
  <c r="AC107" i="2"/>
  <c r="AD106" i="4" s="1"/>
  <c r="AH106" i="2"/>
  <c r="AG106" i="2"/>
  <c r="AF106" i="2"/>
  <c r="AC106" i="2"/>
  <c r="AD105" i="4" s="1"/>
  <c r="AH105" i="2"/>
  <c r="AG105" i="2"/>
  <c r="AF105" i="2"/>
  <c r="AC105" i="2"/>
  <c r="AD104" i="4" s="1"/>
  <c r="AH104" i="2"/>
  <c r="AG104" i="2"/>
  <c r="AF104" i="2"/>
  <c r="AC104" i="2"/>
  <c r="AD103" i="4" s="1"/>
  <c r="AH103" i="2"/>
  <c r="AG103" i="2"/>
  <c r="AF103" i="2"/>
  <c r="AC103" i="2"/>
  <c r="AD102" i="4" s="1"/>
  <c r="AH102" i="2"/>
  <c r="AG102" i="2"/>
  <c r="AF102" i="2"/>
  <c r="AC102" i="2"/>
  <c r="AD101" i="4" s="1"/>
  <c r="AH101" i="2"/>
  <c r="AG101" i="2"/>
  <c r="AF101" i="2"/>
  <c r="AC101" i="2"/>
  <c r="AD100" i="4" s="1"/>
  <c r="AH100" i="2"/>
  <c r="AG100" i="2"/>
  <c r="AF100" i="2"/>
  <c r="AC100" i="2"/>
  <c r="AD99" i="4" s="1"/>
  <c r="AH99" i="2"/>
  <c r="AG99" i="2"/>
  <c r="AF99" i="2"/>
  <c r="AC99" i="2"/>
  <c r="AD98" i="4" s="1"/>
  <c r="AH98" i="2"/>
  <c r="AG98" i="2"/>
  <c r="AF98" i="2"/>
  <c r="AC98" i="2"/>
  <c r="AD97" i="4" s="1"/>
  <c r="AH97" i="2"/>
  <c r="AG97" i="2"/>
  <c r="AF97" i="2"/>
  <c r="AC97" i="2"/>
  <c r="AD96" i="4" s="1"/>
  <c r="AH96" i="2"/>
  <c r="AG96" i="2"/>
  <c r="AF96" i="2"/>
  <c r="AC96" i="2"/>
  <c r="AD95" i="4" s="1"/>
  <c r="AH95" i="2"/>
  <c r="AG95" i="2"/>
  <c r="AF95" i="2"/>
  <c r="AC95" i="2"/>
  <c r="AD94" i="4" s="1"/>
  <c r="AH94" i="2"/>
  <c r="AG94" i="2"/>
  <c r="AF94" i="2"/>
  <c r="AC94" i="2"/>
  <c r="AD93" i="4" s="1"/>
  <c r="AH93" i="2"/>
  <c r="AG93" i="2"/>
  <c r="AF93" i="2"/>
  <c r="AC93" i="2"/>
  <c r="AD92" i="4" s="1"/>
  <c r="AH92" i="2"/>
  <c r="AG92" i="2"/>
  <c r="AF92" i="2"/>
  <c r="AC92" i="2"/>
  <c r="AD91" i="4" s="1"/>
  <c r="AH91" i="2"/>
  <c r="AG91" i="2"/>
  <c r="AF91" i="2"/>
  <c r="AC91" i="2"/>
  <c r="AD90" i="4" s="1"/>
  <c r="AH90" i="2"/>
  <c r="AG90" i="2"/>
  <c r="AF90" i="2"/>
  <c r="AC90" i="2"/>
  <c r="AD89" i="4" s="1"/>
  <c r="AH89" i="2"/>
  <c r="AG89" i="2"/>
  <c r="AF89" i="2"/>
  <c r="AC89" i="2"/>
  <c r="AD88" i="4" s="1"/>
  <c r="AH88" i="2"/>
  <c r="AG88" i="2"/>
  <c r="AF88" i="2"/>
  <c r="AC88" i="2"/>
  <c r="AD87" i="4" s="1"/>
  <c r="AH87" i="2"/>
  <c r="AG87" i="2"/>
  <c r="AF87" i="2"/>
  <c r="AC87" i="2"/>
  <c r="AD86" i="4" s="1"/>
  <c r="AH86" i="2"/>
  <c r="AG86" i="2"/>
  <c r="AF86" i="2"/>
  <c r="AC86" i="2"/>
  <c r="AD85" i="4" s="1"/>
  <c r="AH85" i="2"/>
  <c r="AG85" i="2"/>
  <c r="AF85" i="2"/>
  <c r="AC85" i="2"/>
  <c r="AD84" i="4" s="1"/>
  <c r="AH84" i="2"/>
  <c r="AG84" i="2"/>
  <c r="AF84" i="2"/>
  <c r="AC84" i="2"/>
  <c r="AD83" i="4" s="1"/>
  <c r="AH83" i="2"/>
  <c r="AG83" i="2"/>
  <c r="AF83" i="2"/>
  <c r="AC83" i="2"/>
  <c r="AD82" i="4" s="1"/>
  <c r="AH82" i="2"/>
  <c r="AG82" i="2"/>
  <c r="AF82" i="2"/>
  <c r="AC82" i="2"/>
  <c r="AD81" i="4" s="1"/>
  <c r="AH81" i="2"/>
  <c r="AG81" i="2"/>
  <c r="AF81" i="2"/>
  <c r="AC81" i="2"/>
  <c r="AD80" i="4" s="1"/>
  <c r="AH80" i="2"/>
  <c r="AG80" i="2"/>
  <c r="AF80" i="2"/>
  <c r="AC80" i="2"/>
  <c r="AD79" i="4" s="1"/>
  <c r="AH79" i="2"/>
  <c r="AG79" i="2"/>
  <c r="AF79" i="2"/>
  <c r="AC79" i="2"/>
  <c r="AD78" i="4" s="1"/>
  <c r="AH78" i="2"/>
  <c r="AG78" i="2"/>
  <c r="AF78" i="2"/>
  <c r="AC78" i="2"/>
  <c r="AD77" i="4" s="1"/>
  <c r="AH77" i="2"/>
  <c r="AG77" i="2"/>
  <c r="AF77" i="2"/>
  <c r="AC77" i="2"/>
  <c r="AD76" i="4" s="1"/>
  <c r="AH76" i="2"/>
  <c r="AG76" i="2"/>
  <c r="AF76" i="2"/>
  <c r="AC76" i="2"/>
  <c r="AD75" i="4" s="1"/>
  <c r="AH75" i="2"/>
  <c r="AG75" i="2"/>
  <c r="AF75" i="2"/>
  <c r="AC75" i="2"/>
  <c r="AD74" i="4" s="1"/>
  <c r="AH74" i="2"/>
  <c r="AG74" i="2"/>
  <c r="AF74" i="2"/>
  <c r="AC74" i="2"/>
  <c r="AD73" i="4" s="1"/>
  <c r="AH73" i="2"/>
  <c r="AG73" i="2"/>
  <c r="AF73" i="2"/>
  <c r="AC73" i="2"/>
  <c r="AD72" i="4" s="1"/>
  <c r="AH72" i="2"/>
  <c r="AG72" i="2"/>
  <c r="AF72" i="2"/>
  <c r="AC72" i="2"/>
  <c r="AD71" i="4" s="1"/>
  <c r="AH71" i="2"/>
  <c r="AG71" i="2"/>
  <c r="AF71" i="2"/>
  <c r="AC71" i="2"/>
  <c r="AD70" i="4" s="1"/>
  <c r="AH70" i="2"/>
  <c r="AG70" i="2"/>
  <c r="AF70" i="2"/>
  <c r="AC70" i="2"/>
  <c r="AD69" i="4" s="1"/>
  <c r="AH69" i="2"/>
  <c r="AG69" i="2"/>
  <c r="AF69" i="2"/>
  <c r="AC69" i="2"/>
  <c r="AD68" i="4" s="1"/>
  <c r="AH68" i="2"/>
  <c r="AG68" i="2"/>
  <c r="AF68" i="2"/>
  <c r="AC68" i="2"/>
  <c r="AD67" i="4" s="1"/>
  <c r="AH67" i="2"/>
  <c r="AG67" i="2"/>
  <c r="AF67" i="2"/>
  <c r="AC67" i="2"/>
  <c r="AD66" i="4" s="1"/>
  <c r="AH66" i="2"/>
  <c r="AG66" i="2"/>
  <c r="AF66" i="2"/>
  <c r="AC66" i="2"/>
  <c r="AD65" i="4" s="1"/>
  <c r="AH65" i="2"/>
  <c r="AG65" i="2"/>
  <c r="AF65" i="2"/>
  <c r="AC65" i="2"/>
  <c r="AD64" i="4" s="1"/>
  <c r="AH64" i="2"/>
  <c r="AG64" i="2"/>
  <c r="AF64" i="2"/>
  <c r="AC64" i="2"/>
  <c r="AD63" i="4" s="1"/>
  <c r="AH63" i="2"/>
  <c r="AG63" i="2"/>
  <c r="AF63" i="2"/>
  <c r="AC63" i="2"/>
  <c r="AD62" i="4" s="1"/>
  <c r="AH62" i="2"/>
  <c r="AG62" i="2"/>
  <c r="AF62" i="2"/>
  <c r="AC62" i="2"/>
  <c r="AD61" i="4" s="1"/>
  <c r="AH61" i="2"/>
  <c r="AG61" i="2"/>
  <c r="AF61" i="2"/>
  <c r="AC61" i="2"/>
  <c r="AD60" i="4" s="1"/>
  <c r="AH60" i="2"/>
  <c r="AG60" i="2"/>
  <c r="AF60" i="2"/>
  <c r="AC60" i="2"/>
  <c r="AD59" i="4" s="1"/>
  <c r="AH59" i="2"/>
  <c r="AG59" i="2"/>
  <c r="AF59" i="2"/>
  <c r="AC59" i="2"/>
  <c r="AD58" i="4" s="1"/>
  <c r="AH58" i="2"/>
  <c r="AG58" i="2"/>
  <c r="AF58" i="2"/>
  <c r="AC58" i="2"/>
  <c r="AD57" i="4" s="1"/>
  <c r="AH57" i="2"/>
  <c r="AG57" i="2"/>
  <c r="AF57" i="2"/>
  <c r="AC57" i="2"/>
  <c r="AD56" i="4" s="1"/>
  <c r="AH56" i="2"/>
  <c r="AG56" i="2"/>
  <c r="AF56" i="2"/>
  <c r="AC56" i="2"/>
  <c r="AD55" i="4" s="1"/>
  <c r="AH55" i="2"/>
  <c r="AG55" i="2"/>
  <c r="AF55" i="2"/>
  <c r="AC55" i="2"/>
  <c r="AD54" i="4" s="1"/>
  <c r="AH54" i="2"/>
  <c r="AG54" i="2"/>
  <c r="AF54" i="2"/>
  <c r="AC54" i="2"/>
  <c r="AD53" i="4" s="1"/>
  <c r="AH53" i="2"/>
  <c r="AG53" i="2"/>
  <c r="AF53" i="2"/>
  <c r="AC53" i="2"/>
  <c r="AD52" i="4" s="1"/>
  <c r="AH52" i="2"/>
  <c r="AG52" i="2"/>
  <c r="AF52" i="2"/>
  <c r="AC52" i="2"/>
  <c r="AD51" i="4" s="1"/>
  <c r="AH51" i="2"/>
  <c r="AG51" i="2"/>
  <c r="AF51" i="2"/>
  <c r="AC51" i="2"/>
  <c r="AD50" i="4" s="1"/>
  <c r="AH50" i="2"/>
  <c r="AG50" i="2"/>
  <c r="AF50" i="2"/>
  <c r="AC50" i="2"/>
  <c r="AD49" i="4" s="1"/>
  <c r="AH49" i="2"/>
  <c r="AG49" i="2"/>
  <c r="AF49" i="2"/>
  <c r="AC49" i="2"/>
  <c r="AD48" i="4" s="1"/>
  <c r="AH48" i="2"/>
  <c r="AG48" i="2"/>
  <c r="AF48" i="2"/>
  <c r="AC48" i="2"/>
  <c r="AD47" i="4" s="1"/>
  <c r="AH47" i="2"/>
  <c r="AG47" i="2"/>
  <c r="AF47" i="2"/>
  <c r="AC47" i="2"/>
  <c r="AD46" i="4" s="1"/>
  <c r="AH46" i="2"/>
  <c r="AG46" i="2"/>
  <c r="AF46" i="2"/>
  <c r="AC46" i="2"/>
  <c r="AD45" i="4" s="1"/>
  <c r="AH45" i="2"/>
  <c r="AG45" i="2"/>
  <c r="AF45" i="2"/>
  <c r="AC45" i="2"/>
  <c r="AD44" i="4" s="1"/>
  <c r="AH44" i="2"/>
  <c r="AG44" i="2"/>
  <c r="AF44" i="2"/>
  <c r="AC44" i="2"/>
  <c r="AD43" i="4" s="1"/>
  <c r="AH43" i="2"/>
  <c r="AG43" i="2"/>
  <c r="AF43" i="2"/>
  <c r="AC43" i="2"/>
  <c r="AD42" i="4" s="1"/>
  <c r="AH42" i="2"/>
  <c r="AG42" i="2"/>
  <c r="AF42" i="2"/>
  <c r="AC42" i="2"/>
  <c r="AD41" i="4" s="1"/>
  <c r="AH41" i="2"/>
  <c r="AG41" i="2"/>
  <c r="AF41" i="2"/>
  <c r="AC41" i="2"/>
  <c r="AD40" i="4" s="1"/>
  <c r="AH40" i="2"/>
  <c r="AG40" i="2"/>
  <c r="AF40" i="2"/>
  <c r="AC40" i="2"/>
  <c r="AD39" i="4" s="1"/>
  <c r="AH39" i="2"/>
  <c r="AG39" i="2"/>
  <c r="AF39" i="2"/>
  <c r="AC39" i="2"/>
  <c r="AD38" i="4" s="1"/>
  <c r="AH38" i="2"/>
  <c r="AG38" i="2"/>
  <c r="AF38" i="2"/>
  <c r="AC38" i="2"/>
  <c r="AD37" i="4" s="1"/>
  <c r="AH37" i="2"/>
  <c r="AG37" i="2"/>
  <c r="AF37" i="2"/>
  <c r="AC37" i="2"/>
  <c r="AD36" i="4" s="1"/>
  <c r="AH36" i="2"/>
  <c r="AG36" i="2"/>
  <c r="AF36" i="2"/>
  <c r="AC36" i="2"/>
  <c r="AD35" i="4" s="1"/>
  <c r="AH35" i="2"/>
  <c r="AG35" i="2"/>
  <c r="AF35" i="2"/>
  <c r="AC35" i="2"/>
  <c r="AD34" i="4" s="1"/>
  <c r="AH34" i="2"/>
  <c r="AG34" i="2"/>
  <c r="AF34" i="2"/>
  <c r="AC34" i="2"/>
  <c r="AD33" i="4" s="1"/>
  <c r="AH33" i="2"/>
  <c r="AG33" i="2"/>
  <c r="AF33" i="2"/>
  <c r="AC33" i="2"/>
  <c r="AD32" i="4" s="1"/>
  <c r="AH32" i="2"/>
  <c r="AG32" i="2"/>
  <c r="AF32" i="2"/>
  <c r="AC32" i="2"/>
  <c r="AD31" i="4" s="1"/>
  <c r="AH31" i="2"/>
  <c r="AG31" i="2"/>
  <c r="AF31" i="2"/>
  <c r="AC31" i="2"/>
  <c r="AD30" i="4" s="1"/>
  <c r="AH30" i="2"/>
  <c r="AG30" i="2"/>
  <c r="AF30" i="2"/>
  <c r="AH29" i="2"/>
  <c r="AG29" i="2"/>
  <c r="AF29" i="2"/>
  <c r="AH28" i="2"/>
  <c r="AG28" i="2"/>
  <c r="AF28" i="2"/>
  <c r="AH27" i="2"/>
  <c r="AG27" i="2"/>
  <c r="AF27" i="2"/>
  <c r="AH26" i="2"/>
  <c r="AG26" i="2"/>
  <c r="AF26" i="2"/>
  <c r="AH25" i="2"/>
  <c r="AG25" i="2"/>
  <c r="AF25" i="2"/>
  <c r="AH24" i="2"/>
  <c r="AG24" i="2"/>
  <c r="AF24" i="2"/>
  <c r="AH23" i="2"/>
  <c r="AG23" i="2"/>
  <c r="AF23" i="2"/>
  <c r="AH22" i="2"/>
  <c r="AG22" i="2"/>
  <c r="AF22" i="2"/>
  <c r="AH21" i="2"/>
  <c r="AG21" i="2"/>
  <c r="AF21" i="2"/>
  <c r="AH20" i="2"/>
  <c r="AG20" i="2"/>
  <c r="AF20" i="2"/>
  <c r="AH19" i="2"/>
  <c r="AG19" i="2"/>
  <c r="AF19" i="2"/>
  <c r="AH18" i="2"/>
  <c r="AG18" i="2"/>
  <c r="AF18" i="2"/>
  <c r="AH17" i="2"/>
  <c r="AG17" i="2"/>
  <c r="AF17" i="2"/>
  <c r="AH16" i="2"/>
  <c r="AG16" i="2"/>
  <c r="AF16" i="2"/>
  <c r="AH15" i="2"/>
  <c r="AG15" i="2"/>
  <c r="AF15" i="2"/>
  <c r="AH14" i="2"/>
  <c r="AG14" i="2"/>
  <c r="AF14" i="2"/>
  <c r="AH13" i="2"/>
  <c r="AG13" i="2"/>
  <c r="AF13" i="2"/>
  <c r="AH12" i="2"/>
  <c r="AG12" i="2"/>
  <c r="AF12" i="2"/>
  <c r="AH11" i="2"/>
  <c r="AG11" i="2"/>
  <c r="AF11" i="2"/>
  <c r="AH10" i="2"/>
  <c r="AG10" i="2"/>
  <c r="AF10" i="2"/>
  <c r="AH9" i="2"/>
  <c r="AG9" i="2"/>
  <c r="AF9" i="2"/>
  <c r="AH8" i="2"/>
  <c r="AG8" i="2"/>
  <c r="AF8" i="2"/>
  <c r="AH7" i="2"/>
  <c r="AG7" i="2"/>
  <c r="AF7" i="2"/>
  <c r="AH6" i="2"/>
  <c r="AG6" i="2"/>
  <c r="AF6" i="2"/>
  <c r="AH5" i="2"/>
  <c r="AG5" i="2"/>
  <c r="AF5" i="2"/>
  <c r="AH4" i="2"/>
  <c r="AG4" i="2"/>
  <c r="AF4" i="2"/>
  <c r="AH3" i="2"/>
  <c r="AG3" i="2"/>
  <c r="AF3" i="2"/>
  <c r="AC35" i="4" l="1"/>
  <c r="AC39" i="4"/>
  <c r="T108" i="3"/>
  <c r="AC67" i="4"/>
  <c r="AC71" i="4"/>
  <c r="AC19" i="4"/>
  <c r="T104" i="3"/>
  <c r="AC7" i="4"/>
  <c r="AC43" i="4"/>
  <c r="AC75" i="4"/>
  <c r="T116" i="3"/>
  <c r="AC27" i="4"/>
  <c r="AC47" i="4"/>
  <c r="AC79" i="4"/>
  <c r="AC15" i="4"/>
  <c r="AC51" i="4"/>
  <c r="AC83" i="4"/>
  <c r="AC3" i="4"/>
  <c r="AC55" i="4"/>
  <c r="AC87" i="4"/>
  <c r="T112" i="3"/>
  <c r="AC23" i="4"/>
  <c r="AC59" i="4"/>
  <c r="AC91" i="4"/>
  <c r="AC11" i="4"/>
  <c r="AC31" i="4"/>
  <c r="AC63" i="4"/>
  <c r="AC95" i="4"/>
  <c r="T18" i="3"/>
  <c r="AC2" i="4"/>
  <c r="AC6" i="4"/>
  <c r="AC10" i="4"/>
  <c r="AC14" i="4"/>
  <c r="AC18" i="4"/>
  <c r="AC22" i="4"/>
  <c r="AC26" i="4"/>
  <c r="AC30" i="4"/>
  <c r="AC34" i="4"/>
  <c r="AC38" i="4"/>
  <c r="AC42" i="4"/>
  <c r="AC46" i="4"/>
  <c r="AC50" i="4"/>
  <c r="AC54" i="4"/>
  <c r="AC58" i="4"/>
  <c r="AC62" i="4"/>
  <c r="AC66" i="4"/>
  <c r="AC70" i="4"/>
  <c r="AC74" i="4"/>
  <c r="AC78" i="4"/>
  <c r="AC82" i="4"/>
  <c r="AC86" i="4"/>
  <c r="AC90" i="4"/>
  <c r="AC94" i="4"/>
  <c r="AC98" i="4"/>
  <c r="AC102" i="4"/>
  <c r="AC106" i="4"/>
  <c r="AC110" i="4"/>
  <c r="AC114" i="4"/>
  <c r="T14" i="3"/>
  <c r="T26" i="3"/>
  <c r="T38" i="3"/>
  <c r="T46" i="3"/>
  <c r="T58" i="3"/>
  <c r="T70" i="3"/>
  <c r="T82" i="3"/>
  <c r="T98" i="3"/>
  <c r="T106" i="3"/>
  <c r="T10" i="3"/>
  <c r="T22" i="3"/>
  <c r="T30" i="3"/>
  <c r="T42" i="3"/>
  <c r="T50" i="3"/>
  <c r="T62" i="3"/>
  <c r="T78" i="3"/>
  <c r="T90" i="3"/>
  <c r="T110" i="3"/>
  <c r="AC5" i="4"/>
  <c r="AC33" i="4"/>
  <c r="AC53" i="4"/>
  <c r="AC65" i="4"/>
  <c r="AC73" i="4"/>
  <c r="AC85" i="4"/>
  <c r="AC93" i="4"/>
  <c r="AC101" i="4"/>
  <c r="AC113" i="4"/>
  <c r="T100" i="3"/>
  <c r="AC4" i="4"/>
  <c r="AC12" i="4"/>
  <c r="AC56" i="4"/>
  <c r="AC60" i="4"/>
  <c r="AC64" i="4"/>
  <c r="AC68" i="4"/>
  <c r="AC72" i="4"/>
  <c r="AC76" i="4"/>
  <c r="AC80" i="4"/>
  <c r="AC84" i="4"/>
  <c r="AC88" i="4"/>
  <c r="AC92" i="4"/>
  <c r="AC96" i="4"/>
  <c r="AC100" i="4"/>
  <c r="AC104" i="4"/>
  <c r="AC108" i="4"/>
  <c r="AC112" i="4"/>
  <c r="AC8" i="4"/>
  <c r="AC16" i="4"/>
  <c r="AC20" i="4"/>
  <c r="AC24" i="4"/>
  <c r="AC28" i="4"/>
  <c r="AC32" i="4"/>
  <c r="AC36" i="4"/>
  <c r="AC40" i="4"/>
  <c r="AC44" i="4"/>
  <c r="AC48" i="4"/>
  <c r="AC52" i="4"/>
</calcChain>
</file>

<file path=xl/sharedStrings.xml><?xml version="1.0" encoding="utf-8"?>
<sst xmlns="http://schemas.openxmlformats.org/spreadsheetml/2006/main" count="4573" uniqueCount="2715">
  <si>
    <t>📘 RU Plant Workbook – Sheet Guide and Instructions</t>
  </si>
  <si>
    <t>🧾 'Plant Data' – Main Display Sheet:</t>
  </si>
  <si>
    <t>• This is the primary, styled sheet for review and validation.</t>
  </si>
  <si>
    <t>• Each row represents one plant; missing or incomplete fields are highlighted.</t>
  </si>
  <si>
    <t>• Use the 'Mark Reviewed' column to enter your initials when verified.</t>
  </si>
  <si>
    <t>• The 'Rev' column auto-generates the current date + your initials when reviewed.</t>
  </si>
  <si>
    <t>🔗 'Other Links' – Manual Tag + URL Entry:</t>
  </si>
  <si>
    <t>• You can enter up to 5 custom links per plant using Tag, URL, and Label columns.</t>
  </si>
  <si>
    <t>• The 'Formula' column builds a CSV-ready string based on those links.</t>
  </si>
  <si>
    <t>• The 'Match Status' column compares your formula with the original CSV string.</t>
  </si>
  <si>
    <t>⚠️ Excel may display '#NAME?' in the 'Formula' column until manually resolved.</t>
  </si>
  <si>
    <t xml:space="preserve">   ➤ To fix: Click into any formula cell and press Enter, or retype and confirm it.</t>
  </si>
  <si>
    <t xml:space="preserve">   ➤ This is a known Excel issue when formulas are generated via script.</t>
  </si>
  <si>
    <t>📤 'RAW CSV Export' – Live Reference of Raw Values:</t>
  </si>
  <si>
    <t>• Mirrors 'Plant Data' structure, but every value is linked back via formulas.</t>
  </si>
  <si>
    <t>• Use this for export validation or to track live updates from edits.</t>
  </si>
  <si>
    <t>📄 Code Sheets – Embedded Scripts:</t>
  </si>
  <si>
    <t>• Full source code for helper scripts like FillMissingData.py and Excelify.py are included.</t>
  </si>
  <si>
    <t>🎨 Legend (Color Key):</t>
  </si>
  <si>
    <t>• RED: Required value is missing</t>
  </si>
  <si>
    <t>• BLUE: Link marked as 'NA' (not available)</t>
  </si>
  <si>
    <t>• YELLOW: 'Rev' pending — will auto-fill once reviewed or Link needs review</t>
  </si>
  <si>
    <t>• GREEN: 'Rev' has been filled correctly</t>
  </si>
  <si>
    <t>🧪 Tips:</t>
  </si>
  <si>
    <t>• Filters work best in the 'Plant Data' sheet — use Excel filters for fast lookups.</t>
  </si>
  <si>
    <t>• To filter partial text: click column dropdown → 'Text Filters' → 'Contains…'</t>
  </si>
  <si>
    <t>✅ Workflow:</t>
  </si>
  <si>
    <t>1. Fill out missing or highlighted values in 'Plant Data'.</t>
  </si>
  <si>
    <t>2. Add/edit custom links under 'Other Links' if needed.</t>
  </si>
  <si>
    <t>3. Mark rows reviewed using your initials.</t>
  </si>
  <si>
    <t>4. Review the 'Formula' column (click to resolve if needed).</t>
  </si>
  <si>
    <t>5. Export-ready values are stored in 'RAW CSV Export'.</t>
  </si>
  <si>
    <t>[PKG] Required Python Packages:</t>
  </si>
  <si>
    <t>beautifulsoup4  # Static/Python_full/GetLinks.py, Static/Python_full/FillMissingData.py</t>
  </si>
  <si>
    <t>black  # Static/Python_full/Excelify2.py</t>
  </si>
  <si>
    <t>customtkinter  # Launcher.py</t>
  </si>
  <si>
    <t>fpdf2  # Static/Python_full/GeneratePDF.py</t>
  </si>
  <si>
    <t>lxml  # Static/Python_full/GetLinks.py, Static/Python_full/FillMissingData.py</t>
  </si>
  <si>
    <t>openpyxl  # Static/Python_full/Excelify2.py</t>
  </si>
  <si>
    <t>pandas  # Static/Tools/CleanMerge.py, Static/Python_full/Excelify2.py, Static/Python_full/FillMissingData.py, Static/Python_full/GeneratePDF.py, Static/Python_full/GetLinks.py, Static/Python_full/PDFScraper_depreciate.py, ReviewFiles/SampleTest/SampleTestvManual.py</t>
  </si>
  <si>
    <t>pdfplumber  # Static/Python_full/PDFScraper_depreciate.py</t>
  </si>
  <si>
    <t>pillow  # Static/Python_full/GeneratePDF.py, Static/Python_full/PDFScraper_depreciate.py</t>
  </si>
  <si>
    <t>pymupdf  # Static/Python_full/PDFScraper_depreciate.py</t>
  </si>
  <si>
    <t>pytest  # tests</t>
  </si>
  <si>
    <t>pyyaml  # Static/Python_full/GeneratePDF.py</t>
  </si>
  <si>
    <t>requests  # Static/Python_full/GetLinks.py, Static/Python_full/FillMissingData.py</t>
  </si>
  <si>
    <t>rich  # ReviewFiles/SampleTest/SampleTestvManual.py</t>
  </si>
  <si>
    <t>selenium  # Static/Python_full/GetLinks.py</t>
  </si>
  <si>
    <t>tqdm  # Static/Python_full/FillMissingData.py, Static/Python_full/PDFScraper_depreciate.py</t>
  </si>
  <si>
    <t>xlwings</t>
  </si>
  <si>
    <t>Botanical Name</t>
  </si>
  <si>
    <t>Common Name</t>
  </si>
  <si>
    <t>Plant Type</t>
  </si>
  <si>
    <t>Key</t>
  </si>
  <si>
    <t>Height (ft)</t>
  </si>
  <si>
    <t>Spread (ft)</t>
  </si>
  <si>
    <t>Bloom Color</t>
  </si>
  <si>
    <t>Bloom Time</t>
  </si>
  <si>
    <t>Sun</t>
  </si>
  <si>
    <t>Water</t>
  </si>
  <si>
    <t>AGCP Regional Status</t>
  </si>
  <si>
    <t>USDA Hardiness Zone</t>
  </si>
  <si>
    <t>Attracts</t>
  </si>
  <si>
    <t>Tolerates</t>
  </si>
  <si>
    <t>Soil Description</t>
  </si>
  <si>
    <t>Condition Comments</t>
  </si>
  <si>
    <t>MaintenanceLevel</t>
  </si>
  <si>
    <t>Native Habitats</t>
  </si>
  <si>
    <t>Culture</t>
  </si>
  <si>
    <t>Uses</t>
  </si>
  <si>
    <t>UseXYZ</t>
  </si>
  <si>
    <t>WFMaintenance</t>
  </si>
  <si>
    <t>Problems</t>
  </si>
  <si>
    <t>Link: Missouri Botanical Garden</t>
  </si>
  <si>
    <t>Link: Wildflower.org</t>
  </si>
  <si>
    <t>Link: Pleasantrunnursery.com</t>
  </si>
  <si>
    <t>Link: Newmoonnursery.com</t>
  </si>
  <si>
    <t>Link: Pinelandsnursery.com</t>
  </si>
  <si>
    <t>Rev</t>
  </si>
  <si>
    <t>Mark Reviewed</t>
  </si>
  <si>
    <t>Link Lists</t>
  </si>
  <si>
    <t>Masterlist</t>
  </si>
  <si>
    <t>FillMissingData</t>
  </si>
  <si>
    <t>MBG -&gt; WF -&gt; Pinelands</t>
  </si>
  <si>
    <t>WF + MBG + Pinelands/NM</t>
  </si>
  <si>
    <t>MBG -&gt; WF “Light Req.”</t>
  </si>
  <si>
    <t>MBG -&gt; WF “Soil Moisture”</t>
  </si>
  <si>
    <t>WF (Wetland Indicator)</t>
  </si>
  <si>
    <t>MBG “Zone”</t>
  </si>
  <si>
    <t>PR + WF + MBG + Pinelands</t>
  </si>
  <si>
    <t>MBG + PR + NM + Pinelands</t>
  </si>
  <si>
    <t>WF “Soil Description”</t>
  </si>
  <si>
    <t>WF “Condition Comments”</t>
  </si>
  <si>
    <t>MBG “Maintenance”</t>
  </si>
  <si>
    <t>WF “Native Habitat”</t>
  </si>
  <si>
    <t>MBG “Culture”</t>
  </si>
  <si>
    <t>MBG “Uses”</t>
  </si>
  <si>
    <t>WF Benefit list</t>
  </si>
  <si>
    <t>WF “Maintenance:”</t>
  </si>
  <si>
    <t>MBG “Problems”</t>
  </si>
  <si>
    <t>GetLinks (MBG ID)</t>
  </si>
  <si>
    <t>GetLinks (USDA ID)</t>
  </si>
  <si>
    <t>GetLinks (name)</t>
  </si>
  <si>
    <t>User Input (YYYYMMDD_FL)</t>
  </si>
  <si>
    <t>Type Initials</t>
  </si>
  <si>
    <t>Populated from `Other Links`</t>
  </si>
  <si>
    <t>Amsonia hubrichtii</t>
  </si>
  <si>
    <t>THREADLEAF BLUE STAR</t>
  </si>
  <si>
    <t>Herbaceous, Perennial</t>
  </si>
  <si>
    <t>AH</t>
  </si>
  <si>
    <t>2 - 3</t>
  </si>
  <si>
    <t>Blue</t>
  </si>
  <si>
    <t>Apr, May</t>
  </si>
  <si>
    <t>Full Sun, Part Shade</t>
  </si>
  <si>
    <t>Medium</t>
  </si>
  <si>
    <t>Needs Review</t>
  </si>
  <si>
    <t>Zone 5 to 8</t>
  </si>
  <si>
    <t>Butterflies</t>
  </si>
  <si>
    <t>Deer, Clay Soil</t>
  </si>
  <si>
    <t>Grow in medium, well-drained soil in full sun to part shade.</t>
  </si>
  <si>
    <t>Best fall color occurs in full sun, but flowers last longer with some afternoon shade. To much shade causes stems to flop over. Cut back to 6 inches after flowering to shape plants into a mound.</t>
  </si>
  <si>
    <t>Low</t>
  </si>
  <si>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</si>
  <si>
    <t>Borders, rock gardens, cottage gardens, open woodland areas, rain gardens. Best when massed. Flowers can be used in fresh cut arrangements.</t>
  </si>
  <si>
    <t>Use Ornamental: Mass plants in in borders, rock gardens and open woodlands.</t>
  </si>
  <si>
    <t>No serious insect or disease problems. Plants may flop, particularly if not cut back after flowering. Deer tend to avoid this plant.</t>
  </si>
  <si>
    <t>https://www.missouribotanicalgarden.org/PlantFinder/PlantFinderDetails.aspx?kempercode=w810</t>
  </si>
  <si>
    <t>https://www.wildflower.org/plants/result.php?id_plant=AMHU</t>
  </si>
  <si>
    <t>https://www.pleasantrunnursery.com/plant-name/Amsonia-hubrichtii</t>
  </si>
  <si>
    <t>NA</t>
  </si>
  <si>
    <t>https://www.pinelandsnursery.com/amsonia-hubrichtii</t>
  </si>
  <si>
    <t>20250611_AN</t>
  </si>
  <si>
    <t>Link 1</t>
  </si>
  <si>
    <t>Amsonia tabernaemontana</t>
  </si>
  <si>
    <t>BLUE STAR, BLUE DOGBANE</t>
  </si>
  <si>
    <t>AT</t>
  </si>
  <si>
    <t>FACW</t>
  </si>
  <si>
    <t>Zone 3 to 9</t>
  </si>
  <si>
    <t>Deer, Drought, Clay Soil</t>
  </si>
  <si>
    <t>Wet to moist, sandy soils.</t>
  </si>
  <si>
    <t>This species should be cut back after flowering. Blue star has naturalized northeast as far as Massachusetts. A similar species, A. illustris, occurs inland from MO &amp; KS to TX.</t>
  </si>
  <si>
    <t>Wet, sandy sites in thin woods &amp; on plains.</t>
  </si>
  <si>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</si>
  <si>
    <t>No serious insect or disease problems. May require staking to avoid flopping in overly rich soils or shady conditions. Rust may occur. Deer tend to avoid this plant.</t>
  </si>
  <si>
    <t>https://www.missouribotanicalgarden.org/PlantFinder/PlantFinderDetails.aspx?taxonid=276088&amp;isprofile=1&amp;gen=Amsonia</t>
  </si>
  <si>
    <t>https://www.wildflower.org/plants/result.php?id_plant=amta2</t>
  </si>
  <si>
    <t>https://newmoonnursery.com/nursery-plants/amsonia-tabernaemontana/</t>
  </si>
  <si>
    <t>Amsonia tabernaemontana 'Montana'</t>
  </si>
  <si>
    <t>BLUE STAR</t>
  </si>
  <si>
    <t>ATM</t>
  </si>
  <si>
    <t>1 - 1.5</t>
  </si>
  <si>
    <t>0.75 - 1</t>
  </si>
  <si>
    <t>Zone 4 to 9</t>
  </si>
  <si>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</si>
  <si>
    <t>https://www.missouribotanicalgarden.org/PlantFinder/PlantFinderDetails.aspx?taxonid=262985&amp;isprofile=0&amp;</t>
  </si>
  <si>
    <t>https://newmoonnursery.com/nursery-plants/amsonia-tabernaemontana-v-montana/</t>
  </si>
  <si>
    <t>Amsonia tabernaemontana 'Salicifolia'</t>
  </si>
  <si>
    <t>WILLOW LEAF BLUE STAR</t>
  </si>
  <si>
    <t>ATS</t>
  </si>
  <si>
    <t>May</t>
  </si>
  <si>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</si>
  <si>
    <t>No serious insect or disease problems. Taller plants may require staking, particularly if grown in shade and not pruned after flowering. Deer tend to avoid this plant.</t>
  </si>
  <si>
    <t>https://www.missouribotanicalgarden.org/PlantFinder/PlantFinderDetails.aspx?taxonid=276139&amp;isprofile=0&amp;hf=1</t>
  </si>
  <si>
    <t>https://www.wildflower.org/plants/result.php?id_plant=AMTAS</t>
  </si>
  <si>
    <t>https://www.pleasantrunnursery.com/plant-name/Amsonia-tabernaemontana-var--salicifolia</t>
  </si>
  <si>
    <t>https://newmoonnursery.com/nursery-plants/amsonia-tabernaemontana-v-salicifolia/</t>
  </si>
  <si>
    <t>Aquilegia canadensis</t>
  </si>
  <si>
    <t>RED COLUMBINE</t>
  </si>
  <si>
    <t>AC</t>
  </si>
  <si>
    <t>Red, Pink, Yellow</t>
  </si>
  <si>
    <t>Feb, Mar, Apr, May, Jun, Jul</t>
  </si>
  <si>
    <t>FACU</t>
  </si>
  <si>
    <t>Zone 3 to 8</t>
  </si>
  <si>
    <t>Hummingbirds</t>
  </si>
  <si>
    <t>Rabbit, Deer, Drought, Dry Soil</t>
  </si>
  <si>
    <t>Sandy, well-drained soils. Medium Loam, Sandy Loam, Sandy, Limestone-based. Not too rich.</t>
  </si>
  <si>
    <t>Red columbine likes moisture but must be in well drained soil. Rich garden soil encourages rank vegetative growth and weak stems and shortens the plant's lifespan, while plants in thin, sandy soils maintain a tight, compact habit and can live for many years. It is</t>
  </si>
  <si>
    <t>Partly shaded to shaded woodland habitat with calcareous soils that are not too rich. Central Texas populations primarily in solution-pitted limestone areas in shade.</t>
  </si>
  <si>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</si>
  <si>
    <t>Borders, cottage gardens, open shade gardens, woodland gardens or naturalized areas. Also a good selection for a hummingbird garden. Continue to water plants after bloom to enjoy the ground cover effect of the attractive foliage.</t>
  </si>
  <si>
    <t>Use Ornamental: Valued as a shade-loving, Use Wildlife: Blooms attract hummingbirds, bees, butterflies, and hawk moths. Seeds consumed by finches and buntings., Use Other: Native</t>
  </si>
  <si>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</si>
  <si>
    <t>This species has very good resistance to leaf miner which often causes severe damage to the foliage of many other columbine species and hybrids.</t>
  </si>
  <si>
    <t>https://www.missouribotanicalgarden.org/PlantFinder/PlantFinderDetails.aspx?kempercode=b400</t>
  </si>
  <si>
    <t>https://www.wildflower.org/plants/result.php?id_plant=aqca</t>
  </si>
  <si>
    <t>https://www.pleasantrunnursery.com/plant-name/Aquilegia-canadensis</t>
  </si>
  <si>
    <t>https://newmoonnursery.com/nursery-plants/aquilegia-canadensis/</t>
  </si>
  <si>
    <t>https://www.pinelandsnursery.com/aquilegia-canadensis-red-columbine-seed</t>
  </si>
  <si>
    <t>Arisaema triphyllum</t>
  </si>
  <si>
    <t>JACK-IN-THE-PULPIT</t>
  </si>
  <si>
    <t>AT1</t>
  </si>
  <si>
    <t>1 - 2</t>
  </si>
  <si>
    <t>Part Shade, Full Shade</t>
  </si>
  <si>
    <t>Medium, Wet</t>
  </si>
  <si>
    <t>Heavy Shade, Wet Soil, Black Walnut</t>
  </si>
  <si>
    <t>Humus-rich, moist soils.</t>
  </si>
  <si>
    <t>Jack-in-the-pulpit is an excellent woodsgarden plant, very easy to cultivate and requiring very little care. It thrives under a variety of conditions, but grows most vigorously in moist, shady, seasonally wet locations. A heavy, leafy wintercover should be left in place.</t>
  </si>
  <si>
    <t>Forest, Woodland, Swamp, Marsh</t>
  </si>
  <si>
    <t>Best grown in fertile, medium to wet soil in part shade to full shade. Needs constantly moist soil rich in organic matter. Does poorly in heavy clay soils. May be grown from seed, but takes five years for plant to flower.</t>
  </si>
  <si>
    <t>Best left undisturbed in the shady woodland garden, wild garden or native plant garden.</t>
  </si>
  <si>
    <t>Use Wildlife: Birds and mammals eat the berries of this plant.</t>
  </si>
  <si>
    <t>No serious insect or disease problems.</t>
  </si>
  <si>
    <t>https://www.missouribotanicalgarden.org/PlantFinder/PlantFinderDetails.aspx?taxonid=276310</t>
  </si>
  <si>
    <t>https://www.wildflower.org/plants/result.php?id_plant=artr</t>
  </si>
  <si>
    <t>Asclepias incarnata</t>
  </si>
  <si>
    <t>SWAMP MILKWEED</t>
  </si>
  <si>
    <t>AI</t>
  </si>
  <si>
    <t>3 - 4</t>
  </si>
  <si>
    <t>Pink</t>
  </si>
  <si>
    <t>Jun, Jul, Aug</t>
  </si>
  <si>
    <t>Full Sun</t>
  </si>
  <si>
    <t>OBL</t>
  </si>
  <si>
    <t>Zone 3 to 6</t>
  </si>
  <si>
    <t>Hummingbirds, Butterflies, Food Source for Pollinators</t>
  </si>
  <si>
    <t>Deer, Clay Soil, Wet Soil</t>
  </si>
  <si>
    <t>Rich, wet, very muddy to average garden moisture. One of the few ornamentals that thrives in mucky clay soils. Prefers neutral to slightly acidic soil but will tolerate heavy clay.</t>
  </si>
  <si>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</si>
  <si>
    <t>Wet Meadow, Prairie, Field, Riparian, Swamp, Marsh. Most often found on the margins of flooded plains, lakes, ponds, waterways, marshes, swamps, and other wet areas.</t>
  </si>
  <si>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</si>
  <si>
    <t>Sunny borders, stream/pond banks, butterfly gardens. A good plant for low spots or other moist areas in the landscape.</t>
  </si>
  <si>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</si>
  <si>
    <t>https://www.missouribotanicalgarden.org/PlantFinder/PlantFinderDetails.aspx?kempercode=g410</t>
  </si>
  <si>
    <t>https://www.wildflower.org/plants/result.php?id_plant=asin</t>
  </si>
  <si>
    <t>https://www.pleasantrunnursery.com/plant-name/Asclepias-incarnata</t>
  </si>
  <si>
    <t>https://newmoonnursery.com/nursery-plants/asclepias-incarnata/</t>
  </si>
  <si>
    <t>https://www.pinelandsnursery.com/asclepias-incarnata-swamp-milkweed1-pot</t>
  </si>
  <si>
    <t>Asclepias incarnata 'Ice Ballet'</t>
  </si>
  <si>
    <t>ICE BALLET SWAMP MILKWEED</t>
  </si>
  <si>
    <t>AII</t>
  </si>
  <si>
    <t>1.5 - 2</t>
  </si>
  <si>
    <t>Hummingbirds, Butterflies</t>
  </si>
  <si>
    <t>https://www.missouribotanicalgarden.org/PlantFinder/PlantFinderDetails.aspx?taxonid=254189&amp;isprofile=0</t>
  </si>
  <si>
    <t>https://www.pleasantrunnursery.com/plant-name/Asclepias-incarnata-Ice-Ballet</t>
  </si>
  <si>
    <t>https://newmoonnursery.com/nursery-plants/asclepias-incarnata-ice-ballet/</t>
  </si>
  <si>
    <t>Asclepias syriaca</t>
  </si>
  <si>
    <t>COMMON MILKWEED</t>
  </si>
  <si>
    <t>AS</t>
  </si>
  <si>
    <t>White, Purple</t>
  </si>
  <si>
    <t>Dry, Medium</t>
  </si>
  <si>
    <t>UPL</t>
  </si>
  <si>
    <t>Deer, Drought, Erosion, Dry Soil, Shallow-Rocky Soil</t>
  </si>
  <si>
    <t>Medium to fine sandy, clayey, or rocky calcareous soils. Also found in well-drained loamy soils.</t>
  </si>
  <si>
    <t>Not shade tolerant. Needs lots of sunlight.</t>
  </si>
  <si>
    <t>Old fields, roadsides, and waste places.</t>
  </si>
  <si>
    <t>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t>
  </si>
  <si>
    <t>Butterfly gardens, meadows, prairies, or naturalized/native plant areas. This plant is considered by many gardeners to be too vigorous and weedy for borders.</t>
  </si>
  <si>
    <t>Use Food: According to the Field Guide to Medicinal Wild Plants or Edible Wild Plants, common milkweed is edible only under certain circumstances. Boiling can eliminate the bitter taste and toxicity of the, Use Other: Native</t>
  </si>
  <si>
    <t>No serious insect or disease problems. Somewhat weedy and can spread.</t>
  </si>
  <si>
    <t>https://www.missouribotanicalgarden.org/PlantFinder/PlantFinderDetails.aspx?kempercode=b480</t>
  </si>
  <si>
    <t>https://www.wildflower.org/plants/result.php?id_plant=ASSY</t>
  </si>
  <si>
    <t>https://www.pleasantrunnursery.com/plant-name/Asclepias-syriaca</t>
  </si>
  <si>
    <t>https://www.pinelandsnursery.com/asclepias-syriaca</t>
  </si>
  <si>
    <t>Asclepias tuberosa</t>
  </si>
  <si>
    <t>BUTTERFLY MILKWEED</t>
  </si>
  <si>
    <t>AT2</t>
  </si>
  <si>
    <t>1 - 2.5</t>
  </si>
  <si>
    <t>Orange</t>
  </si>
  <si>
    <t>May, Jun, Jul, Aug, Sep</t>
  </si>
  <si>
    <t>Butterflies, Food Source for Pollinators</t>
  </si>
  <si>
    <t>Prefers well-drained sandy soils. Tolerates drought.</t>
  </si>
  <si>
    <t>Butterfly</t>
  </si>
  <si>
    <t>Grows in prairies, open woods, canyons, and hillsides throughout most of the state, common in eastern two thirds of Texas, uncommon in the Hill Country. Plant in well-drained sand, loam, clay, or limestone.</t>
  </si>
  <si>
    <t>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t>
  </si>
  <si>
    <t>Butterfly gardens, rock gardens, meadows, prairies, or naturalized/native plant areas. Also effective in sunny borders or slopes. Whether massing plants in large drifts or sprinkling them throughout a prairie or meadow, butterfly weed is one of our showiest native wildflowers.</t>
  </si>
  <si>
    <t>Use Ornamental: Butterfly, Use Medicinal: Its tough root was chewed by First Nations People as a cure for pleurisy and other pulmonary ailments explaining its other common name, pleurisy root. (Niering), Use Other: This showy plant is frequently grown from seed in home gardens.</t>
  </si>
  <si>
    <t>Maintenance: Needs to be transplanted carefully and requires good drainage. It takes 2 â 3 years before A. tuberosa produces its vibrant flowers, which appear in 2 â 3 inch clusters of orangish-red. Once established, it lasts for years, becoming thicker each year.</t>
  </si>
  <si>
    <t>No serious insect or disease problems. Crown rot can be a problem in wet, poorly drained soils. Susceptible to rust and leaf spot.</t>
  </si>
  <si>
    <t>https://www.missouribotanicalgarden.org/PlantFinder/PlantFinderDetails.aspx?kempercode=b490</t>
  </si>
  <si>
    <t>https://www.wildflower.org/plants/result.php?id_plant=astu</t>
  </si>
  <si>
    <t>https://www.pleasantrunnursery.com/plant-name/Asclepias-tuberosa</t>
  </si>
  <si>
    <t>https://newmoonnursery.com/nursery-plants/asclepias-tuberosa/</t>
  </si>
  <si>
    <t>https://www.pinelandsnursery.com/asclepias-tuberosa-butterfly-weed-seed</t>
  </si>
  <si>
    <t>Baptisia australis</t>
  </si>
  <si>
    <t>BLUE WILD INDIGO, BLUE FALSE INDIGO</t>
  </si>
  <si>
    <t>BA</t>
  </si>
  <si>
    <t>Violet, Purple</t>
  </si>
  <si>
    <t>May, Jun, Jul</t>
  </si>
  <si>
    <t>Drought, Erosion, Clay Soil, Dry Soil, Shallow-Rocky Soil, Deer</t>
  </si>
  <si>
    <t>Moist, well-drained, clays. Tolerates lime.</t>
  </si>
  <si>
    <t>Wood edges; limestone glades; prairies</t>
  </si>
  <si>
    <t>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t>
  </si>
  <si>
    <t>Borders, cottage gardens, prairies, meadows and native plant gardens. Effective in naturalized settings. Best as a specimen or in small groups.</t>
  </si>
  <si>
    <t>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t>
  </si>
  <si>
    <t>No serious insect or disease problems. Taller plants may need support, particularly when grown in part shade locations. Sensitive to juglone. Tends to perform poorly when planted close to black walnut trees.</t>
  </si>
  <si>
    <t>https://www.missouribotanicalgarden.org/PlantFinder/PlantFinderDetails.aspx?kempercode=b660</t>
  </si>
  <si>
    <t>https://www.wildflower.org/plants/result.php?id_plant=BAAU</t>
  </si>
  <si>
    <t>https://www.pleasantrunnursery.com/plant-name/Baptisia-australis</t>
  </si>
  <si>
    <t>https://newmoonnursery.com/nursery-plants/baptisia-australis/</t>
  </si>
  <si>
    <t>https://www.pinelandsnursery.com/baptisia-australis-blue-wild-indigo-seed</t>
  </si>
  <si>
    <t>Caltha palustris</t>
  </si>
  <si>
    <t>MARSH MARIGOLD</t>
  </si>
  <si>
    <t>CP</t>
  </si>
  <si>
    <t>Wet</t>
  </si>
  <si>
    <t>Zone 3 to 7</t>
  </si>
  <si>
    <t>Hummingbirds, Pollinators</t>
  </si>
  <si>
    <t>Deer, Wet Soil, Wet Site Tolerant</t>
  </si>
  <si>
    <t>Muddy, humus-rich soil.</t>
  </si>
  <si>
    <t>Marsh marigold requires little care other than protection from drying, winter and early spring winds.</t>
  </si>
  <si>
    <t>Wet woods, marshy hollows, stream edges</t>
  </si>
  <si>
    <t>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t>
  </si>
  <si>
    <t>Water or bog gardens. Pond edges.</t>
  </si>
  <si>
    <t>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t>
  </si>
  <si>
    <t>No serious insect or disease problems. Susceptible to powdery mildew and rust.</t>
  </si>
  <si>
    <t>https://www.missouribotanicalgarden.org/PlantFinder/PlantFinderDetails.aspx?kempercode=a635</t>
  </si>
  <si>
    <t>https://www.wildflower.org/plants/result.php?id_plant=capa5</t>
  </si>
  <si>
    <t>https://www.pleasantrunnursery.com/plant-name/Caltha-palustris</t>
  </si>
  <si>
    <t>https://newmoonnursery.com/nursery-plants/caltha-palustris/</t>
  </si>
  <si>
    <t>Chelone glabra</t>
  </si>
  <si>
    <t>WHITE TURTLEHEAD</t>
  </si>
  <si>
    <t>CG</t>
  </si>
  <si>
    <t>1.5 - 2.5</t>
  </si>
  <si>
    <t>White, Pink</t>
  </si>
  <si>
    <t>Jul, Aug, Sep</t>
  </si>
  <si>
    <t>Part Shade</t>
  </si>
  <si>
    <t>Erosion, Wet Soil</t>
  </si>
  <si>
    <t>Light, rich, wet to moist soils.</t>
  </si>
  <si>
    <t>Brushy marshes; stream banks; wet ditches; low meadows; woodlands</t>
  </si>
  <si>
    <t>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t>
  </si>
  <si>
    <t>Shade or woodland gardens. Bog gardens. Pond or water garden peripheries. Wildflower or native plant gardens. Borders as long as the soil moisture requirements can be met.</t>
  </si>
  <si>
    <t>No serious insect or disease problems. Some susceptibility to mildew, particularly if soils are kept on the dry side and/or air circulation is poor. If grown in too much shade, plants may need some support.</t>
  </si>
  <si>
    <t>https://www.missouribotanicalgarden.org/PlantFinder/PlantFinderDetails.aspx?kempercode=j780</t>
  </si>
  <si>
    <t>https://www.wildflower.org/plants/result.php?id_plant=chgl2</t>
  </si>
  <si>
    <t>https://www.pleasantrunnursery.com/plant-name/Chelone-glabra</t>
  </si>
  <si>
    <t>https://newmoonnursery.com/nursery-plants/chelone-glabra/</t>
  </si>
  <si>
    <t>Coreopsis lanceolata</t>
  </si>
  <si>
    <t>LANCELEAF TICKSEED</t>
  </si>
  <si>
    <t>CL</t>
  </si>
  <si>
    <t>Yellow</t>
  </si>
  <si>
    <t>Apr, May, Jun</t>
  </si>
  <si>
    <t>Deer, Drought, Dry Soil, Shallow-Rocky Soil</t>
  </si>
  <si>
    <t>Sandy, gravelly soils. Sandy, Sandy Loam, Medium Loam, Clay Loam, Clay, Acid-based, Calcareous</t>
  </si>
  <si>
    <t>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t>
  </si>
  <si>
    <t>Open woodlands, Prairie, Plains, Meadows, Pastures, Savannas</t>
  </si>
  <si>
    <t>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t>
  </si>
  <si>
    <t>Best naturalized in native wildflower gardens, rock gardens, meadows or prairies. Good plant for areas with poor, dry soils. Can be effective in borders, but self-seeding tendencies may need to be kept in check to maintain a more formal appearance.</t>
  </si>
  <si>
    <t>Maintenance: May be selectively thinned to improve appearance by removing clumps from the interior of the planting. Mulching helps conserve moisture and control weeds.</t>
  </si>
  <si>
    <t>No serious insect or disease problems. Can be an aggressive self-seeder. Tends to sprawl, particularly if grown in moist and/or fertile soils. Crown rot may occur if grown in moist, poorly drained soils.</t>
  </si>
  <si>
    <t>https://www.missouribotanicalgarden.org/PlantFinder/PlantFinderDetails.aspx?kempercode=j880</t>
  </si>
  <si>
    <t>https://www.wildflower.org/plants/result.php?id_plant=cola5</t>
  </si>
  <si>
    <t>https://www.pleasantrunnursery.com/plant-name/Coreopsis-lanceolata</t>
  </si>
  <si>
    <t>https://newmoonnursery.com/nursery-plants/coreopsis-lanceolata/</t>
  </si>
  <si>
    <t>https://www.pinelandsnursery.com/coreopsis-lanceolata-lanceleaf-tickseed-seed</t>
  </si>
  <si>
    <t>Echinacea purpurea</t>
  </si>
  <si>
    <t>PURPLE CONEFLOWER</t>
  </si>
  <si>
    <t>EP</t>
  </si>
  <si>
    <t>2 - 5</t>
  </si>
  <si>
    <t>Pink, Purple</t>
  </si>
  <si>
    <t>Apr, May, Jun, Jul, Aug, Sep</t>
  </si>
  <si>
    <t>Birds, Butterflies</t>
  </si>
  <si>
    <t>Deer, Drought, Clay Soil, Dry Soil, Shallow-Rocky Soil</t>
  </si>
  <si>
    <t>Well-drained, sandy or richer soils.</t>
  </si>
  <si>
    <t>Echinacea is a suitable addition to a prairie garden and attractive in flower arrangements. It is a popular</t>
  </si>
  <si>
    <t>Well-drained limestone, sand, clay, loam. Rocky, open woods; thickets; prairies.</t>
  </si>
  <si>
    <t>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t>
  </si>
  <si>
    <t>Excellent, long-blooming flower for massing in the border, meadow, native plant garden, naturalized area, wildflower garden or part shade area of woodland garden. Often massed with black-eyed Susans (rudbeckias).</t>
  </si>
  <si>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</si>
  <si>
    <t>Japanese beetle and leaf spot are occasional problems. Susceptible to aster yellows disease.</t>
  </si>
  <si>
    <t>https://www.missouribotanicalgarden.org/PlantFinder/PlantFinderDetails.aspx?kempercode=c580</t>
  </si>
  <si>
    <t>https://www.wildflower.org/plants/result.php?id_plant=ecpu</t>
  </si>
  <si>
    <t>https://www.pleasantrunnursery.com/plant-name/Echinacea-purpurea</t>
  </si>
  <si>
    <t>https://newmoonnursery.com/nursery-plants/echinacea-purpurea/</t>
  </si>
  <si>
    <t>https://www.pinelandsnursery.com/echinacea-purpurea-purple-coneflower-1-pot</t>
  </si>
  <si>
    <t>Eupatorium coelestinum</t>
  </si>
  <si>
    <t>BLUE MISTFLOWER</t>
  </si>
  <si>
    <t>EC</t>
  </si>
  <si>
    <t>1.5 - 3</t>
  </si>
  <si>
    <t>Powder Blue</t>
  </si>
  <si>
    <t>Aug, Sep, Oct</t>
  </si>
  <si>
    <t>FAC</t>
  </si>
  <si>
    <t>Zone 5 to 10</t>
  </si>
  <si>
    <t>Butterflies, Hummingbirds, Pollinators</t>
  </si>
  <si>
    <t>Clay Soil Tolerant, Deer</t>
  </si>
  <si>
    <t>Moist loam, sand, or clay.</t>
  </si>
  <si>
    <t>Blue mistflower is good as a border plant or as a colonizing groundcover. The fluffy-edged flowers are a magnet for late-season butterflies. It also spreads quickly and can become a pest.</t>
  </si>
  <si>
    <t>Wood margins; stream banks; low woods; wet meadows; ditches</t>
  </si>
  <si>
    <t>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t>
  </si>
  <si>
    <t>Wild flower garden. Naturalized areas. Periphery of stream of pond. Open woodland garden. May be grown in borders as long as sited in an area where spreading roots will not interfere with other plants.</t>
  </si>
  <si>
    <t>Use Wildlife: This wildflower attracts bees and butterflies.</t>
  </si>
  <si>
    <t>No serious insect or disease problems. Some susceptibility to powdery mildew. Leaf miners and aphids may also visit. Plants tend to flop and may need support. Spreading tendencies must be watched, particularly if planted in the perennial border.</t>
  </si>
  <si>
    <t>https://www.missouribotanicalgarden.org/PlantFinder/PlantFinderDetails.aspx?kempercode=j870</t>
  </si>
  <si>
    <t>https://www.wildflower.org/plants/result.php?id_plant=coco13</t>
  </si>
  <si>
    <t>https://www.pleasantrunnursery.com/plant-name/Eupatorium-coelestinum</t>
  </si>
  <si>
    <t>https://newmoonnursery.com/nursery-plants/eupatorium-coelestinum/</t>
  </si>
  <si>
    <t>https://www.pinelandsnursery.com/conoclinium-coelestinum-blue-mistflower-2-plug</t>
  </si>
  <si>
    <t>Eupatorium dubium</t>
  </si>
  <si>
    <t>LITTLE JOE PYE WEED, COASTAL PLAIN JOE PYE WEED</t>
  </si>
  <si>
    <t>ED</t>
  </si>
  <si>
    <t>1 - 3</t>
  </si>
  <si>
    <t>moist, usually sandy acidic soil of swamps, bogs, marshes, swales</t>
  </si>
  <si>
    <t>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t>
  </si>
  <si>
    <t>Moist areas in borders, cottage gardens, meadows, native plant gardens, wild/naturalized areas, rain gardens or water margins.</t>
  </si>
  <si>
    <t>No serious insect or disease problems. Good resistance to powdery mildew. Leaves may scorch if soils are allowed to dry out.</t>
  </si>
  <si>
    <t>https://www.missouribotanicalgarden.org/PlantFinder/PlantFinderDetails.aspx?kempercode=b781</t>
  </si>
  <si>
    <t>https://www.wildflower.org/plants/result.php?id_plant=EUDU6</t>
  </si>
  <si>
    <t>https://www.pleasantrunnursery.com/plant-name/Eupatorium-dubium-Baby-Joe</t>
  </si>
  <si>
    <t>https://newmoonnursery.com/nursery-plants/eupatorium-dubium/</t>
  </si>
  <si>
    <t>https://www.pinelandsnursery.com/eutrochium-dubium-seed</t>
  </si>
  <si>
    <t>Eupatorium maculatum</t>
  </si>
  <si>
    <t>SPOTTED JOE PYE WEED</t>
  </si>
  <si>
    <t>EM</t>
  </si>
  <si>
    <t>4 - 7</t>
  </si>
  <si>
    <t>Purple</t>
  </si>
  <si>
    <t>Jun, Jul, Aug, Sep, Oct, Nov</t>
  </si>
  <si>
    <t>Zone 4 to 8</t>
  </si>
  <si>
    <t>Easily grown in average, medium to wet soils in full sun. Tolerates some light afternoon shade, particularly in hot summer climates. Prefers moist, fertile, humusy soils which do not dry out. Cut plants to the ground in late winter.</t>
  </si>
  <si>
    <t>Tall plant for moist soils in borders, cottage gardens, meadows, native plant gardens, wild/naturalized areas or water margins.</t>
  </si>
  <si>
    <t>No serious insect or disease problems. Leaves may scorch if soils are allowed to dry out.</t>
  </si>
  <si>
    <t>https://www.missouribotanicalgarden.org/PlantFinder/PlantFinderDetails.aspx?taxonid=292659&amp;isprofile=1&amp;basic=eutrochium</t>
  </si>
  <si>
    <t>https://www.wildflower.org/plants/result.php?id_plant=EUMAB4</t>
  </si>
  <si>
    <t>https://www.pleasantrunnursery.com/plant-name/Eupatorium-maculatum-Gateway</t>
  </si>
  <si>
    <t>https://newmoonnursery.com/nursery-plants/eupatorium-maculatum/</t>
  </si>
  <si>
    <t>https://www.pinelandsnursery.com/eupatorium-maculatum-spotted-joe-pye-weed-2-plug</t>
  </si>
  <si>
    <t>Eupatorium perfoliatum</t>
  </si>
  <si>
    <t>COMMON BONESET, AMERICAN BONESET</t>
  </si>
  <si>
    <t>EP1</t>
  </si>
  <si>
    <t>4 - 6</t>
  </si>
  <si>
    <t>White</t>
  </si>
  <si>
    <t>Moist to wet soils</t>
  </si>
  <si>
    <t>Damp prairies; alluvial woods; bogs</t>
  </si>
  <si>
    <t>Easily grown in average, medium to wet soils in full sun to part shade. Does well in both sandy and clay soils. Needs constant moisture. May flop and requires staking in rich, fertile soils.</t>
  </si>
  <si>
    <t>Good size and late bloom for borders, native plant gardens, wildflower gardens, cottage gardens, woodland gardens, rain gardens, or banks of ponds or water gardens.</t>
  </si>
  <si>
    <t>Use Medicinal: The dried leaves have been used to make a tonic, boneset tea, thought effective in treating colds, coughs, and constipation. (Niering)</t>
  </si>
  <si>
    <t>No serious insect or disease problems. Foliage may scorch if soils are allowed to dry out.</t>
  </si>
  <si>
    <t>https://www.missouribotanicalgarden.org/PlantFinder/PlantFinderDetails.aspx?taxonid=277187</t>
  </si>
  <si>
    <t>https://www.wildflower.org/plants/result.php?id_plant=eupe3</t>
  </si>
  <si>
    <t>https://www.pleasantrunnursery.com/plant-name/Eupatorium-perfoliatum</t>
  </si>
  <si>
    <t>https://newmoonnursery.com/nursery-plants/eupatorium-perfoliatum/</t>
  </si>
  <si>
    <t>https://www.pinelandsnursery.com/eupatorium-perfoliatum-boneset-seed</t>
  </si>
  <si>
    <t>Eupatorium purpureum</t>
  </si>
  <si>
    <t>PURPLE JOE PYE WEED</t>
  </si>
  <si>
    <t>EP2</t>
  </si>
  <si>
    <t>5 - 7</t>
  </si>
  <si>
    <t>2 - 4</t>
  </si>
  <si>
    <t>Moist soils</t>
  </si>
  <si>
    <t>Moist prairies; wood edges; wooded slopes</t>
  </si>
  <si>
    <t>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t>
  </si>
  <si>
    <t>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t>
  </si>
  <si>
    <t>Use Wildlife: An important source of honey, attracting pollinators by the score.</t>
  </si>
  <si>
    <t>Leaves may scorch if soils are allowed to dry out. Powdery mildew and rust may occur. Deer tend to avoid this plant.</t>
  </si>
  <si>
    <t>https://www.missouribotanicalgarden.org/PlantFinder/PlantFinderDetails.aspx?kempercode=c740</t>
  </si>
  <si>
    <t>https://www.wildflower.org/plants/result.php?id_plant=eupu21</t>
  </si>
  <si>
    <t>https://newmoonnursery.com/nursery-plants/eupatorium-purpureum/</t>
  </si>
  <si>
    <t>Eurybia divaricata</t>
  </si>
  <si>
    <t>WHITE WOOD ASTER</t>
  </si>
  <si>
    <t>ED1</t>
  </si>
  <si>
    <t>White, Green, Brown</t>
  </si>
  <si>
    <t>Aug, Sep, Oct, Nov</t>
  </si>
  <si>
    <t>Drought, Heavy Shade, Dry Soil, Shallow-Rocky Soil</t>
  </si>
  <si>
    <t>Tolerates dry soil, shade to part shade neutral to slightly acidic conditions.</t>
  </si>
  <si>
    <t>Vigorous or agressive, even in dry shade.</t>
  </si>
  <si>
    <t>Woodland</t>
  </si>
  <si>
    <t>Easily grown in average, dry to medium, well-drained soil in part shade to full shade. Thrives in shade and tolerates dry conditions. Good air circulation and some morning sun help reduce incidence of foliar diseases. Propagate by division in spring.</t>
  </si>
  <si>
    <t>Open shade gardens, woodland areas, native plant gardens or cottage gardens.</t>
  </si>
  <si>
    <t>No serious insect or disease problems. Some susceptibility to powdery mildew. Aster wilt can also be an occasional problem, particularly if plants are grown in poorly-drained clay soils.</t>
  </si>
  <si>
    <t>https://www.missouribotanicalgarden.org/PlantFinder/PlantFinderDetails.aspx?kempercode=h170</t>
  </si>
  <si>
    <t>https://www.wildflower.org/plants/result.php?id_plant=EUDI16</t>
  </si>
  <si>
    <t>https://newmoonnursery.com/nursery-plants/aster-divaricatus/</t>
  </si>
  <si>
    <t>https://www.pinelandsnursery.com/eurybia-divaricata-white-wood-aster-seed</t>
  </si>
  <si>
    <t>Helenium autumnale</t>
  </si>
  <si>
    <t>COMMON SNEEZEWEED</t>
  </si>
  <si>
    <t>HA</t>
  </si>
  <si>
    <t>3 - 5</t>
  </si>
  <si>
    <t>Moist clay soils.</t>
  </si>
  <si>
    <t>Sneezeweed requires a damp site. The typical species occurs in the East. Var. grandiflorum and var. montanum are the common western varieties.</t>
  </si>
  <si>
    <t>Moist, open areas along streams &amp; ponds; wet meadows</t>
  </si>
  <si>
    <t>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t>
  </si>
  <si>
    <t>Borders. Also effective in prairies, meadows, cottage gardens, wild gardens, naturalized areas or in moist soils along bodies of water.</t>
  </si>
  <si>
    <t>Use Food: Poisonous to humans.</t>
  </si>
  <si>
    <t>No serious insect or disease problems. Foliage is susceptible to powdery mildew, leaf spot and rust. This species generally requires some staking or other support and will benefit from pinching or July-cutback as detailed above. Deer tend to avoid this plant.</t>
  </si>
  <si>
    <t>https://www.missouribotanicalgarden.org/plantfinder/plantfinderdetails.aspx?kempercode=c930</t>
  </si>
  <si>
    <t>https://www.wildflower.org/plants/result.php?id_plant=heau</t>
  </si>
  <si>
    <t>https://www.pleasantrunnursery.com/plant-name/Sombrero_Sneezeweed</t>
  </si>
  <si>
    <t>https://newmoonnursery.com/nursery-plants/helenium-autumnale/</t>
  </si>
  <si>
    <t>https://www.pinelandsnursery.com/helenium-autumnale-sneezeweed-seed</t>
  </si>
  <si>
    <t>Heliopsis helianthoides</t>
  </si>
  <si>
    <t>SMOOTH OXEYE, OXEYE SUNFLOWER</t>
  </si>
  <si>
    <t>HH</t>
  </si>
  <si>
    <t>3 - 6</t>
  </si>
  <si>
    <t>Jun, Jul, Aug, Sep</t>
  </si>
  <si>
    <t>flower</t>
  </si>
  <si>
    <t>Sandy soils.</t>
  </si>
  <si>
    <t>An undemanding plant which provides excellent, mid-summer color. Eastern plants belong to var.</t>
  </si>
  <si>
    <t>Moist to dry, open woodlands; prairies; fields</t>
  </si>
  <si>
    <t>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t>
  </si>
  <si>
    <t>Provides long summer bloom for the perennial border or cutting garden. Also effective in a native plant or wild garden or as part of a naturalized planting or prairie area.</t>
  </si>
  <si>
    <t>No serious insect or disease problems. Some susceptibility to aphids. Taller plants may need staking or other support.</t>
  </si>
  <si>
    <t>https://www.missouribotanicalgarden.org/PlantFinder/PlantFinderDetails.aspx?kempercode=g520</t>
  </si>
  <si>
    <t>https://www.wildflower.org/plants/result.php?id_plant=HEHE5</t>
  </si>
  <si>
    <t>https://www.pleasantrunnursery.com/plant-name/Heliopsis-helianthoides</t>
  </si>
  <si>
    <t>https://newmoonnursery.com/nursery-plants/heliopsis-helianthoides/</t>
  </si>
  <si>
    <t>https://www.pinelandsnursery.com/heliopsis-helianthoides-false-sunflower-seed</t>
  </si>
  <si>
    <t>Hibiscus moscheutos</t>
  </si>
  <si>
    <t>SWAMP ROSEMALLOW</t>
  </si>
  <si>
    <t>HM</t>
  </si>
  <si>
    <t>3 - 7</t>
  </si>
  <si>
    <t>Zone 5 to 9</t>
  </si>
  <si>
    <t>Wet Soil</t>
  </si>
  <si>
    <t>Moist to wet, slightly acidic soils.</t>
  </si>
  <si>
    <t>Clumps of Hibiscus start to grow late in the season and flower over a long period in late summer.</t>
  </si>
  <si>
    <t>Swampy forests; wet meadows; marshes</t>
  </si>
  <si>
    <t>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t>
  </si>
  <si>
    <t>Moist borders. Specimens. Useful in low spots or wet areas in the landscape. Effective along streams or ponds. Temporary summer screen or hedge. Can be grown in large containers.</t>
  </si>
  <si>
    <t>Use Wildlife: Hummingbirds</t>
  </si>
  <si>
    <t>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t>
  </si>
  <si>
    <t>https://www.missouribotanicalgarden.org/plantfinder/PlantFinderDetails.aspx?taxonid=282590</t>
  </si>
  <si>
    <t>https://www.wildflower.org/plants/result.php?id_plant=HIMO</t>
  </si>
  <si>
    <t>https://www.pleasantrunnursery.com/plant-name/Hibiscus-moscheutos</t>
  </si>
  <si>
    <t>https://newmoonnursery.com/nursery-plants/hibiscus-moscheutos/</t>
  </si>
  <si>
    <t>https://www.pinelandsnursery.com/hibiscus-moscheutos-swamp-rose-mallow-seed</t>
  </si>
  <si>
    <t>Iris versicolor</t>
  </si>
  <si>
    <t>BLUE FLAG, BLUE WATER IRIS</t>
  </si>
  <si>
    <t>IV</t>
  </si>
  <si>
    <t>2 - 2.5</t>
  </si>
  <si>
    <t>Blue To Purple</t>
  </si>
  <si>
    <t>May, Jun</t>
  </si>
  <si>
    <t>Moist, rich soils.</t>
  </si>
  <si>
    <t>Even though it can tolerate complete submergence, this iris can be easily grown in most gardens. It is not a demanding plant. Once established, it will spread by self-seeding and extension of its rhizomes.</t>
  </si>
  <si>
    <t>Meadows; stream banks; marshes; swamps</t>
  </si>
  <si>
    <t>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t>
  </si>
  <si>
    <t>Best grouped in sunny areas of ponds or water gardens. Also may be grown in moist border areas.</t>
  </si>
  <si>
    <t>Susceptible to a number of insect pests including iris borer, iris thrips, and aphids. Potential disease problems include various rots (rhizome rot, crown rot, bacterial soft rot) leaf spot, and leaf/blossom blight. Aphids can spread mosaic virus.</t>
  </si>
  <si>
    <t>https://www.missouribotanicalgarden.org/PlantFinder/PlantFinderDetails.aspx?taxonid=281141</t>
  </si>
  <si>
    <t>https://www.wildflower.org/plants/result.php?id_plant=irve2</t>
  </si>
  <si>
    <t>https://www.pleasantrunnursery.com/plant-name/Iris-versicolor</t>
  </si>
  <si>
    <t>https://newmoonnursery.com/nursery-plants/iris-versicolor/</t>
  </si>
  <si>
    <t>https://www.pinelandsnursery.com/iris-versicolor-blue-flag-iris-1-pot</t>
  </si>
  <si>
    <t>Liatris spicata</t>
  </si>
  <si>
    <t>DENSE BLAZING STAR</t>
  </si>
  <si>
    <t>LS</t>
  </si>
  <si>
    <t>0.5 - 1</t>
  </si>
  <si>
    <t>Birds, Hummingbirds, Butterflies</t>
  </si>
  <si>
    <t>Drought, Clay Soil, Deer</t>
  </si>
  <si>
    <t>Moist, average soils.</t>
  </si>
  <si>
    <t>Moist, wood openings; mesic prairies; marsh edges</t>
  </si>
  <si>
    <t>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t>
  </si>
  <si>
    <t>Excellent compact plant for perennial border fronts or cutting gardens.</t>
  </si>
  <si>
    <t>Use Wildlife: Butterflies frequent Liatris spp.</t>
  </si>
  <si>
    <t>No serious insect or disease problems. Taller plants may require staking or other support. 'Kobold' does not need staking.</t>
  </si>
  <si>
    <t>https://www.missouribotanicalgarden.org/PlantFinder/PlantFinderDetails.aspx?kempercode=d790</t>
  </si>
  <si>
    <t>https://www.wildflower.org/plants/result.php?id_plant=lisp</t>
  </si>
  <si>
    <t>https://www.pleasantrunnursery.com/plant-name/Liatris-spicata</t>
  </si>
  <si>
    <t>https://newmoonnursery.com/nursery-plants/liatris-spicata/</t>
  </si>
  <si>
    <t>https://www.pinelandsnursery.com/liatris-spicata-dense-blazingstar-seed</t>
  </si>
  <si>
    <t>Lilium superbum</t>
  </si>
  <si>
    <t>TURK'S CAP LILY</t>
  </si>
  <si>
    <t>LS1</t>
  </si>
  <si>
    <t>0.5 - 0.75</t>
  </si>
  <si>
    <t>Loam, Sand. Good drainage essential.</t>
  </si>
  <si>
    <t>Like moist but well drained soils</t>
  </si>
  <si>
    <t>Wet meadows, swamps, and woods.</t>
  </si>
  <si>
    <t>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t>
  </si>
  <si>
    <t>Borders, cottage gardens, native plant gardens or meadows. Good plant for moist low spots or pond peripheries. Best grouped or massed.</t>
  </si>
  <si>
    <t>https://www.missouribotanicalgarden.org/PlantFinder/PlantFinderDetails.aspx?kempercode=d880</t>
  </si>
  <si>
    <t>https://www.wildflower.org/plants/result.php?id_plant=lisu</t>
  </si>
  <si>
    <t>Lobelia cardinalis</t>
  </si>
  <si>
    <t>CARDINAL FLOWER</t>
  </si>
  <si>
    <t>LC</t>
  </si>
  <si>
    <t>Red</t>
  </si>
  <si>
    <t>Jul, Aug, Sep, Oct</t>
  </si>
  <si>
    <t>Rabbit, Deer, Wet Soil</t>
  </si>
  <si>
    <t>Moist to wet, humus-rich soil. Medium Loam, Clay Loam, Limestone-based, Sandy, Sandy Loam, Clay</t>
  </si>
  <si>
    <t>Cardinal flower has very showy red blooms. It is particularly attractive at the edge of a woodland garden. The soil must be kept moist or wet at all times. A winter mulching in northern climes is beneficial. It can be propagated by bending a</t>
  </si>
  <si>
    <t>Ditches, Ravines, Depressions, Woodlands' edge, Opening, Stream banks, Roadsides, Prairie, Plains, Meadows, Pastures, Savannas, Near lakes or ponds, Swamps</t>
  </si>
  <si>
    <t>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t>
  </si>
  <si>
    <t>Effective in moist areas of woodland/shade gardens, wet meadows or along streams or ponds. Water gardens. Rain garden. Also adds late summer bloom and height to borders as long as soils are kept uniformly moist.</t>
  </si>
  <si>
    <t>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t>
  </si>
  <si>
    <t>No serious insect or disease problems. Snails and slugs may damage the foliage. Some hybrid lobelias have not performed well at the Kemper Center in St. Louis for reasons that at this point are unclear. Foliage contains alkaloids which are very toxic to humans if ingested.</t>
  </si>
  <si>
    <t>https://www.missouribotanicalgarden.org/PlantFinder/PlantFinderDetails.aspx?kempercode=d940</t>
  </si>
  <si>
    <t>https://www.wildflower.org/plants/result.php?id_plant=loca2</t>
  </si>
  <si>
    <t>https://www.pleasantrunnursery.com/plant-name/Lobelia-cardinalis</t>
  </si>
  <si>
    <t>https://newmoonnursery.com/nursery-plants/lobelia-cardinalis/</t>
  </si>
  <si>
    <t>https://www.pinelandsnursery.com/lobelia-cardinalis-cardinal-flower-1-pot</t>
  </si>
  <si>
    <t>Lobelia siphilitica</t>
  </si>
  <si>
    <t>BLUE LOBELIA</t>
  </si>
  <si>
    <t>LS2</t>
  </si>
  <si>
    <t>Deer, Wet Soil, Black Walnut Tolerant, Wet Site Tolerant</t>
  </si>
  <si>
    <t>Clay, Loam, Sand</t>
  </si>
  <si>
    <t>Not at all drought tolerant, keep soil moist, watering if necessary in average soil conditions.</t>
  </si>
  <si>
    <t>Open, wet woods; stream banks; marshes; meadows</t>
  </si>
  <si>
    <t>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t>
  </si>
  <si>
    <t>No serious insect or disease problems. Snails and slugs may damage the foliage. Some hybrid lobelias have not performed well at the Kemper Center in St. Louis for reasons that at this point are unclear. L . x speciosa hybrids are often short-lived and are sometimes grown as annuals.</t>
  </si>
  <si>
    <t>https://www.missouribotanicalgarden.org/PlantFinder/PlantFinderDetails.aspx?taxonid=292902</t>
  </si>
  <si>
    <t>https://www.wildflower.org/plants/result.php?id_plant=losi</t>
  </si>
  <si>
    <t>https://www.pleasantrunnursery.com/plant-name/Lobelia-siphilitica</t>
  </si>
  <si>
    <t>https://newmoonnursery.com/nursery-plants/lobelia-siphilitica/</t>
  </si>
  <si>
    <t>https://www.pinelandsnursery.com/lobelia-siphilitica-blue-lobelia-1-pot</t>
  </si>
  <si>
    <t>Mimulus ringens</t>
  </si>
  <si>
    <t>MONKEY FLOWER</t>
  </si>
  <si>
    <t>MR</t>
  </si>
  <si>
    <t>Deer, Wet Soil, Clay Soil Tolerant, Wet Site Tolerant</t>
  </si>
  <si>
    <t>Loam</t>
  </si>
  <si>
    <t>Wet meadows and streambanks.</t>
  </si>
  <si>
    <t>Grow in moist to wet soils in full sun to part shade. Best in part shade. Naturalizes in optimum growing conditions by both self-seeding and creeping rhizomes.</t>
  </si>
  <si>
    <t>Best naturalized in moist to wet soils in water gardens, bog gardens, wet meadows, water margins or low spots. May be grown in moist soils in borders as long as soils do not dry out.</t>
  </si>
  <si>
    <t>https://www.missouribotanicalgarden.org/PlantFinder/PlantFinderDetails.aspx?kempercode=z410</t>
  </si>
  <si>
    <t>https://www.wildflower.org/plants/result.php?id_plant=MIRI</t>
  </si>
  <si>
    <t>https://www.pleasantrunnursery.com/plant-name/Mimulus-ringens</t>
  </si>
  <si>
    <t>https://www.pinelandsnursery.com/mimulus-ringens-allegehney-monkey-flower-seed</t>
  </si>
  <si>
    <t>Monarda didyma</t>
  </si>
  <si>
    <t>BEE-BALM</t>
  </si>
  <si>
    <t>MD</t>
  </si>
  <si>
    <t>Rabbit, Deer, Clay Soil, Wet Soil, Black Walnut</t>
  </si>
  <si>
    <t>Rich, moist, acid soils. Juglone tolerant.</t>
  </si>
  <si>
    <t>Moist, open woods; meadows; stream banks; mountains to 6500 feet</t>
  </si>
  <si>
    <t>Best grown in rich, medium to wet, moisture-retentive soils in full sun to part shade. Prefers rich, humusy soils in full sun, although some afternoon shade is appreciated in hot summer climates. Does best in well-draining conditions, but can tolerate heavier clay. Soil should not be allowed to dry out. Deadhead flowers to prolong summer bloom. Divide clumps every 3-4 years to prevent overcrowding and to control spread of the plant. Provide plants with good air circulation to help combat fungal leaf diseases (see Problems section below). Deadhead flowers immediately after bloom to prevent self-seeding. Spreads by rhizomes and self-seeding to form colonies.</t>
  </si>
  <si>
    <t>Butterfly magnet for border fronts. Provides color and contrast for the perennial border, cottage garden, wild garden, native plant garden, meadow, herb garden, naturalized planting or along ponds or streams. Can be used in fresh cut arrangements. Good plant for butterfly gardens and bird gardens.</t>
  </si>
  <si>
    <t>Use Ornamental: Valued for its bright flowers and minty aroma, Use Wildlife: Hummingbirds, butterflies, and bees are attracted to the blossoms of Oswego tea., Use Food: Occasionally used in Earl Grey tea., Use Medicinal: It's medicinal uses include expelling worms, and for treating gas, fever and stomach ailments. (Lamb/Rhynard) The name Oswego Tea"" comes from the fact that the leaves were used for a tea by the Oswego Indians of New York. Early settlers also used the plant for this purpose when regular tea was scarce. (Niering) The name Beebalm comes from the folk use of crushed leaves to soothe bee stings.</t>
  </si>
  <si>
    <t>Maintenance: Can colonize by rhizomes. If want to keep in bounds, divide every 3 years.</t>
  </si>
  <si>
    <t>Powdery mildew can be a serious problem, particularly in crowded gardens with poor air circulation. In addition, if the soil is allowed to dry out, the stressed plants become increasingly susceptible to disease. Rust can also be a problem. Deer and rabbits tend to avoid this plant.</t>
  </si>
  <si>
    <t>https://www.missouribotanicalgarden.org/PlantFinder/PlantFinderDetails.aspx?kempercode=q250</t>
  </si>
  <si>
    <t>https://www.wildflower.org/plants/result.php?id_plant=MODI</t>
  </si>
  <si>
    <t>https://www.pleasantrunnursery.com/plant-name/Monarda-didyma</t>
  </si>
  <si>
    <t>https://newmoonnursery.com/nursery-plants/monarda-didyma-gardenview-scarlet/</t>
  </si>
  <si>
    <t>https://www.pinelandsnursery.com/monarda-didyma-scarlet-beebalm-2-plug</t>
  </si>
  <si>
    <t>Monarda fistulosa</t>
  </si>
  <si>
    <t>WILD BERGAMOT</t>
  </si>
  <si>
    <t>MF</t>
  </si>
  <si>
    <t>Lavender</t>
  </si>
  <si>
    <t>Deer, Drought, Clay Soil, Dry Soil, Shallow-Rocky Soil, Black Walnut</t>
  </si>
  <si>
    <t>Thrives in a wide range of soils, from acid to lime to rich to poor to sand to clay. Less tolerant of flooding, but can take it in the winter.</t>
  </si>
  <si>
    <t>Prevent mildew by providing good drainage and air circulation.</t>
  </si>
  <si>
    <t>Grows in dry open woods, fields, wet meadows and ditches, and at the edges of woods and marshes in the eastern fourth of Texas. Well-drained but moist sand, loam, clay; acidic or calcareous soils. Zones 4 to 8.</t>
  </si>
  <si>
    <t>Best grown in dry to medium moisture, well-drained soils in full sun to part shade. Tolerates somewhat poor soils and some drought. Plants need good air circulation. Deadhead flowers to prolong summer bloom. Tends to self-seed.</t>
  </si>
  <si>
    <t>Provides color and contrast for the herb garden, wild garden, native plant garden, meadow or naturalized area. May be used in the perennial border, but is simply a less colorful selection than the similar-in-appearance Monarda didyma and its many cultivars (the beebalms).</t>
  </si>
  <si>
    <t>Use Ornamental: A hardy garden standard, with brilliant blooms and pleasantly fragrant foliage, many cultivars. Though prone to mildew in soils that aren't well aerated, selection 'Claire Grace' is more mildew resistant., Use Wildlife: Birds, Hummingbirds, Butterflies, Use Food: Leaves boiled for tea, used for seasoning, chewed raw or dried; flowers edible., Use Medicinal: Long ago, oil from the leaves was used to treat respiratory ailments. (Niering), Use Other: The fragrant leaves can be used for perfume.</t>
  </si>
  <si>
    <t>Maintenance: Colonizes by rhizomes so lift and divide every 3 years to contain it, improve air circulation and improve plant vigor.</t>
  </si>
  <si>
    <t>Powdery mildew can be a significant problem with the monardas, particularly in crowded gardens with poor air circulation. This species has good mildew resistance, however. Rust can also be a problem.</t>
  </si>
  <si>
    <t>https://www.missouribotanicalgarden.org/PlantFinder/PlantFinderDetails.aspx?kempercode=g560</t>
  </si>
  <si>
    <t>https://www.wildflower.org/plants/result.php?id_plant=mofi</t>
  </si>
  <si>
    <t>https://www.pleasantrunnursery.com/plant-name/Monarda-fistulosa</t>
  </si>
  <si>
    <t>https://newmoonnursery.com/nursery-plants/monarda-fistulosa-claire-grace/</t>
  </si>
  <si>
    <t>https://www.pinelandsnursery.com/monarda-fistulosa-wild-bergamot-seed</t>
  </si>
  <si>
    <t>Penstemon digitalis</t>
  </si>
  <si>
    <t>FOXGLOVE BEARDTONGUE</t>
  </si>
  <si>
    <t>PD</t>
  </si>
  <si>
    <t>Deer, Drought, Clay Soil, Dry Soil</t>
  </si>
  <si>
    <t>Fertile, well-drained loams, clay loams, and sand. Acid preferably but tolerates lime.</t>
  </si>
  <si>
    <t>Will tolerate dry shade.</t>
  </si>
  <si>
    <t>Low, moist areas; prairies; open woodlands</t>
  </si>
  <si>
    <t>Best grown in average, dry to medium moisture, well-drained soil in full sun. Tolerant of occasional drought and inundation once established. Can be grown in clay soils but avoid overly wet, poorly drained conditions.</t>
  </si>
  <si>
    <t>Mass in sunny borders, rain gardens, wild gardens, native plant gardens or naturalized areas. Excellent for fresh cut flower arrangements.</t>
  </si>
  <si>
    <t>Use Ornamental: A great bloomer for clay loam in areas with poor drainage., Use Wildlife: Hummingbirds and bumblebees</t>
  </si>
  <si>
    <t>Maintenance: For a neat appearance, cut bloom stalks once they've turned brown. Somewhat short-lived, so keep a supply of seed on hand to renew your population.</t>
  </si>
  <si>
    <t>Root rot can occur in wet, poorly-drained soils. Leaf spots are occasional problems. Can spread somewhat aggressively in a garden setting. Deer tend to avoid this plant.</t>
  </si>
  <si>
    <t>https://www.missouribotanicalgarden.org/PlantFinder/PlantFinderDetails.aspx?kempercode=g590</t>
  </si>
  <si>
    <t>https://www.wildflower.org/plants/result.php?id_plant=pedi</t>
  </si>
  <si>
    <t>https://www.pleasantrunnursery.com/plant-name/Penstemon-digitalis</t>
  </si>
  <si>
    <t>https://newmoonnursery.com/nursery-plants/penstemon-digitalis-pocahontas/</t>
  </si>
  <si>
    <t>https://www.pinelandsnursery.com/penstemon-digitalis-foxglove-beardtongue-1-pot</t>
  </si>
  <si>
    <t>Phlox divaricta</t>
  </si>
  <si>
    <t>WOODLAND PHLOX</t>
  </si>
  <si>
    <t>PD1</t>
  </si>
  <si>
    <t>Rich, moist, acid soils, but also found in calcareous areas. Sandy, Sandy Loam, Medium Loam, Clay Loam, Clay.</t>
  </si>
  <si>
    <t>Moist, rich, deciduous woods and bluffs</t>
  </si>
  <si>
    <t>Best grown in humusy, medium moisture, well-drained soil in part shade to full shade. Prefers rich, moist, organic soils. Appreciates a light summer mulch which helps retain moisture and keep roots cool.</t>
  </si>
  <si>
    <t>Rock gardens, border fronts, wild gardens, native plant gardens or naturalized areas. Also an effective, shallow-rooted cover for early spring bulbs.</t>
  </si>
  <si>
    <t>Use Ornamental: Showy, attractive, colorful blooms for the, Use Wildlife: Flowers attract butterflies, including swallowtails, gray hairstreaks, and western pygmy blues. Roots consumed by rabbits and voles.</t>
  </si>
  <si>
    <t>Maintenance: Remove spent inflorescences to encourage more flowering. Prevent complete soil dryness. Add compost to enrich the soil as needed.</t>
  </si>
  <si>
    <t>Powdery mildew can be a serious problem. Cutting back stems after flowering helps combat mildew. Spider mites can also be a problem, particularly in hot, dry conditions. Watch out for rabbits.</t>
  </si>
  <si>
    <t>https://www.missouribotanicalgarden.org/PlantFinder/PlantFinderDetails.aspx?kempercode=e580</t>
  </si>
  <si>
    <t>https://www.wildflower.org/plants/result.php?id_plant=PHDI5</t>
  </si>
  <si>
    <t>https://www.pleasantrunnursery.com/plant-name/Phlox-divaricata-Blue-Moon</t>
  </si>
  <si>
    <t>https://newmoonnursery.com/nursery-plants/phlox-subulata-emerald-pink/</t>
  </si>
  <si>
    <t>https://www.pinelandsnursery.com/search?query=Phlox+divaricta</t>
  </si>
  <si>
    <t>Phlox paniculata</t>
  </si>
  <si>
    <t>GARDEN PHLOX</t>
  </si>
  <si>
    <t>PP</t>
  </si>
  <si>
    <t>Deer, Clay Soil, Black Walnut</t>
  </si>
  <si>
    <t>Organic, Loam</t>
  </si>
  <si>
    <t>Plants of this species have furnished the stock for many horticultural varieties. The plant need at least 6 hrs. of sun per day. Powdery mildew is a frequent problem.</t>
  </si>
  <si>
    <t>Rich, open woods; thickets; meadows; moist roadsides</t>
  </si>
  <si>
    <t>Grow in moderately fertile, medium moisture, well-drained soil in full sun to light shade. Best in full sun. Prefers rich, moist, organic soils. Also prefers climates with mild summers compared to very hot and humid conditions. Needs good air circulation (space well and thin out stems as needed) to help combat potential powdery mildew problems. Intolerant of drought and needs to be watered in dry spells. Avoid overhead watering however. Appreciates a summer mulch which helps keep the root zone cool. For winter, cut plants to the ground and remove from the garden plus clean up all plant areas in order to minimize possible powdery mildew infection for the following growing season. Remove faded flower panicles to prolong bloom period and to prevent unwanted self-seeding (cultivars generally do not come true from seed).</t>
  </si>
  <si>
    <t>Garden phlox is a staple of the perennial border. Mixes well with other perennials and provides long summer bloom. Regardless of flower color, garden phlox is attractive to hummingbirds and is a good selection for inclusion in a bird garden.</t>
  </si>
  <si>
    <t>Phlox is not always an easy plant to grow well. Phlox bugs, powdery mildew and root rot can be serious problems. Spider mites can also be a problem, particularly in hot, dry conditions. Taller stems may need staking. 'Jeana' is noted for having excellent resistance to powdery mildew.</t>
  </si>
  <si>
    <t>https://www.missouribotanicalgarden.org/PlantFinder/PlantFinderDetails.aspx?kempercode=f222</t>
  </si>
  <si>
    <t>https://www.wildflower.org/plants/result.php?id_plant=phpa9</t>
  </si>
  <si>
    <t>https://www.pleasantrunnursery.com/plant-name/Phlox-paniculata-Blue-Paradise</t>
  </si>
  <si>
    <t>https://newmoonnursery.com/nursery-plants/phlox-paniculata-jeana/</t>
  </si>
  <si>
    <t>https://www.pinelandsnursery.com/search?query=Phlox+paniculata</t>
  </si>
  <si>
    <t>Phlox stolonifera</t>
  </si>
  <si>
    <t>CREEPING PHLOX</t>
  </si>
  <si>
    <t>PS</t>
  </si>
  <si>
    <t>0.75 - 1.5</t>
  </si>
  <si>
    <t>White, Blue, Purple</t>
  </si>
  <si>
    <t>Butterflies, Pollinators</t>
  </si>
  <si>
    <t>Rabbit, Deer, Drought, Air Pollution, Clay Soil Tolerant</t>
  </si>
  <si>
    <t>Humus-rich soil.</t>
  </si>
  <si>
    <t>Creeping phlox will do poorly in full sun, and slugs can be troublesome in very moist soils. In congenial conditions, however, this is a vigorous plant that can become weedy. Ground Cover</t>
  </si>
  <si>
    <t>Woods &amp; wooded stream banks</t>
  </si>
  <si>
    <t>Best grown in humusy, medium moisture, well-drained soil in full sun to part shade. Good shade tolerance. Prefers acidic, rich, organic soils with continuous, even moisture. Species self-seeds in optimum growing conditions. Spreads by stolons to form large colonies in the wild as both the common and species names suggest.</t>
  </si>
  <si>
    <t>Ground cover for woodland gardens, shade gardens, native plant gardens or naturalized areas. Also an effective cover for early spring bulbs. Also appropriate for shaded areas of border fronts and rock gardens.</t>
  </si>
  <si>
    <t>Powdery mildew can be a problem as summer humidity kicks in. Cutting back stems after flowering helps combat mildew and prevents self-seeding. Spider mites can also be a problem, particularly in hot, dry conditions. Watch out for rabbits.</t>
  </si>
  <si>
    <t>https://www.missouribotanicalgarden.org/PlantFinder/PlantFinderDetails.aspx?taxonid=285438</t>
  </si>
  <si>
    <t>https://www.wildflower.org/plants/result.php?id_plant=PHST3</t>
  </si>
  <si>
    <t>https://www.pleasantrunnursery.com/plant-name/Phlox-stolonifera-Blue-Ridge</t>
  </si>
  <si>
    <t>https://newmoonnursery.com/nursery-plants/phlox-stolonifera/</t>
  </si>
  <si>
    <t>https://www.pinelandsnursery.com/search?query=Phlox+stolonifera</t>
  </si>
  <si>
    <t>Physostegia virginiana</t>
  </si>
  <si>
    <t>FALSE DRAGONHEAD</t>
  </si>
  <si>
    <t>PV</t>
  </si>
  <si>
    <t>Hummingbirds, A Favorite of Honey Bees</t>
  </si>
  <si>
    <t>Moist, humus-rich soils.</t>
  </si>
  <si>
    <t>Obedient plant receives its name from the characteristic fact that if you manipulate an individual flower back and forth on its axis, it will stay in position you place it. It is wonderfully adaptable, tolerating both drought and poor drainage. Spreads aggressively by stolons, but is easy to pull out and keep in check. Obedient plant is a good</t>
  </si>
  <si>
    <t>River banks; wet thickets; prairies, River banks, swamps, and low grounds in East and North Central Texas. Sand, clay, limestone; poor drainage okay.</t>
  </si>
  <si>
    <t>Easily grown in average, moist, acidic, well-drained soils in full sun. Stems tend to flop in rich soils, too much shade or hot summer temperatures. Taller plants may need staking. Tolerates wet soils and some part shade.</t>
  </si>
  <si>
    <t>Borders, cottage gardens, wild gardens, prairies or meadows.</t>
  </si>
  <si>
    <t>Use Wildlife: Hummingbirds, Butterflies</t>
  </si>
  <si>
    <t>Rust is an occasional problem. Watch for aphids and spider mites. Species plants can be an aggressive spreader.</t>
  </si>
  <si>
    <t>https://www.missouribotanicalgarden.org/PlantFinder/PlantFinderDetails.aspx?kempercode=g620</t>
  </si>
  <si>
    <t>https://www.wildflower.org/plants/result.php?id_plant=phvi8</t>
  </si>
  <si>
    <t>https://www.pleasantrunnursery.com/plant-name/Physostegia-virginiana-Miss-Manners</t>
  </si>
  <si>
    <t>https://newmoonnursery.com/nursery-plants/physostegia-virginiana-vivid/</t>
  </si>
  <si>
    <t>https://www.pinelandsnursery.com/rosa-virginiana-virginia-rose-1-pot</t>
  </si>
  <si>
    <t>Pycnanthemum virginianum</t>
  </si>
  <si>
    <t>VIRGINIA MOUNTAIN-MINT</t>
  </si>
  <si>
    <t>PV1</t>
  </si>
  <si>
    <t>Jun, Jul</t>
  </si>
  <si>
    <t>Clay Soil Tolerant, Wet Site Tolerant</t>
  </si>
  <si>
    <t>Mesic to dry, rich soils.</t>
  </si>
  <si>
    <t>Can become invasive but is easily controlled by division every 3-5 years. Foliage in direct sun can become scorched.</t>
  </si>
  <si>
    <t>Thickets; pastures</t>
  </si>
  <si>
    <t>Easily grown in average, medium, well-drained soil in full sun.</t>
  </si>
  <si>
    <t>Interesting plant for the herb garden, border, naturalized area or meadow. Also may be grown in open areas near ponds and streams.</t>
  </si>
  <si>
    <t>Use Ornamental: Valued primarily for its silvery foliage, secondarily for its flowers.</t>
  </si>
  <si>
    <t>https://www.missouribotanicalgarden.org/PlantFinder/PlantFinderDetails.aspx?kempercode=l880</t>
  </si>
  <si>
    <t>https://www.wildflower.org/plants/result.php?id_plant=PYIN</t>
  </si>
  <si>
    <t>https://www.pleasantrunnursery.com/plant-name/Pycnanthemum-virginianum</t>
  </si>
  <si>
    <t>https://newmoonnursery.com/nursery-plants/pycnanthemum-virginianum/</t>
  </si>
  <si>
    <t>https://www.pinelandsnursery.com/pycnanthemum-virginianum-virginia-mountain-mint-seed</t>
  </si>
  <si>
    <t>Rudbeckia fulgida</t>
  </si>
  <si>
    <t>ORANGE CONEFLOWER</t>
  </si>
  <si>
    <t>RF</t>
  </si>
  <si>
    <t>Yellow Orange</t>
  </si>
  <si>
    <t>Deer, Drought, Clay Soil, Dry Soil, Shallow-Rocky Soil, Air Pollution</t>
  </si>
  <si>
    <t>Various soils.</t>
  </si>
  <si>
    <t>Easy and trouble-free</t>
  </si>
  <si>
    <t>Open woods; meadows; pastures</t>
  </si>
  <si>
    <t>Easily grown in dry to medium, organically rich to average, well-drained soils in full sun. Best bloom occurs in full sun, although plants will tolerate some light shade. Plants prefer consistent moisture throughout the growing season, with some tolerance for drought once established. Tolerant of a wide range of growing conditions including dry soil, clay soil, and urban environments. Good air circulation is appreciated. Deadhead spent flowers to encourage additional bloom. Plants slowly spread in the garden by rhizomes.</t>
  </si>
  <si>
    <t>Mass in bold drifts in the perennial border, cottage garden, meadow, rain garden, native plant garden or naturalized area. Provides excellent bloom and color for the late summer. Good cut flower.</t>
  </si>
  <si>
    <t>No serious insect or disease problems, but aphids, powdery mildew, downy mildew, aster yellows, and leaf spot diseases can appear. Deer tend to avoid this plant.</t>
  </si>
  <si>
    <t>https://www.missouribotanicalgarden.org/PlantFinder/PlantFinderDetails.aspx?kempercode=g630</t>
  </si>
  <si>
    <t>https://www.wildflower.org/plants/result.php?id_plant=rufu2</t>
  </si>
  <si>
    <t>https://www.pleasantrunnursery.com/plant-name/Rudbeckia-fulgida-var-deamii</t>
  </si>
  <si>
    <t>https://newmoonnursery.com/nursery-plants/rudbeckia-fulgida-v-fulgida/</t>
  </si>
  <si>
    <t>https://www.pinelandsnursery.com/rudbeckia-fulgida-orange-coneflower-1-pot</t>
  </si>
  <si>
    <t>Rudbeckia hirta</t>
  </si>
  <si>
    <t>BLACK-EYED SUSAN</t>
  </si>
  <si>
    <t>RH</t>
  </si>
  <si>
    <t>Jun, Jul, Aug, Sep, Oct</t>
  </si>
  <si>
    <t>Moist to dry, well-drained soils. Juglones tolerant</t>
  </si>
  <si>
    <t>The cheerful blossoms of the Black-eyed Susans liven up bouquets. This annuals may bloom longer with some afternoon shade. Birds enjoy the ripe seeds. Black-eyed Susan can become aggressive if given too</t>
  </si>
  <si>
    <t>Prairie, Plains, Meadows, Pastures, Savannas, Woodlands' edge, Opening</t>
  </si>
  <si>
    <t>Annual, biennial, or short-lived perennial that is winter hardy to USDA Zones 3-7. It blooms in the first year from seed planted in early spring, and is accordingly often grown as an annual. It is easily grown in average, medium moisture, well-drained soils in full sun. Best in moist, organically rich soils. Tolerates heat, drought and a wide range of soils except poorly-drained wet ones. For best result from seed in the St. Louis area, start seed indoors around March 1. Seed may also be sown directly in the garden at last frost date. Some varieties are available in cell/six packs from nurseries. Set out seedlings or purchased plants at last frost date. Deadhead spend flowers to encourage additional bloom and/or to prevent any unwanted self-seeding. Whether or not plants survive from one year to the next, they freely self-seed and will usually remain in the garden through self-seeding.</t>
  </si>
  <si>
    <t>Borders. Annual beds. Cottage gardens. Wild gardens. Meadows. Groups or mass plantings. Good cut flower.</t>
  </si>
  <si>
    <t>Use Ornamental: Color, Showy, Blooms ornamental, Wildflower meadow, Pocket prairie, Use Wildlife: Nectar-Bees, Nectar-Butterflies, Nectar-insects, Seeds-Granivorous birds, Use Medicinal: Amerindians used root tea for worms, colds; external wash for sores, snakebites, swelling; root juice for earaches. (Foster &amp; Duke)</t>
  </si>
  <si>
    <t>Maintenance: Black-eyed Susans are drought tolerant but respond well to an occasional watering. Additional irrigation in a dry year will improve the density of the stand and lengthen the flowering season. Do not mow until after the plants have formed mature seed cones, about three to four weeks after flowering. (Check by breaking a cone open and if the seeds are dark, they are mature.) The number of volunteer plants can be limited by removing the seed heads after the flowers are done.</t>
  </si>
  <si>
    <t>No serious insect or disease problems. Susceptible to powdery mildew. Watch for slugs and snails on young plants. Can self-seed freely. Deer tend to avoid this plant.</t>
  </si>
  <si>
    <t>https://www.missouribotanicalgarden.org/PlantFinder/PlantFinderDetails.aspx?taxonid=298813</t>
  </si>
  <si>
    <t>https://www.wildflower.org/plants/result.php?id_plant=ruhi2</t>
  </si>
  <si>
    <t>https://www.pleasantrunnursery.com/plant-name/Rudbeckia-hirta</t>
  </si>
  <si>
    <t>https://newmoonnursery.com/nursery-plants/6872-2/</t>
  </si>
  <si>
    <t>https://www.pinelandsnursery.com/rudbeckia-hirta-black-eyed-susan-seed</t>
  </si>
  <si>
    <t>Rudbeckia laciniata</t>
  </si>
  <si>
    <t>CUTLEAF CONEFLOWER</t>
  </si>
  <si>
    <t>RL</t>
  </si>
  <si>
    <t>2 - 9</t>
  </si>
  <si>
    <t>Deer</t>
  </si>
  <si>
    <t>Moist, slightly acid soil.</t>
  </si>
  <si>
    <t>Because it spreads rampantly by underground stems, cut-leaf coneflower is only appropriate for large sites. May need staking in garden situations but otherwise very hardy. (Ontario</t>
  </si>
  <si>
    <t>Low, rich woods; wet fields; alluvial thickets</t>
  </si>
  <si>
    <t>Easily grown in average, medium, well-drained soil in full sun to part shade. Tolerates hot and humid summers. Can spread aggressively by underground stems, which may be a concern if grown in the border. Divide clumps to control growth. Remove spent blooms to encourage a fall rebloom.</t>
  </si>
  <si>
    <t>Borders, meadows, cottage gardens, native plant gardens or naturalized areas.</t>
  </si>
  <si>
    <t>Use Food: Early spring leaves boiled for greens by Cherokees and other Southeastern peoples.</t>
  </si>
  <si>
    <t>No serious insect or disease problems. Taller plants may need support.</t>
  </si>
  <si>
    <t>https://www.missouribotanicalgarden.org/PlantFinder/PlantFinderDetails.aspx?kempercode=m200</t>
  </si>
  <si>
    <t>https://www.wildflower.org/plants/result.php?id_plant=rula3</t>
  </si>
  <si>
    <t>https://www.pleasantrunnursery.com/plant-name/Rudbeckia-laciniata</t>
  </si>
  <si>
    <t>https://newmoonnursery.com/nursery-plants/rudbeckia-laciniata/</t>
  </si>
  <si>
    <t>https://www.pinelandsnursery.com/rudbeckia-laciniata-seed</t>
  </si>
  <si>
    <t>Siphium perfoliatum</t>
  </si>
  <si>
    <t>CUP-PLANT</t>
  </si>
  <si>
    <t>SP</t>
  </si>
  <si>
    <t>4 - 8</t>
  </si>
  <si>
    <t>Clay Soil, Wet Soil</t>
  </si>
  <si>
    <t>Wet to mesic soils. Will tolerate clay soil.</t>
  </si>
  <si>
    <t>Unstoppable urge to reproduce, they will pop up everywhere; very little care needed.</t>
  </si>
  <si>
    <t>Moist woods; prairies; low ground</t>
  </si>
  <si>
    <t>Easily grown in average, medium to wet soils in full sun. Prefers moist, rich soils, but tolerates some drought once established. Somewhat slow to establish when grown from seed. Self-seeds in optimum growing conditions.</t>
  </si>
  <si>
    <t>A large plant that needs lots of space. Some gardeners find cup plant to be too large and weedy for border rears, but others find it to be an effective backdrop for other perennials. Adapts well to prairies, wildflower/native plant gardens, naturalized areas or moist, open woodland areas including stream/pond edges.</t>
  </si>
  <si>
    <t>Use Wildlife: Attracts birds for seed.</t>
  </si>
  <si>
    <t>https://www.missouribotanicalgarden.org/PlantFinder/PlantFinderDetails.aspx?kempercode=g650</t>
  </si>
  <si>
    <t>https://www.wildflower.org/plants/result.php?id_plant=SIPE2</t>
  </si>
  <si>
    <t>Smilacina raceoscum</t>
  </si>
  <si>
    <t>FALSE SOLOMON’S SEA</t>
  </si>
  <si>
    <t>SR</t>
  </si>
  <si>
    <t>Drought Tolerant</t>
  </si>
  <si>
    <t>Easily grown in evenly moist, well-drained soils in part shade to full shade. Prefers rich, loose, moist, humusy soils. May grow poorly in hot, humid summer climates. Roots do not like to be disturbed, particularly before plant becomes established.</t>
  </si>
  <si>
    <t>Best when massed in naturalized plantings, wild gardens, native plant gardens, or woodland gardens. Effective with hostas and ferns. Also may be grown in shady borders or in moist areas near streams or ponds.</t>
  </si>
  <si>
    <t>https://www.missouribotanicalgarden.org/PlantFinder/PlantFinderDetails.aspx?kempercode=m390</t>
  </si>
  <si>
    <t>https://www.wildflower.org/plants/result.php?id_plant=MARA7</t>
  </si>
  <si>
    <t>https://www.pleasantrunnursery.com/plant-name/Baptisia-alba-var-macrophylla</t>
  </si>
  <si>
    <t>https://www.pinelandsnursery.com/search?query=Smilacina+raceoscum</t>
  </si>
  <si>
    <t>Solidago nemoralis</t>
  </si>
  <si>
    <t>GRAY GOLDENROD</t>
  </si>
  <si>
    <t>SN</t>
  </si>
  <si>
    <t>0.5 - 2</t>
  </si>
  <si>
    <t>Easily grown in average, dry to medium, slightly acidic, well-drained soils in full sun. Prefers full sun and dry soil. Tolerates light shade. Intolerant of full shade. Likes rocky, sandy soils. Tolerates poor soils, but plants generally grow taller and more vigorously in rich soils. This is a rhizomatous, spreading, somewhat weedy plant that can colonize an area by creeping rhizomes and self-seeding. Removal of flower heads prior to ripening of seed, if practicable, will help prevent seed dispersal.</t>
  </si>
  <si>
    <t>Typically not planted in formal garden settings because of its spreading rhizomatous growth and self-seeding. Plants grow as somewhat unexceptional mounds of green foliage until the flowers explode into bloom in late summer. Meadows, wild gardens, and cottage gardens where plants can naturalize. Good choice for challenging areas with poor soils where other types of plants are difficult to grow.</t>
  </si>
  <si>
    <t>No serious insect or disease problems. Susceptible to rust, anthracnose, powdery mildew and leaf spot. Root rot may occur in poorly-drained soils. Potential insect pests include several different types of beetles, aphids and gall-forming insects. Plants can be aggressive spreaders in optimum growing conditions, but are generally not considered to be invasive in the U.S.</t>
  </si>
  <si>
    <t>https://www.missouribotanicalgarden.org/PlantFinder/PlantFinderDetails.aspx?taxonid=277240</t>
  </si>
  <si>
    <t>https://www.wildflower.org/plants/result.php?id_plant=sogi</t>
  </si>
  <si>
    <t>https://www.pleasantrunnursery.com/plant-name/Solidago-nemoralis</t>
  </si>
  <si>
    <t>https://newmoonnursery.com/nursery-plants/solidago-nemoralis/</t>
  </si>
  <si>
    <t>https://www.pinelandsnursery.com/solidago-nemoralis-gray-goldenrod-seed</t>
  </si>
  <si>
    <t>Solidago sempervirens</t>
  </si>
  <si>
    <t>GOLDENROD</t>
  </si>
  <si>
    <t>SS</t>
  </si>
  <si>
    <t>Pinch the growing tips in June for a more compact plant. This goldenrod does not spread by rhizomes or become invasive. It is resistant to salt spray.</t>
  </si>
  <si>
    <t>Saline places along the coast</t>
  </si>
  <si>
    <t>Easily grown in average, dry to medium, well-drained soil in full sun. Tolerates poor, dry soils. Remove spent flower clusters to encourage additional bloom.</t>
  </si>
  <si>
    <t>Provides good color and contrast in late summer for the perennial border, wild garden, prairie, meadow, native plant garden or naturalized area.</t>
  </si>
  <si>
    <t>No serious insect or disease problems. Leaf rust is an occasional problem. May need to be divided every 2 to 3 years to control growth.</t>
  </si>
  <si>
    <t>https://www.missouribotanicalgarden.org/PlantFinder/PlantFinderDetails.aspx?kempercode=g690</t>
  </si>
  <si>
    <t>https://www.wildflower.org/plants/result.php?id_plant=sose</t>
  </si>
  <si>
    <t>https://www.pleasantrunnursery.com/plant-name/Buxus-sempervirens</t>
  </si>
  <si>
    <t>https://newmoonnursery.com/nursery-plants/aster-puniceus/</t>
  </si>
  <si>
    <t>https://www.pinelandsnursery.com/solidago-sempervirens-seaside-goldenrod-2-plug</t>
  </si>
  <si>
    <t>Stokesia laevis</t>
  </si>
  <si>
    <t>STOKES’ ASTER</t>
  </si>
  <si>
    <t>SL</t>
  </si>
  <si>
    <t>Rabbit, Drought, Drought Tolerant</t>
  </si>
  <si>
    <t>Moist, rich, well-drained soil, acidic sands preferred.</t>
  </si>
  <si>
    <t>Winter hardy to Zone 5, well north of its</t>
  </si>
  <si>
    <t>Coastal plains, bogs, pine savanna, and open woodlands.</t>
  </si>
  <si>
    <t>Easily grown in average, medium moisture, well-drained soil in full sun. Tolerates filtered sunlight, but prefers full sun. Prefers moist, sandy soils, but has surprisingly good drought and heat tolerance. Wet soil in winter is the main cause of death for this plant. A well-drained soil is essential. These plants appreciate winter mulch in the northern parts of their growing range (USDA Zone 5). Deadhead individual spent flowers and remove spent flowering stems to encourage additional bloom. Plants can be cut back to basal foliage after bloom.</t>
  </si>
  <si>
    <t>Border fronts or cottage gardens. Moist areas along ponds, streams or water gardens. Small groupings or mass.</t>
  </si>
  <si>
    <t>Use Ornamental: A low-maintenance, low-growing groundcovering plant with attractive flowers.</t>
  </si>
  <si>
    <t>Maintenance: Colonizes vigorously, so lift and divide every 3 or 4 years if want to keep thinned.</t>
  </si>
  <si>
    <t>No serious insect or disease problems. Watch for caterpillars. Flower stems tend to flop, particularly after a strong Midwestern thundershower.</t>
  </si>
  <si>
    <t>https://www.missouribotanicalgarden.org/PlantFinder/PlantFinderDetails.aspx?kempercode=i900</t>
  </si>
  <si>
    <t>https://www.wildflower.org/plants/result.php?id_plant=stla6</t>
  </si>
  <si>
    <t>https://www.pleasantrunnursery.com/plant-name/Stokesia-laevis-Peachie-s-Pick</t>
  </si>
  <si>
    <t>https://newmoonnursery.com/nursery-plants/coreopsis-verticillata-zagreb/</t>
  </si>
  <si>
    <t>https://www.pinelandsnursery.com/search?query=Stokesia+laevis</t>
  </si>
  <si>
    <t>Symphyotrichum laeve</t>
  </si>
  <si>
    <t>SMOOTH ASTER</t>
  </si>
  <si>
    <t>SL1</t>
  </si>
  <si>
    <t>Blue, Purple</t>
  </si>
  <si>
    <t>Drought, Erosion, Dry Soil, Shallow-Rocky Soil</t>
  </si>
  <si>
    <t>Variable.</t>
  </si>
  <si>
    <t>Open woods; dry to mesic prairies</t>
  </si>
  <si>
    <t>Easily grown in average, dry to medium, well-drained soil in full sun. Easily self-seeds.</t>
  </si>
  <si>
    <t>Late blooming perennial aster for the border, wildflower, native or cottage garden. Grows well with Helianthus and Solidago .</t>
  </si>
  <si>
    <t>Use Wildlife: Birds.</t>
  </si>
  <si>
    <t>No serious insect or disease problems. May need staking.</t>
  </si>
  <si>
    <t>https://www.missouribotanicalgarden.org/PlantFinder/PlantFinderDetails.aspx?kempercode=g420</t>
  </si>
  <si>
    <t>https://www.wildflower.org/plants/result.php?id_plant=sylal3</t>
  </si>
  <si>
    <t>https://www.pleasantrunnursery.com/plant-name/Aster-laeve</t>
  </si>
  <si>
    <t>https://newmoonnursery.com/nursery-plants/aster-laevis/</t>
  </si>
  <si>
    <t>https://www.pinelandsnursery.com/symphyotrichum-laeve-smooth-aster-seed</t>
  </si>
  <si>
    <t>Symphyotrichum novae</t>
  </si>
  <si>
    <t>NEW ENGLAND ASTER</t>
  </si>
  <si>
    <t>SN1</t>
  </si>
  <si>
    <t>Clay Soil</t>
  </si>
  <si>
    <t>Moist soils.</t>
  </si>
  <si>
    <t>New England aster flowers until frost. Its roots should be divided every several years to keep the plant growing vigorously. Can be aggressive.</t>
  </si>
  <si>
    <t>Moist, open, wooded areas; meadows; mesic prairies; disturbed sites; stream banks</t>
  </si>
  <si>
    <t>Easily grown in average, medium, well-drained soil in full sun. Prefers moist, rich soils. Good air circulation helps reduce incidence of foliar diseases. Pinching back stems several times before mid-July will help control plant height, promote bushiness and perhaps obviate the need for staking. Pinching back will also delay flowering. Easily grown from seed and may self-seed in the garden in optimum growing conditions. Plants may be cut to the ground after flowering to prevent any unwanted self-seeding and/or if foliage has become unsightly.</t>
  </si>
  <si>
    <t>Provides color and contrast to the fall perennial border front. Mass or plant in groups. Also effective naturalized in drifts in meadows or in native or wildflower gardens.</t>
  </si>
  <si>
    <t>Use Wildlife: Bees and butterflies frequent this wildflower.</t>
  </si>
  <si>
    <t>Some susceptibility to powdery mildew. Aster wilt can also be an occasional problem, particularly if plants are grown in poorly-drained clay soils. Taller plants may require staking or other support.</t>
  </si>
  <si>
    <t>https://www.missouribotanicalgarden.org/PlantFinder/PlantFinderDetails.aspx?kempercode=b540</t>
  </si>
  <si>
    <t>https://www.wildflower.org/plants/result.php?id_plant=syno2</t>
  </si>
  <si>
    <t>https://www.pleasantrunnursery.com/plant-name/Aster-novae-angliae</t>
  </si>
  <si>
    <t>https://newmoonnursery.com/nursery-plants/aster-novae-angliae/</t>
  </si>
  <si>
    <t>https://www.pinelandsnursery.com/symphyotrichum-novae-angliae-new-england-aster-seed</t>
  </si>
  <si>
    <t>Symphyotrichum novi</t>
  </si>
  <si>
    <t>NEW YORK ASTER</t>
  </si>
  <si>
    <t>SN2</t>
  </si>
  <si>
    <t>White, Pink, Purple</t>
  </si>
  <si>
    <t>Aug, Sep</t>
  </si>
  <si>
    <t>Easily grown in evenly moist to wet, well-drained soil in full sun. Prefers organically rich soils. Tolerant of sandy and clayey soils. Good air circulation and consistently moist soils with good drainage help reduce incidence of foliar diseases. Prune stems to 6" in late spring or early summer to encourage a bushier habit, stronger stems, and shorter height if desired. Plants can be cut back after flowering to reduce self-seeding. Propagate through division, cuttings, or seed. Hardy in Zones 4-8.</t>
  </si>
  <si>
    <t>Borders, butterfly gardens, rock gardens, rain gardens, cottage gardens, seaside gardens. Containers. Relatively low habit makes this a good plant for the border front or as an edger. Good complement or substitute for chrysanthemums.</t>
  </si>
  <si>
    <t>Susceptible to powdery mildew.</t>
  </si>
  <si>
    <t>https://www.missouribotanicalgarden.org/PlantFinder/PlantFinderDetails.aspx?taxonid=371788</t>
  </si>
  <si>
    <t>https://www.wildflower.org/plants/result.php?id_plant=SYNOV</t>
  </si>
  <si>
    <t>https://www.pleasantrunnursery.com/plant-name/Aster-novi-belgii</t>
  </si>
  <si>
    <t>https://newmoonnursery.com/nursery-plants/aster-novi-belgii/</t>
  </si>
  <si>
    <t>https://www.pinelandsnursery.com/symphyotrichum-novi-belgii-new-york-aster-seed</t>
  </si>
  <si>
    <t>Tiarella cordifolia</t>
  </si>
  <si>
    <t>FOAM FLOWER</t>
  </si>
  <si>
    <t>TC</t>
  </si>
  <si>
    <t>Pollinators</t>
  </si>
  <si>
    <t>Rabbit, Deer, Clay Soil Tolerant</t>
  </si>
  <si>
    <t>Moist, well-drained, humus-rich soils.</t>
  </si>
  <si>
    <t>Cool, moist, deciduous woods; stream banks</t>
  </si>
  <si>
    <t>Easily grown in average, medium, well-drained soil in part shade to full shade. Prefers humusy, organically rich, moisture-retentive soils. Soil should not be allowed to dry out. Wet soils, particularly in winter, can be fatal, however. Removal of flower spikes after bloom will improve the appearance of the foliage mound. Foliage is semi-evergreen in the St. Louis area where the amount of retained foliage color in winter, if any, is in large part dependent upon the severity of the temperatures.</t>
  </si>
  <si>
    <t>Shaded rock gardens, woodland gardens, border fronts, wild gardens, naturalistic plantings or moist areas along stream banks. Can be massed to form an attractive ground cover.</t>
  </si>
  <si>
    <t>https://www.missouribotanicalgarden.org/PlantFinder/PlantFinderDetails.aspx?kempercode=f990</t>
  </si>
  <si>
    <t>https://www.wildflower.org/plants/result.php?id_plant=TICO</t>
  </si>
  <si>
    <t>https://www.pleasantrunnursery.com/plant-name/Tiarella-cordifolia</t>
  </si>
  <si>
    <t>https://newmoonnursery.com/nursery-plants/tiarella-cordifolia-brandywine/</t>
  </si>
  <si>
    <t>https://www.pinelandsnursery.com/search?query=Tiarella+cordifolia</t>
  </si>
  <si>
    <t>Verbena hastata</t>
  </si>
  <si>
    <t>BLUE VERVAIN</t>
  </si>
  <si>
    <t>VH</t>
  </si>
  <si>
    <t>2 - 6</t>
  </si>
  <si>
    <t>Moist prairies; damp thickets.</t>
  </si>
  <si>
    <t>Easily grown in average, medium to wet soils in full sun. Typically forms colonies in the wild by both thick, slowly spreading rhizomes and self-seeding. May self-seed in gardens in optimum growing conditions. Can be short-lived.</t>
  </si>
  <si>
    <t>Borders, meadows, prairies, native plant gardens or informal/naturalized areas.</t>
  </si>
  <si>
    <t>Use Wildlife: Attracts bees., Use Medicinal: This plant has been used for many years as a medicinal</t>
  </si>
  <si>
    <t>https://www.missouribotanicalgarden.org/PlantFinder/PlantFinderDetails.aspx?kempercode=z370</t>
  </si>
  <si>
    <t>https://www.wildflower.org/plants/result.php?id_plant=veha2</t>
  </si>
  <si>
    <t>https://www.pleasantrunnursery.com/plant-name/Verbena-hastata</t>
  </si>
  <si>
    <t>https://newmoonnursery.com/nursery-plants/verbena-hastata-pink-spires/</t>
  </si>
  <si>
    <t>https://www.pinelandsnursery.com/verbena-hastata-blue-vervain-seed</t>
  </si>
  <si>
    <t>Vernonia noveboracensis</t>
  </si>
  <si>
    <t>NEW YORK IRONWEED</t>
  </si>
  <si>
    <t>VN</t>
  </si>
  <si>
    <t>Purple, Magenta</t>
  </si>
  <si>
    <t>Deer, Clay Soil, Wet Soil, Wet Site Tolerant</t>
  </si>
  <si>
    <t>Easily grown in average, medium to wet soils in full sun. Tolerates wide range of soils, but prefers rich, moist, slightly acidic soils. Remove flower heads before seed develops to avoid unwanted self-seeding. Overall plant height may be reduced by cutting back stems nearly to the ground in late spring.</t>
  </si>
  <si>
    <t>Background plant for borders. Cottage gardens, wildflower gardens, meadows or naturalized areas.</t>
  </si>
  <si>
    <t>https://www.missouribotanicalgarden.org/PlantFinder/PlantFinderDetails.aspx?kempercode=g160</t>
  </si>
  <si>
    <t>https://www.pleasantrunnursery.com/plant-name/Vernonia-noveboracensis</t>
  </si>
  <si>
    <t>https://newmoonnursery.com/nursery-plants/veronicastrum-virginicum/</t>
  </si>
  <si>
    <t>https://www.pinelandsnursery.com/vernonia-noveboracensis-new-york-ironweed-seed</t>
  </si>
  <si>
    <t>Veronicastrum virginicum</t>
  </si>
  <si>
    <t>CULVER’S ROOT</t>
  </si>
  <si>
    <t>VV</t>
  </si>
  <si>
    <t>Very adaptable in the garden; try it at the woodland edge.</t>
  </si>
  <si>
    <t>Moist prairies; woods; stream banks</t>
  </si>
  <si>
    <t>Easily grown in average, medium to wet, well-drained soil in full sun. Tolerates light shade (and appreciates some afternoon shade in the deep South), but tends to flop and require support if grown in too much shade. Soils should not be allowed to dry out. Usually takes several years to establish itself in the garden. Deadhead spent racemes to extend bloom period. Cut back plants after flowering to basal growth to stimulate new foliage growth and possible late summer or fall bloom.</t>
  </si>
  <si>
    <t>Tall flower spikes provide a strong accent and good vertical height for borders, cottage gardens or wild gardens.</t>
  </si>
  <si>
    <t>Use Wildlife: Butterflies, Bees, Use Medicinal: The root contains a powerful emetic and cathartic. (Niering)</t>
  </si>
  <si>
    <t>No serious insect or disease problems. Seldom needs staking, but may need support if grown in too much shade.</t>
  </si>
  <si>
    <t>https://www.missouribotanicalgarden.org/PlantFinder/PlantFinderDetails.aspx?kempercode=g180</t>
  </si>
  <si>
    <t>https://www.wildflower.org/plants/result.php?id_plant=vevi4</t>
  </si>
  <si>
    <t>https://www.pleasantrunnursery.com/plant-name/Veronicastrum-virginicum</t>
  </si>
  <si>
    <t>https://www.pinelandsnursery.com/veronicastrum-virginicum</t>
  </si>
  <si>
    <t>Athyrium filix</t>
  </si>
  <si>
    <t>LADY FERN</t>
  </si>
  <si>
    <t>Ferns</t>
  </si>
  <si>
    <t>AF</t>
  </si>
  <si>
    <t>Not Applicable</t>
  </si>
  <si>
    <t>Rabbit, Heavy Shade</t>
  </si>
  <si>
    <t>Forest, Woodland, Wet Meadow, Prairie, Field, Swamp, Marsh, Lakeshores</t>
  </si>
  <si>
    <t>Easily grown in rich, medium moisture, well-drained soil in part shade to full shade. Tolerates drier soils than many other ferns. Will tolerate full sun, however, only if soil is kept constantly moist. Shelter from wind to protect fronds from breaking. Divide clumps in spring every few years to reposition crowns at the soil level.</t>
  </si>
  <si>
    <t>Great selection for a shady area of the landscape in need of a small but easy-to-grow fern. Rock gardens, woodland gardens, shaded border fronts or shade gardens. Also effective in shaded areas along streams or ponds.</t>
  </si>
  <si>
    <t>No serious insect or disease problems. Fronds frequently become somewhat tattered in appearance by mid summer.</t>
  </si>
  <si>
    <t>https://www.missouribotanicalgarden.org/PlantFinder/PlantFinderDetails.aspx?kempercode=b630</t>
  </si>
  <si>
    <t>https://www.wildflower.org/plants/result.php?id_plant=ATFI</t>
  </si>
  <si>
    <t>https://www.pleasantrunnursery.com/plant-name/Athyrium-filix-femina</t>
  </si>
  <si>
    <t>https://newmoonnursery.com/nursery-plants/tiarella-cordifolia-wherryi/</t>
  </si>
  <si>
    <t>https://www.pinelandsnursery.com/search?query=Athyrium+filix</t>
  </si>
  <si>
    <t>Dryopteris marginalis</t>
  </si>
  <si>
    <t>MARGINAL WOODLAND FERN</t>
  </si>
  <si>
    <t>DM</t>
  </si>
  <si>
    <t>Rabbit, Heavy Shade, Dry Shade Tolerant, Deer</t>
  </si>
  <si>
    <t>Muddy, acid soils. Sandy, Sandy Loam, Medium Loam, Clay Loam, Clay, Acid-based, Calcareous</t>
  </si>
  <si>
    <t>Can grow in full sun if it is in standing water all the time. Otherwise, must have at least partial shade and at least moist soil.</t>
  </si>
  <si>
    <t>Boggy areas; shaded ledges; bluffs</t>
  </si>
  <si>
    <t>Easily grown in average, medium, well-drained soil in part shade to full shade. Prefers moist, rich, humusy, acidic soils with protection from wind.</t>
  </si>
  <si>
    <t>Grow in shady areas of the woodland, rock, native plant or wild garden. Mixes well with spring wildflowers, purple-leafed heucheras and hostas. Excellent as a specimen or in groups.</t>
  </si>
  <si>
    <t>Use Ornamental: Bog or pond area, Water garden, Use Wildlife: Fuzz which covers the young fiddleheads is a favorite nesting material for birds., Use Other: Bristly</t>
  </si>
  <si>
    <t>https://www.missouribotanicalgarden.org/PlantFinder/PlantFinderDetails.aspx?kempercode=k170</t>
  </si>
  <si>
    <t>https://www.wildflower.org/plants/result.php?id_plant=OSCI</t>
  </si>
  <si>
    <t>https://www.pleasantrunnursery.com/plant-name/Dryopteris-marginalis</t>
  </si>
  <si>
    <t>https://newmoonnursery.com/nursery-plants/polemonium-reptans/</t>
  </si>
  <si>
    <t>https://www.pinelandsnursery.com/dryopteris-marginalis-marginal-woodfern-tubeling</t>
  </si>
  <si>
    <t>Matteuccia struthiopteris</t>
  </si>
  <si>
    <t>OSTRICH FERN</t>
  </si>
  <si>
    <t>MS</t>
  </si>
  <si>
    <t>Rabbit, Heavy Shade, Erosion, Clay Soil, Wet Soil, Black Walnut Tolerant, Clay Soil Tolerant, Wet Site Tolerant, Deer</t>
  </si>
  <si>
    <t>Cool, wet, sandy soils.</t>
  </si>
  <si>
    <t>Ostrich</t>
  </si>
  <si>
    <t>Swamps; bottomland woods &amp; thickets</t>
  </si>
  <si>
    <t>Easily grown in average, medium to wet soils in part shade to full shade. Best in rich soils with constant moisture. Soil must never be allowed to dry out. Spreads by underground rhizomes to form dense colonies in optimum growing conditions. Prefers cool summer climates and is generally intolerant of the hot and humid summers of the deep South. Avoid windy sites.</t>
  </si>
  <si>
    <t>Huge fern for shady locations in the landscape. Young fiddleheads are edible. The brown fertile fronds make attractive additions to winter arrangements.</t>
  </si>
  <si>
    <t>https://www.missouribotanicalgarden.org/PlantFinder/PlantFinderDetails.aspx?taxonid=272444</t>
  </si>
  <si>
    <t>https://www.wildflower.org/plants/result.php?id_plant=MAST</t>
  </si>
  <si>
    <t>https://www.pleasantrunnursery.com/plant-name/Matteuccia-struthiopteris</t>
  </si>
  <si>
    <t>https://www.pinelandsnursery.com/matteuccia-struthiopteris-ostrich-fern-tubeling</t>
  </si>
  <si>
    <t>Onoclea sensibilis</t>
  </si>
  <si>
    <t>SENSITIVE FERN</t>
  </si>
  <si>
    <t>OS</t>
  </si>
  <si>
    <t>Rabbit, Heavy Shade, Clay Soil, Wet Soil, Black Walnut, Black Walnut Tolerant, Clay Soil Tolerant, Wet Site Tolerant</t>
  </si>
  <si>
    <t>Various loose, acidic, moist to wet soils. Sandy, Sandy Loam, Medium Loam, Limestone-based.</t>
  </si>
  <si>
    <t>Can grow in very wet soils as long as there is adequate oxygen. It cannot tolerate sour clay or stagnant water. Also, does not tolerate freezing well, turns black even in light frost.</t>
  </si>
  <si>
    <t>Moist woodlands, floodplains, stream banks, swamps, marshes</t>
  </si>
  <si>
    <t>Best grown in organically rich, medium moisture, well-drained soil in part shade to full shade. Needs consistent moisture. Although native to swampy and marshy areas, it grows quite well in average garden soil as long as soil is not allowed to dry out. Usually grows taller in wet soils which it tolerates well. Spreads by both creeping rhizomes and spores, and can be somewhat aggressive in optimum growing conditions.</t>
  </si>
  <si>
    <t>Best in wet woodland gardens, rain gardens, and moist locations along streams and ponds. Also appropriate for shaded areas of a native plant garden or naturalized planting. Will spread and form a dense ground cover in the appropriate growing conditions. Pairs well with the evergreen Christmas fern ( Polystichum acrostichoides ).</t>
  </si>
  <si>
    <t>Use Ornamental: Bog or pond area, Water garden, Use Wildlife: Shelters salamanders and frogs, Use Other: Cut fronds good for dried flower arrangements</t>
  </si>
  <si>
    <t>Maintenance: If it gets too aggressive for your tastes, thin it out.</t>
  </si>
  <si>
    <t>No serious insect or disease problems. Foliage may depreciate as summer progresses in hot climates, particularly if soils are not kept moist. Deer tend to avoid this plant.</t>
  </si>
  <si>
    <t>https://www.missouribotanicalgarden.org/PlantFinder/PlantFinderDetails.aspx?kempercode=l300</t>
  </si>
  <si>
    <t>https://www.wildflower.org/plants/result.php?id_plant=ONSE</t>
  </si>
  <si>
    <t>https://www.pleasantrunnursery.com/plant-name/Onoclea-sensibilis</t>
  </si>
  <si>
    <t>https://www.pinelandsnursery.com/onoclea-sensibilis-sensitive-fern-tubeling</t>
  </si>
  <si>
    <t>Osmunda cinnamomea</t>
  </si>
  <si>
    <t>CINNAMON FERN</t>
  </si>
  <si>
    <t>OC</t>
  </si>
  <si>
    <t>Rabbit, Heavy Shade, Black Walnut, Black Walnut Tolerant, Wet Site Tolerant</t>
  </si>
  <si>
    <t>Easily grown in medium to wet soils in part shade to full shade. Prefers moist, rich, humusy, acidic soils, but adapts to lesser conditions.</t>
  </si>
  <si>
    <t>Excellent selection for wet areas along ponds, streams, water gardens or in bogs. Also grows well in shaded borders, woodland gardens, wild gardens or native plant gardens.</t>
  </si>
  <si>
    <t>https://www.missouribotanicalgarden.org/PlantFinder/PlantFinderDetails.aspx?kempercode=i570</t>
  </si>
  <si>
    <t>https://www.pleasantrunnursery.com/plant-name/Osmunda-cinnamomea</t>
  </si>
  <si>
    <t>https://newmoonnursery.com/nursery-plants/luzula-acuminata/</t>
  </si>
  <si>
    <t>https://www.pinelandsnursery.com/osmunda-cinnamomea-cinnamon-fern-1-pot</t>
  </si>
  <si>
    <t>Osmunda regalis</t>
  </si>
  <si>
    <t>ROYAL FERN</t>
  </si>
  <si>
    <t>OR</t>
  </si>
  <si>
    <t>Rabbit, Heavy Shade, Wet Soil, Clay Soil Tolerant, Wet Site Tolerant</t>
  </si>
  <si>
    <t>Various wet soils. Sandy, Sandy Loam, Medium Loam, Clay Loam, Clay, Limestone-based</t>
  </si>
  <si>
    <t>Tolerates year-round shallow water.</t>
  </si>
  <si>
    <t>Swamps; marshes; stream banks; moist depressions in savannas &amp; prairies</t>
  </si>
  <si>
    <t>Best grown in medium to wet soils in part shade. Prefers moist, rich, humusy, acidic soils, but adapts to lesser conditions. Also prefers cool summer climates where it tolerates close to full sun as long as given consistent moisture. Full sun exposure is not recommended for the hot St. Louis summers.</t>
  </si>
  <si>
    <t>Use Ornamental: An accent, Use Other: Bristly</t>
  </si>
  <si>
    <t>https://www.missouribotanicalgarden.org/PlantFinder/PlantFinderDetails.aspx?kempercode=l320</t>
  </si>
  <si>
    <t>https://www.wildflower.org/plants/result.php?id_plant=osre</t>
  </si>
  <si>
    <t>https://www.pleasantrunnursery.com/plant-name/Royal_Fern</t>
  </si>
  <si>
    <t>https://www.pinelandsnursery.com/osmunda-regalis-royal-fern-tubeling</t>
  </si>
  <si>
    <t>Polystichum acrostichoides</t>
  </si>
  <si>
    <t>CHRISTMAS FERN</t>
  </si>
  <si>
    <t>PA</t>
  </si>
  <si>
    <t>Rabbit, Deer, Drought, Heavy Shade, Erosion, Dry Soil, Shallow-Rocky Soil, Dry Shade Tolerant</t>
  </si>
  <si>
    <t>Moist, acid, humus-rich soils. Sandy, Sandy Loam, Medium Loam, Acid-based. Best in rocky or sandy soils.</t>
  </si>
  <si>
    <t>Does not tolerate clay soils or standing water. It must have good drainage. Gets stressed in too much sun, becoming pale and stunted. It must be kept moist, cool, and shaded.</t>
  </si>
  <si>
    <t>Rich, rocky woods; stream banks; swamps; thickets</t>
  </si>
  <si>
    <t>Best grown in organically rich, dry to medium moisture, well-drained soils in part shade to full shade. Consider planting rhizome at an angle to help combat potential crown rot problems which can occur in poorly drained soils. Although rhizomatous, this fern will not spread or naturalize, however clumps will increase in size over time.</t>
  </si>
  <si>
    <t>Dryish or moist soils in woodland gardens, shade gardens or shady areas of borders, wild or native plant gardens. May also be planted in shady areas along walls or foundations. A good plant for massing on slopes (including dryish, rocky ones) to help combat soil erosion.</t>
  </si>
  <si>
    <t>Use Ornamental: Borders, accents, and groundcovers, Use Wildlife: Attracts Ruffed Grouse</t>
  </si>
  <si>
    <t>No serious insect or disease problems. Crown rot in poorly drained soils can be a problem, particularly in winter.</t>
  </si>
  <si>
    <t>https://www.missouribotanicalgarden.org/PlantFinder/PlantFinderDetails.aspx?kempercode=a710</t>
  </si>
  <si>
    <t>https://www.wildflower.org/plants/result.php?id_plant=poac4</t>
  </si>
  <si>
    <t>https://www.pleasantrunnursery.com/plant-name/Polystichum-acrostichoides</t>
  </si>
  <si>
    <t>https://www.pinelandsnursery.com/polystichum-acrostichoides-christmas-fern-tubeling</t>
  </si>
  <si>
    <t>Andromeda polifolia</t>
  </si>
  <si>
    <t>BOG ROSEMARY</t>
  </si>
  <si>
    <t>Shrubs</t>
  </si>
  <si>
    <t>AP</t>
  </si>
  <si>
    <t>garden</t>
  </si>
  <si>
    <t>Zone 6</t>
  </si>
  <si>
    <t>Drought</t>
  </si>
  <si>
    <t>Organic peats, sands and mucks.</t>
  </si>
  <si>
    <t>Demands strongly acid soil. No serious disease or insect problems. Creeping rootstocks form large patches.</t>
  </si>
  <si>
    <t>Acid bogs</t>
  </si>
  <si>
    <t>https://plants.ces.ncsu.edu/plants/andromeda-polifolia/</t>
  </si>
  <si>
    <t>https://www.wildflower.org/plants/result.php?id_plant=anpo</t>
  </si>
  <si>
    <t>https://www.pleasantrunnursery.com/plant-name/Pieris-japonica-Cavatine</t>
  </si>
  <si>
    <t>https://www.pinelandsnursery.com/search?query=Andromeda+polifolia</t>
  </si>
  <si>
    <t>Aronia arbutifolia</t>
  </si>
  <si>
    <t>RED CHOKEBERRY</t>
  </si>
  <si>
    <t>AA</t>
  </si>
  <si>
    <t>6 - 10</t>
  </si>
  <si>
    <t>White To Pink</t>
  </si>
  <si>
    <t>Food Source for Wildlife</t>
  </si>
  <si>
    <t>Erosion, Clay Soil, Wet Soil, Black Walnut Tolerant, Salt Tolerant, Wet Site Tolerant, Deer</t>
  </si>
  <si>
    <t>Pine bottomlands; swamps; open bogs</t>
  </si>
  <si>
    <t>Easily grown in average, medium moisture, well-drained soils in full sun to part shade. Wide range of soil tolerance including boggy soils. Best fruit production usually occurs in full sun. Remove root suckers to prevent colonial spread.</t>
  </si>
  <si>
    <t>Group or mass in shrub borders or woodland areas. Ability to withstand wet conditions makes it suitable for growing on the margins of ponds or streams. Also effective in naturalized areas where its suckering, colonial growth habit does not need to be restrained. Good native plant with multi-season ornamental interest.</t>
  </si>
  <si>
    <t>Use Wildlife: Intermediate food source for birds.</t>
  </si>
  <si>
    <t>No serious insect or disease problems. Some susceptibility to leaf spots and twig/fruit blight.</t>
  </si>
  <si>
    <t>https://www.missouribotanicalgarden.org/PlantFinder/PlantFinderDetails.aspx?taxonid=286551</t>
  </si>
  <si>
    <t>https://www.wildflower.org/plants/result.php?id_plant=ARAR7</t>
  </si>
  <si>
    <t>https://www.pleasantrunnursery.com/plant-name/Aronia-arbutifolia-Brilliantissima</t>
  </si>
  <si>
    <t>https://www.pinelandsnursery.com/photinia-pyrifolia-red-chokeberry-1-pot</t>
  </si>
  <si>
    <t>Aronia melanocarpa</t>
  </si>
  <si>
    <t>BLACK CHOKEBERRY</t>
  </si>
  <si>
    <t>AM</t>
  </si>
  <si>
    <t>6 - 8</t>
  </si>
  <si>
    <t>Birds</t>
  </si>
  <si>
    <t>Erosion</t>
  </si>
  <si>
    <t>Moist, acid soils.</t>
  </si>
  <si>
    <t>Very flood tolerant. Suckers profusely. No serious disease or insect problems.</t>
  </si>
  <si>
    <t>Lowlands; bogs; dunes; bluffs</t>
  </si>
  <si>
    <t>Easily grown in average, medium moisture, well-drained soils in full sun to part shade. Plants have a wide range of soil tolerance including boggy soils. Best fruit production usually occurs in full sun. Remove root suckers to prevent colonial spread unless desired.</t>
  </si>
  <si>
    <t>Group or mass in shrub borders, small gardens or open woodland areas. Ability to withstand wet conditions makes it suitable for growing on the margins of ponds or streams. Excellent addition to naturalized areas where its suckering, colonial growth habit does not need to be restrained.</t>
  </si>
  <si>
    <t>https://www.missouribotanicalgarden.org/PlantFinder/PlantFinderDetails.aspx?taxonid=241869</t>
  </si>
  <si>
    <t>https://www.wildflower.org/plants/result.php?id_plant=ARME6</t>
  </si>
  <si>
    <t>https://www.pleasantrunnursery.com/plant-name/Aronia-melanocarpa-Ground-Hug</t>
  </si>
  <si>
    <t>https://www.pinelandsnursery.com/photinia-melanocarpa-black-chokeberry-1-pot</t>
  </si>
  <si>
    <t>Cephalanthus occidentalis</t>
  </si>
  <si>
    <t>BUTTONBUSH</t>
  </si>
  <si>
    <t>CO</t>
  </si>
  <si>
    <t>5 - 12</t>
  </si>
  <si>
    <t>Limestone-based, Sandy, Sandy Loam, Medium Loam, Clay Loam, Clay</t>
  </si>
  <si>
    <t>Common buttonbush is a spreading, multi-branched</t>
  </si>
  <si>
    <t>In swamps, around ponds and margins of streams throughout the state. Sand, loam, clay, limestone; moist, poor drainage or standing water okay. Prairie swales; lake, marsh, creek &amp; swamp margins; dry, limestone bluffs</t>
  </si>
  <si>
    <t>Easily grown in moist, humusy soils in full sun to part shade. Grows very well in wet soils, including flood conditions and shallow standing water. Adapts to a wide range of soils except dry ones. Pruning is usually not necessary, but may be done in early spring to shape. If plants become unmanageable, however, they may be cut back near to the ground in early spring to revitalize.</t>
  </si>
  <si>
    <t>Naturalize in woodland areas, native plant gardens, pond margins, low spots or shrub borders. May also be grown in shallow water at the edge of ponds or large water gardens.</t>
  </si>
  <si>
    <t>Use Ornamental: Showy, Attractive, Blooms ornamental, Fruits ornamental, Bog or pond area, Aromatic, Water garden, Use Wildlife: Nectar-butterflies, Nectar-bees, Nectar-insects, Fruit-birds</t>
  </si>
  <si>
    <t>https://www.missouribotanicalgarden.org/PlantFinder/PlantFinderDetails.aspx?kempercode=g830</t>
  </si>
  <si>
    <t>https://www.wildflower.org/plants/result.php?id_plant=ceoc2</t>
  </si>
  <si>
    <t>https://www.pleasantrunnursery.com/plant-name/Buttonbush</t>
  </si>
  <si>
    <t>https://newmoonnursery.com/nursery-plants/cephalanthus-occidentalis/</t>
  </si>
  <si>
    <t>https://www.pinelandsnursery.com/cephalanthus-occidentalis-buttonbush-1-pot</t>
  </si>
  <si>
    <t>Clethra alnifolia</t>
  </si>
  <si>
    <t>SWEET PEPPERBUSH</t>
  </si>
  <si>
    <t>CA1</t>
  </si>
  <si>
    <t>3 - 8</t>
  </si>
  <si>
    <t>Jul, Aug</t>
  </si>
  <si>
    <t>Birds, Butterflies, Food Source for Pollinators</t>
  </si>
  <si>
    <t>Heavy Shade, Erosion, Clay Soil, Wet Soil, Deer</t>
  </si>
  <si>
    <t>Many wet to moist, acid soils, including sands and clays.</t>
  </si>
  <si>
    <t>Excellent for coastal gardens due to salt-spray tolerance.</t>
  </si>
  <si>
    <t>Swamps; sea shores; stream banks; hillside bogs</t>
  </si>
  <si>
    <t>Easily grown in average, medium to wet soils in full sun to part shade. Prefers part shade and consistently moist, acidic, sandy soils. Soils should not be allowed to dry out. Tolerates clay soils. Tolerates full shade. Promptly remove root suckers unless naturalized look is desired. Propagate by cuttings. Prune if needed in late winter.</t>
  </si>
  <si>
    <t>Summersweets are somewhat unique among flowering shrubs because of their ability to bloom in shady locations in late summer when few other shrubs are in bloom. Mass or group in lawns, foundations or shrub borders. Good flowering shrub for shade or woodland gardens. Effective as a hedge. Also appropriate for moist soils along stream banks or pond/water garden peripheries. Also may be naturalized in cottage gardens, wild gardens or naturalized areas. Plant near a patio to enjoy the fragrant late summer bloom. Compact size makes this an ideal flowering shrub for smaller gardens.</t>
  </si>
  <si>
    <t>Use Ornamental: Fragrant, showy summer flowers. Outstanding fall color., Use Wildlife: Bees, butterflies, and hummingbirds use flowers. Many birds and mammals eat the fruit.</t>
  </si>
  <si>
    <t>Maintenance: This versatile, carefree shrub responds well to pruning.</t>
  </si>
  <si>
    <t>No serious insect or disease problems. Spider mites may be a concern in dry conditions.</t>
  </si>
  <si>
    <t>https://www.missouribotanicalgarden.org/PlantFinder/PlantFinderDetails.aspx?kempercode=c230</t>
  </si>
  <si>
    <t>https://www.wildflower.org/plants/result.php?id_plant=clal3</t>
  </si>
  <si>
    <t>https://www.pleasantrunnursery.com/plant-name/Clethra-alnifolia-Compacta</t>
  </si>
  <si>
    <t>https://www.pinelandsnursery.com/clethra-alnifolia-sweet-pepperbush-5-pot</t>
  </si>
  <si>
    <t>Cornus amomum</t>
  </si>
  <si>
    <t>SILKY DOGWOOD</t>
  </si>
  <si>
    <t>CA2</t>
  </si>
  <si>
    <t>6 - 12</t>
  </si>
  <si>
    <t>Mar, Apr</t>
  </si>
  <si>
    <t>Birds, Food Source for Pollinators</t>
  </si>
  <si>
    <t>Deer, Erosion, Wet Soil, Black Walnut</t>
  </si>
  <si>
    <t>Not a specimen dogwood, but useful in poorly drained sites and for prevention of lake and stream bank erosion. Tolerates more alkaline soil.</t>
  </si>
  <si>
    <t>Swamps; damp thickets; wet prairies</t>
  </si>
  <si>
    <t>Grow in average, medium to wet, well-drained soils in full sun to part shade. Prefers moist, organically rich, slightly acidic soils in part shade. Tolerates close to full shade. Benefits from a 2-4” mulch which will help keep roots cool and moist in summer. Branches that touch the ground may root at the nodes. When left alone, this shrub may spread to form thickets.</t>
  </si>
  <si>
    <t>Good shrub for moist to wet areas of the landscape. Not overly ornamental. Somewhat unkempt for placement in prominent areas. Good selection for moist woodlands, naturalized areas, along streams/ponds or for erosion control.</t>
  </si>
  <si>
    <t>No serious insect or disease problems. Plants are susceptible to scale. Additional insect pests include borers and leaf miner. Infrequent disease problems include leaf spot, crown canker, blights, root rot and powdery mildew.</t>
  </si>
  <si>
    <t>https://www.missouribotanicalgarden.org/PlantFinder/PlantFinderDetails.aspx?kempercode=g800</t>
  </si>
  <si>
    <t>https://www.wildflower.org/plants/result.php?id_plant=COOB9</t>
  </si>
  <si>
    <t>https://www.pleasantrunnursery.com/plant-name/Cornus-amomum</t>
  </si>
  <si>
    <t>https://www.pinelandsnursery.com/cornus-amomum-silky-dogwood-1-pot</t>
  </si>
  <si>
    <t>Cornus racemosa</t>
  </si>
  <si>
    <t>GRAYSTEM DOGWOOD</t>
  </si>
  <si>
    <t>CR</t>
  </si>
  <si>
    <t>10 - 15</t>
  </si>
  <si>
    <t>White, Green</t>
  </si>
  <si>
    <t>Deer, Wet Soil</t>
  </si>
  <si>
    <t>Will adapt to drier sites. Used in erosion control and for wildlife habitat. Resistant to most diseases, insects and physiological problems.</t>
  </si>
  <si>
    <t>Thickets; river bank woods; wet to dry, low, open areas</t>
  </si>
  <si>
    <t>Easily grown in average, medium, well-drained soil in full sun to part shade. Tolerates wide range of soil conditions, including both moist and somewhat dry soils. Tolerant of city air pollution. Will spread to form thickets if root suckers are not removed.</t>
  </si>
  <si>
    <t>Excellent when planted in groups and left alone to spread in naturalized areas or native plant gardens. Also effective in shrub borders, along streams or ponds or near buildings or when planted as a screen. Can be particularly useful because of its ability to grow in poor soils.</t>
  </si>
  <si>
    <t>Use Wildlife: Fruit</t>
  </si>
  <si>
    <t>No serious insect or disease problems. The dogwood bud gall occurs on this species but is usually not a significant problem.</t>
  </si>
  <si>
    <t>https://www.missouribotanicalgarden.org/PlantFinder/PlantFinderDetails.aspx?kempercode=j930</t>
  </si>
  <si>
    <t>https://www.wildflower.org/plants/result.php?id_plant=cora6</t>
  </si>
  <si>
    <t>https://www.pleasantrunnursery.com/plant-name/Cornus-racemosa</t>
  </si>
  <si>
    <t>https://www.pinelandsnursery.com/cornus-racemosa-gray-dogwood-1-pot</t>
  </si>
  <si>
    <t>Cornus sericea</t>
  </si>
  <si>
    <t>RED-TWIG DOGWOOD</t>
  </si>
  <si>
    <t>CS2</t>
  </si>
  <si>
    <t>6 - 9</t>
  </si>
  <si>
    <t>7 - 10</t>
  </si>
  <si>
    <t>Deer, Erosion, Clay Soil, Wet Soil</t>
  </si>
  <si>
    <t>Moist, well-drained soils.</t>
  </si>
  <si>
    <t>This dogwood is adaptable to a wide range of soil and climatic conditions but is plagued by</t>
  </si>
  <si>
    <t>River banks; lake shores; wooded or open, wet areas</t>
  </si>
  <si>
    <t>Best grown in organically rich, fertile, consistently moist soils in full sun to part shade. Tolerant of a wide range of soils, including swampy or boggy conditions. Trim roots with a spade and promptly remove root suckers if colonial spread is undesired. Best stem color occurs on young stems. Although pruning is not required, many gardeners choose to remove 20-25% of the oldest stems in early spring of each year to stimulate growth of new stems which will display the best color. As an alternative to annual pruning, some gardeners prune all stems close to the ground (coppice to 8") in early spring every 2-3 years to renew. Any loss of flowers through spring pruning is not terribly significant since the small flowers of this dogwood are rather ordinary. Plants become stressed and more vulnerable to diseases such as canker in hot and humid summer climates south of USDA Zone 7.</t>
  </si>
  <si>
    <t>Excellent massed or as a specimen. Effective in shrub borders where plants can be combined with evergreens or a contrasting color of redtwig dogwoods for interesting winter contrast. Also effective in naturalistic plantings in moist soils where plants can be allowed to spread and form thickets. Plants perform very well in wet locations such as low spots or along streams or ponds where spreading roots can help combat soil erosion. May also be used as a property line screen.</t>
  </si>
  <si>
    <t>Use Wildlife: Waterfowl, marshbirds and shorebirds are major users. Also large and small mammals.Deer browse on dogwood year-round.</t>
  </si>
  <si>
    <t>Susceptible to leaf and twig blights, canker and leaf spots. Scale, leaf miners and bagworms are occasional insect pests.</t>
  </si>
  <si>
    <t>https://www.missouribotanicalgarden.org/PlantFinder/PlantFinderDetails.aspx?taxonid=279363</t>
  </si>
  <si>
    <t>https://www.wildflower.org/plants/result.php?id_plant=cose16</t>
  </si>
  <si>
    <t>https://www.pleasantrunnursery.com/plant-name/Cornus-sericea-Arctic-Fire-Red</t>
  </si>
  <si>
    <t>https://www.pinelandsnursery.com/cornus-sericea-redosier-dogwood-1-pot</t>
  </si>
  <si>
    <t>Hamamelis virginiana</t>
  </si>
  <si>
    <t>WITCHHAZEL</t>
  </si>
  <si>
    <t>HV</t>
  </si>
  <si>
    <t>15 - 20</t>
  </si>
  <si>
    <t>Sep, Oct, Nov, Dec</t>
  </si>
  <si>
    <t>Deer, Erosion, Clay Soil</t>
  </si>
  <si>
    <t>Rich, well-drained soil. Sandy, Sandy Loam, Medium Loam, Clay Loam, Clay, Acid-based, Calcareous</t>
  </si>
  <si>
    <t>The long-lived witch hazel performs best on moister sites. It tolerates wet soils, pollution, shade, and poor soil. Avoid extremely dry situations. Full sun forms fuller, more symmetrical plants. Closely related is H. macrophylla, which is smaller in all characteristics as compared to H. virginiana, with less showy flowers. H. macrophylla occurs from SC to FL, w. to AR &amp; TX.</t>
  </si>
  <si>
    <t>Moist woods, thickets, bottomlands</t>
  </si>
  <si>
    <t>Easily grown in average, medium moisture, well-drained soils in full sun to part shade. Best flowering in full sun. Prefers moist, acidic, organically rich soils. Tolerates heavy clay soils. Promptly remove suckers to prevent colonial spread. Little pruning is required. Prune in early spring if necessary.</t>
  </si>
  <si>
    <t>Shrub borders, woodland gardens. Screen or tall hedge.</t>
  </si>
  <si>
    <t>Use Ornamental: Fall conspicuous, Understory, Use Wildlife: Birds eat the fruits (small brown capsules). Browsed by deer and beaver. Seeds-granivorous birds, Seeds-Small mammals, Use Food: First Nations used witch-hazel leaves for tea. (Athenic), Use Medicinal: Commercial witch-hazel, an astringent liniment, is an alcohol extract of witch- hazel bark.</t>
  </si>
  <si>
    <t>Caterpillars and Japanese beetles may chew on the leaves. Watch for gall aphids, scale, leafroller and leafminer. Potential diseases include powdery mildew and occasionally leaf spots. Insect and disease issues are typically not serious and rarely warrant chemical control.</t>
  </si>
  <si>
    <t>https://www.missouribotanicalgarden.org/PlantFinder/PlantFinderDetails.aspx?taxonid=281023</t>
  </si>
  <si>
    <t>https://www.wildflower.org/plants/result.php?id_plant=HAVI4</t>
  </si>
  <si>
    <t>https://www.pleasantrunnursery.com/plant-name/Hamamelis-virginiana</t>
  </si>
  <si>
    <t>https://www.pinelandsnursery.com/hamamelis-virginiana-american-witch-hazel-1-pot</t>
  </si>
  <si>
    <t>Hydrangea quercifolia</t>
  </si>
  <si>
    <t>OAKLEAF HYDRANGEA</t>
  </si>
  <si>
    <t>HQ</t>
  </si>
  <si>
    <t>White, Green, Purple</t>
  </si>
  <si>
    <t>Moist, fertile, well-drained soils.</t>
  </si>
  <si>
    <t>Susceptible to sunscald, chlorosis in alkaline soils, and winter dieback. Many weak, brittle canes are easily broken in wind and ice. Forms colonies from a shallow root system. Canes can be cut to the ground every two or three years to keep the</t>
  </si>
  <si>
    <t>Damp woods; river banks</t>
  </si>
  <si>
    <t>Easily grown in organically rich, medium moisture, well-drained soils in full sun to part shade. Thrives in moist soils, and appreciates a summer mulch which helps retain soil moisture. Bloom occurs on old wood. Prune if needed immediately after flowering (little pruning is usually needed). Winter damaged stems may be pruned in early spring. Plants should be given a sheltered location and winter protection (e.g., mulch, burlap wrap) in USDA Zone 5, particularly when not fully established. Plants can lose significant numbers of flower buds or die to the ground in harsh winters (temperatures below -10 degrees F), thus respectively impairing or totally destroying the bloom for the coming year.</t>
  </si>
  <si>
    <t>Effective as a specimen or accent for foundations or other locations near homes or patios. Group or mass in shrub borders or in open woodland areas. Good informal hedge. Exfoliating mature branches provide interesting color and texture in winter.</t>
  </si>
  <si>
    <t>Use Wildlife: Low.</t>
  </si>
  <si>
    <t>No serious insect or disease problems. Some susceptibility to leaf blight and powdery mildew. Aphids and spider mites are occasional visitors.</t>
  </si>
  <si>
    <t>https://www.missouribotanicalgarden.org/PlantFinder/PlantFinderDetails.aspx?kempercode=d380</t>
  </si>
  <si>
    <t>https://www.wildflower.org/plants/result.php?id_plant=HYQU3</t>
  </si>
  <si>
    <t>https://www.pleasantrunnursery.com/plant-name/Hydrangea-quercifolia-Gatsby-Moon</t>
  </si>
  <si>
    <t>https://www.pinelandsnursery.com/search?query=Hydrangea+quercifolia</t>
  </si>
  <si>
    <t>Ilex glabra</t>
  </si>
  <si>
    <t>INKBERRY</t>
  </si>
  <si>
    <t>IG</t>
  </si>
  <si>
    <t>5 - 8</t>
  </si>
  <si>
    <t>Rabbit, Deer, Erosion, Wet Soil, Air Pollution</t>
  </si>
  <si>
    <t>Sandy to peaty, acid soil.</t>
  </si>
  <si>
    <t>Flood tolerant. You must have both a male and female plant to have berries. The male must be the same species as the female and bloom at the same time. Because hollies are such popular landscape plants, it may be worth the risk to plant a female and hope there is a male nearby. Withstands heavy pruning and renewal of old plants is suggested. Pest free. Considered weedy in some areas.</t>
  </si>
  <si>
    <t>Bogs; wet woods of coastal plains</t>
  </si>
  <si>
    <t>Easily grown in average, medium to wet soils in full sun to part shade. Adaptable to both light and heavy soils. Tolerates wet soils. Prefers rich, consistently moist, acidic soils in full sun. Good shade tolerance, however. Avoid neutral to alkaline soils. Inkberries are dioecious (separate male and female plants). Female plants need a male pollinator in order to produce the berry-like drupes that are characteristic of the species and cultivars. Prune to shape in early spring just before new growth begins. Plants generally need minimal pruning unless used as a hedge (perhaps best grown as an informal hedge). Remove root suckers regularly if colonial spread is not desired.</t>
  </si>
  <si>
    <t>Mass or group. Excellent for shrub borders, foundation plantings or as a low hedge. Also effective naturalized in moist woodland gardens or in moist locations near streams or ponds. This species is noted for its ability to perform well in wet sites.</t>
  </si>
  <si>
    <t>Use Wildlife: High.</t>
  </si>
  <si>
    <t>Leaf spot is an occasional problem. Susceptible to chlorosis (yellowing of leaves) in high pH (alkaline) soils. Spider mites may appear, especially in dry conditions. Susceptible to inkberry leaf miner.</t>
  </si>
  <si>
    <t>https://www.missouribotanicalgarden.org/PlantFinder/PlantFinderDetails.aspx?kempercode=d553</t>
  </si>
  <si>
    <t>https://www.wildflower.org/plants/result.php?id_plant=ilgl</t>
  </si>
  <si>
    <t>https://www.pleasantrunnursery.com/plant-name/Ilex-glabra-Compacta</t>
  </si>
  <si>
    <t>https://www.pinelandsnursery.com/ilex-glabra-inkberry-holly-1-pot</t>
  </si>
  <si>
    <t>Ilex verticillata</t>
  </si>
  <si>
    <t>COMMON WINTERBERRY</t>
  </si>
  <si>
    <t>IV1</t>
  </si>
  <si>
    <t>Apr, May, Jun, Jul</t>
  </si>
  <si>
    <t>Erosion, Clay Soil, Wet Soil, Air Pollution, Deer</t>
  </si>
  <si>
    <t>Moist, acidic soils. Sandy, Sandy Loam Medium Loam Clay Loam, Clay</t>
  </si>
  <si>
    <t>Winterberry tolerates poor drainage and is quite winter-hardy. You must have both a male and female plant to have berries. The male must be the same species as the female and bloom at the same time. Because hollies are such popular landscape plants, it may be worth the risk to plant a female and hope there is a male nearby.</t>
  </si>
  <si>
    <t>Swamps, Stream, river banks, Near lakes or ponds</t>
  </si>
  <si>
    <t>Easily grown in average, acidic, medium to wet soils in full sun to part shade. Adaptable to both light and heavy soils, but prefers moist, acidic, organic loams. Good tolerance for poorly drained soils including wet boggy or swampy conditions (this species is native to swampy areas of Eastern North America). Winterberries are dioecious (separate male and female plants). Only fertilized female flowers will produce the attractive red berries that are the signature of the species. Generally one male winterberry will be sufficient for pollinating 6-10 female plants. Flowers appear on new growth. Prune to shape in early spring just before new growth appears. ‘Winter Red’ is a female clone which needs a male pollinator to produce the attractive red berries which are the signature of the winterberries. Generally one male winterberry (such as I. verticillata ‘Southern Gentleman’) will be sufficient for pollinating 9-10 ‘Winter Red’ plants. Prune to shape in early spring just before new growth appears.</t>
  </si>
  <si>
    <t>Year round interest, highlighted by the showy display of red berries in winter. Excellent shrub for moist soils in low spots or along streams and ponds. Mass or group as a hedge, in shrub borders, foundations, native plant areas, bird gardens, and rain gardens. Cut branches are suitable for use in winter arrangements. Many cultivars are readily available in commerce which are generally more compact and produce a showier display of larger, more abundant fruit.</t>
  </si>
  <si>
    <t>Use Ornamental: Fruits ornamental, Attractive, Use Wildlife: Cover, Nesting site, Nectar-insects, Fruit-birds.</t>
  </si>
  <si>
    <t>No serious insect or disease problems. Occasional disease problems include leaf spots and powdery mildew. Plants do poorly in neutral to alkaline soils where they are susceptible to chlorosis (yellowing of leaves) and often die.</t>
  </si>
  <si>
    <t>https://www.missouribotanicalgarden.org/PlantFinder/PlantFinderDetails.aspx?kempercode=a655</t>
  </si>
  <si>
    <t>https://www.wildflower.org/plants/result.php?id_plant=Ilve</t>
  </si>
  <si>
    <t>https://www.pleasantrunnursery.com/plant-name/Ilex-verticillata-Jim-Dandy</t>
  </si>
  <si>
    <t>https://www.pinelandsnursery.com/ilex-verticillata-winterberry-holly-1-pot</t>
  </si>
  <si>
    <t>Itea virginica</t>
  </si>
  <si>
    <t>VIRGINIA SWEETSPIRE</t>
  </si>
  <si>
    <t>IV2</t>
  </si>
  <si>
    <t>Heavy Shade, Erosion, Clay Soil, Wet Soil, Clay Soil Tolerant, Wet Site Tolerant, Deer</t>
  </si>
  <si>
    <t>Moist, acid soils. Acid-based, Sandy, Sandy Loam, Medium Loam, Clay Loam, Clay</t>
  </si>
  <si>
    <t>It blooms best and has better fall color if grown in an area that receives full sun at least part of the day. Can grow in swamps and other areas of poor drainage. Should be watered during droughts outside its natural habitat.</t>
  </si>
  <si>
    <t>Wet, wooded stream banks; swamps; low pine barrens</t>
  </si>
  <si>
    <t>Easily grown in average, medium to wet, well-drained soil in full sun to part shade. Adaptable to shade, but fall color is best with more sun. Prefers moist, humusy, acidic soils, but tolerates a wide range of soil conditions. Can form dense colonies by root suckering if left unchecked. Prune as needed after flowering.</t>
  </si>
  <si>
    <t>A versatile shrub for sun and shade. Specimen, group or mass. Shrub borders, open woodland gardens, foundations or hedges. Mass for a shrubby ground cover effect. Naturalizes well in wild or informal areas. Also a good selection for wet locations such as low spots or pond/stream margins.</t>
  </si>
  <si>
    <t>Use Ornamental: Understory, Erosion control, Showy, Fall conspicuous, Use Wildlife: Cover, Nectar-insects</t>
  </si>
  <si>
    <t>Maintenance: Water during droughts.</t>
  </si>
  <si>
    <t>No serious insect or disease problems. Deer tend to avoid this plant. Leaves can exhibit chlorosis in alkaline soils.</t>
  </si>
  <si>
    <t>https://www.missouribotanicalgarden.org/PlantFinder/PlantFinderDetails.aspx?kempercode=k720</t>
  </si>
  <si>
    <t>https://www.wildflower.org/plants/result.php?id_plant=ITVI</t>
  </si>
  <si>
    <t>https://www.pleasantrunnursery.com/plant-name/Itea-virginica-Fizzy-Mizzy</t>
  </si>
  <si>
    <t>https://www.pinelandsnursery.com/itea-virginica-virginia-sweetspire-1-pot</t>
  </si>
  <si>
    <t>Kalmia latifolia</t>
  </si>
  <si>
    <t>MOUNTAIN LAUREL</t>
  </si>
  <si>
    <t>KL</t>
  </si>
  <si>
    <t>5 - 15</t>
  </si>
  <si>
    <t>Rabbit, Deer, Dry Shade Tolerant</t>
  </si>
  <si>
    <t>Cool, moist rocky or sandy soils.</t>
  </si>
  <si>
    <t>Wet to dry woods &amp; pastures; cool meadows &amp; slopes</t>
  </si>
  <si>
    <t>Best grown in cool, moist, rich, acidic, humusy, well-drained soils in part shade. Mulch to retain moisture and keep root zones cool. Plants tolerate a wide range of light conditions (full sun to full shade), but are best in part shade (morning sun with early to mid-afternoon shade) in the St. Louis climate. Raised plantings should be considered in order to promote better drainage. Plants do not grow well in heavy clay soils. Remove spent flower clusters immediately after bloom. Prune lightly after bloom to promote bushy growth.</t>
  </si>
  <si>
    <t>Superior flowering shrub for groups or massing in shrub borders, cottage gardens, woodland areas or wild/naturalized areas. Hedge. Foundations. Compliments rhododendrons and azaleas.</t>
  </si>
  <si>
    <t>Susceptible to leaf spots and blights. Also susceptible to borers, scale, white fly and lace bugs.</t>
  </si>
  <si>
    <t>https://www.missouribotanicalgarden.org/PlantFinder/PlantFinderDetails.aspx?kempercode=c798</t>
  </si>
  <si>
    <t>https://www.wildflower.org/plants/result.php?id_plant=KALA</t>
  </si>
  <si>
    <t>https://www.pleasantrunnursery.com/plant-name/Bullseye_Mountain_Laurel</t>
  </si>
  <si>
    <t>https://newmoonnursery.com/nursery-plants/phlox-carolina/</t>
  </si>
  <si>
    <t>https://www.pinelandsnursery.com/spiraea-latifolia-meadowsweet-1-pot</t>
  </si>
  <si>
    <t>Leucothoe racemosa</t>
  </si>
  <si>
    <t>FETTERBUSH</t>
  </si>
  <si>
    <t>LR</t>
  </si>
  <si>
    <t>Butterflies, Pollinators, Food Source for Pollinators</t>
  </si>
  <si>
    <t>Erosion, Black Walnut Tolerant</t>
  </si>
  <si>
    <t>Moist, well-drained, acidic soil</t>
  </si>
  <si>
    <t>Very difficult to keep in good condition under normal conditions of cultivation. Tends to become weak and susceptible to leaf spot under even mild stress. To avoid this, plant in moist soil with good drainage and then avoid the typical, heavy lawn watering. Can take brief seasonal flooding, though.</t>
  </si>
  <si>
    <t>Pocosins; low woods; shrub-tree bogs &amp; bays</t>
  </si>
  <si>
    <t>Grow in average, medium to wet, well-drained soils in part shade. Prefers a moist, cool, acidic soil. Can be grown in full sun, but must have good moisture. Does not tolerate drought or windy conditions. Although winter hardy to Zone 5, this shrub should be planted in a protected location and given a good winter mulch in the St. Louis area to insure winter survival. Suckers to form colonies.</t>
  </si>
  <si>
    <t>Small shrub for rock garden, on slopes, bank stabilizer, border, foundations or underplanting for larger shrubs.</t>
  </si>
  <si>
    <t>Use Ornamental: A glossy-leaved, showy-flowered, Use Wildlife: Flowers visited by bees</t>
  </si>
  <si>
    <t>Maintenance: No maintenance recommended except cutting back to keep it at a favored height. A plant that is easy care if established in a favorable site and then left on its own.</t>
  </si>
  <si>
    <t>No serious insect or disease problems. Root rot and leaf spot can develop.</t>
  </si>
  <si>
    <t>https://www.missouribotanicalgarden.org/PlantFinder/PlantFinderDetails.aspx?taxonid=446191</t>
  </si>
  <si>
    <t>https://www.wildflower.org/plants/result.php?id_plant=LYLU3</t>
  </si>
  <si>
    <t>https://www.pleasantrunnursery.com/plant-name/Actaea-racemosa</t>
  </si>
  <si>
    <t>Lindera benzoin</t>
  </si>
  <si>
    <t>SPICEBUSH</t>
  </si>
  <si>
    <t>LB</t>
  </si>
  <si>
    <t>Deer, Drought, Heavy Shade, Clay Soil, Wet Soil, Black Walnut</t>
  </si>
  <si>
    <t>Moist, sandy, well-drained soils. Caliche type, Limestone-based, Sandy Loam, Medium Loam</t>
  </si>
  <si>
    <t>Spicebush is a fast-growing</t>
  </si>
  <si>
    <t>Low, deciduous woods; stream banks; swamps</t>
  </si>
  <si>
    <t>Easily grown in average, medium, well-drained soils in part shade. Fall color is best with more sun. Tolerates full shade, but habit becomes more open and wide-spreading. Also tolerant of full sun, but good soil moisture is required.</t>
  </si>
  <si>
    <t>Shrub borders, shade or woodland gardens, moist areas along streams or ponds, native plant gardens or naturalized plantings.</t>
  </si>
  <si>
    <t>Use Food: A tea can be made from the aromatic leaves and twigs, and the dried and powdered</t>
  </si>
  <si>
    <t>https://www.missouribotanicalgarden.org/PlantFinder/PlantFinderDetails.aspx?kempercode=d890</t>
  </si>
  <si>
    <t>https://www.wildflower.org/plants/result.php?id_plant=libe3</t>
  </si>
  <si>
    <t>https://www.bing.com/search?q=%22Lindera+benzoin%22+site%3Apleasantrunnursery.com&amp;rdr=1&amp;rdrig=5E52F458C86D4464921E8876D1979C9B#</t>
  </si>
  <si>
    <t>https://www.bing.com/search?q=%22Lindera+benzoin%22+site%3Anewmoonnursery.com&amp;rdr=1&amp;rdrig=FAC69C5E762E402B94937EC9311CE956#</t>
  </si>
  <si>
    <t>https://www.bing.com/search?q=%22Lindera+benzoin%22+site%3Apinelandsnursery.com&amp;rdr=1&amp;rdrig=5210A36611794517A9D6B5B3B2C909EE#</t>
  </si>
  <si>
    <t>Myrica pensylvanica</t>
  </si>
  <si>
    <t>NORTHERN BAYBERRY</t>
  </si>
  <si>
    <t>MP</t>
  </si>
  <si>
    <t>4 - 5</t>
  </si>
  <si>
    <t>Drought, Erosion, Wet Soil</t>
  </si>
  <si>
    <t>Bayberry tolerates salt spray and a wide variety of wet to dry, hot to cold growing conditions. Be sure to obtain plants similar to climatic condition in your garden. Both male and female plants are necessary for berries. From NJ to LA, another coastal bayberry occurs, M. heterophylla. It is similar with smaller fruits.</t>
  </si>
  <si>
    <t>Ledges, wood borders; thickets</t>
  </si>
  <si>
    <t>Easily grown in average, dry to medium, well-drained soils in full sun to part shade. Prefers moist, peaty or sandy, acidic soils, but tolerates a wide range of soils and growing conditions, including poor soils, wet soils, drought, high winds and salt spray (seashore or road salt conditions). Groupings of plants need a least one male plant to facilitate pollination of the female plants and subsequent fruit set. Shrubs tend to sucker, and may form sizable colonies in optimum growing conditions. Shrubs are semi-evergreen in southern end of growing range.</t>
  </si>
  <si>
    <t>Best in groups or massed. A versatile shrub that can be used in woodland gardens or shrub borders, as a screen or informal hedge, in wet or shady sites, or on a bank for erosion control. Salt tolerance makes it appropriate for locations near roads that are salted in winter. Interesting plant for grouping in a corner of a large herb garden.</t>
  </si>
  <si>
    <t>Use Wildlife: Eaten by many winter birds.</t>
  </si>
  <si>
    <t>https://www.missouribotanicalgarden.org/PlantFinder/PlantFinderDetails.aspx?taxonid=256525</t>
  </si>
  <si>
    <t>https://www.wildflower.org/plants/result.php?id_plant=mope6</t>
  </si>
  <si>
    <t>https://www.pleasantrunnursery.com/plant-name/Myrica-pensylvanica</t>
  </si>
  <si>
    <t>https://www.pinelandsnursery.com/morella-pensylvanica-northern-bayberry-1-pot</t>
  </si>
  <si>
    <t>Rhododendron viscosum</t>
  </si>
  <si>
    <t>SWAMP AZALEA</t>
  </si>
  <si>
    <t>RV</t>
  </si>
  <si>
    <t>Pink, White</t>
  </si>
  <si>
    <t>Hummingbirds, Butterflies, Bees and other pollinators</t>
  </si>
  <si>
    <t>Rabbit, Wet Soil</t>
  </si>
  <si>
    <t>Wet soil.</t>
  </si>
  <si>
    <t>This is one of the last azaleas to bloom in spring. It is a variable species with several varieties and forms. Good cultural practices reduce the incidence of disease and insect damage. Flood tolerant.</t>
  </si>
  <si>
    <t>Swamps; bogs; stream margins</t>
  </si>
  <si>
    <t>Best grown in acidic, humusy, well-drained loams in part shade. This species of azalea is tolerant of moist to wet soils including ones with somewhat poor drainage (its native habitat is swampy lowland areas). It also tolerates periodic flooding, but will not grow in soils where the roots are submerged in water. Root rot is less likely to occur with this species. Prefers a sun dappled shade or high open part shade. Foliage may scorch in full sun unless soils are kept uniformly moist. Roots must never be allowed to dry out. Acidify soils prior to planting and thereafter as needed. This azalea should never be planted near a black walnut or butternut tree (roots of both trees produce toxic juglones which will typically damage or kill rhododendrons/azaleas growing within or close to the drip line of either tree). It is best sited in a location protected from strong winter winds. This shrub has a shallow, fibrous root system (do not cultivate around the shrub) and will benefit from a good mulch (wood chips, bark or pine needles) for retention of moisture, stabilization of soil temperatures and winter protection. Clip off spent flower clusters immediately after bloom as practicable. Plants will slowly naturalize by root suckers.</t>
  </si>
  <si>
    <t>Best grouped in shrub borders, mixed borders, open woodland gardens, native plant gardens and open shade gardens. Effective near patios or decks. Specimen around the home. Plants in groups with earlier blooming azaleas to extend the annual azalea bloom period. Plants often thrive when sited in moist soils near stationary or moving water. Good cut flower.</t>
  </si>
  <si>
    <t>Azaleas are susceptible to many insect and disease problems, including but not limited to canker, crown rot, root rot, leaf spot, rust, powdery mildew, aphids, borers, lacebugs, leafhoppers, mealybugs, mites, nematodes, scale, thrips and whitefly. A healthy plant in the proper environment with proper care should have limited problems, however.</t>
  </si>
  <si>
    <t>https://www.missouribotanicalgarden.org/PlantFinder/PlantFinderDetails.aspx?taxonid=280018</t>
  </si>
  <si>
    <t>https://www.wildflower.org/plants/result.php?id_plant=rhvi2</t>
  </si>
  <si>
    <t>https://www.pleasantrunnursery.com/plant-name/Rhododendron-atlanticum-Fragrant-Star</t>
  </si>
  <si>
    <t>https://www.pinelandsnursery.com/rhododendron-viscosum-swamp-azalea-5</t>
  </si>
  <si>
    <t>Rhus aromatica</t>
  </si>
  <si>
    <t>FRAGRANT SUMAC</t>
  </si>
  <si>
    <t>RA</t>
  </si>
  <si>
    <t>Rabbit, Drought, Erosion, Clay Soil, Dry Soil, Shallow-Rocky Soil, Black Walnut</t>
  </si>
  <si>
    <t>Dry, rocky soils. Sandy, Sandy Loam, Medium Loam, Clay Loam Clay, Rocky, Caliche type, Limestone-based</t>
  </si>
  <si>
    <t>In spring, fragrant sumac flowers appear before the foliage. This</t>
  </si>
  <si>
    <t>Dry, rocky prairies, old fields &amp; open woods</t>
  </si>
  <si>
    <t>Easily grown in average, dry to medium, well-drained soil in full sun to part shade. Tolerant of wide range of soils except those that are poorly drained.</t>
  </si>
  <si>
    <t>Good for stabilizing embankments or for hard-to-cover areas with poorer soils or for wild parts of native plant gardens or naturalized areas. Informal hedges.</t>
  </si>
  <si>
    <t>Use Ornamental: Several cultivated varieties of this, Use Wildlife: The berries are winter food. Its berries provide food for small animals and birds such as Townsend's Solitaires., Use Food: Its berries provide food for small animals and birds such as Townsend's Solitaires.</t>
  </si>
  <si>
    <t>No serious insect or disease problems. Some susceptibility to leaf spot, rust, scale, aphids and mites. Nipple galls on foliage are a somewhat common, but generally cosmetic problem.</t>
  </si>
  <si>
    <t>https://www.missouribotanicalgarden.org/plantfinder/PlantFinderDetails.aspx?taxonid=275952</t>
  </si>
  <si>
    <t>https://www.wildflower.org/plants/result.php?id_plant=rhar4</t>
  </si>
  <si>
    <t>https://www.pleasantrunnursery.com/plant-name/Rhus-aromatica</t>
  </si>
  <si>
    <t>https://www.pinelandsnursery.com/rhus-aromatica</t>
  </si>
  <si>
    <t>Rosa carolina</t>
  </si>
  <si>
    <t>CAROLINA ROSE</t>
  </si>
  <si>
    <t>RC</t>
  </si>
  <si>
    <t>5 - 10</t>
  </si>
  <si>
    <t>Birds, Butterflies, Hummingbirds, Pollinators, Food Source for Wildlife</t>
  </si>
  <si>
    <t>Salt Tolerant, Wet Site Tolerant</t>
  </si>
  <si>
    <t>Rocky soils.</t>
  </si>
  <si>
    <t>Susceptible to fungal problems.</t>
  </si>
  <si>
    <t>Dry, open woods; hills; prairies; roadsides</t>
  </si>
  <si>
    <t>Best grown in average, medium to wet, well-drained soil in full sun. Best flowering and disease resistance occur in full sun. Water deeply and regularly (mornings are best). Avoid overhead watering. Good air circulation promotes vigorous and healthy growth and helps control foliar diseases. Summer mulch helps retain moisture and keep roots cool. Remove and destroy diseased leaves from plants (as practicable), and clean up and destroy dead leaves from the ground around the plants both during the growing season and as part of a thorough clean-up during winter (dormant season). Crowns appreciate protection in cold winter climates. Prune in late winter to early spring.</t>
  </si>
  <si>
    <t>Mass in borders, rose garden, meadows, naturalized areas or native plant gardens.</t>
  </si>
  <si>
    <t>Roses are susceptible to a large number of diseases, the most common of which are black spot, powdery mildew, rust and rose rosette. Although good cultural practices are the first line of defense in disease control, regular preventative fungicide applications throughout the growing season are generally required in humid climates with regular summer rainfall such as the St. Louis area. This species rose has better natural resistance to the aforementioned diseases than most hybrid roses. Potential insect problems include aphids, beetles, borers, scale, thrips, rose midges, leafhoppers and spider mites.</t>
  </si>
  <si>
    <t>https://www.missouribotanicalgarden.org/PlantFinder/PlantFinderDetails.aspx?kempercode=f370</t>
  </si>
  <si>
    <t>https://www.wildflower.org/plants/result.php?id_plant=robl</t>
  </si>
  <si>
    <t>https://www.pleasantrunnursery.com/plant-name/Rosa-carolina</t>
  </si>
  <si>
    <t>https://newmoonnursery.com/nursery-plants/liatris-microcephala/</t>
  </si>
  <si>
    <t>https://www.pinelandsnursery.com/rosa-carolina-carolina-rose-1-pot</t>
  </si>
  <si>
    <t>Sambucus canadensis</t>
  </si>
  <si>
    <t>ELDERBERRY</t>
  </si>
  <si>
    <t>SC</t>
  </si>
  <si>
    <t>Erosion, Clay Soil, Wet Soil</t>
  </si>
  <si>
    <t>Tolerates a wide variety of wet to dry soils but prefers rich, moist, slightly acid soil.</t>
  </si>
  <si>
    <t>This plant was used by</t>
  </si>
  <si>
    <t>High</t>
  </si>
  <si>
    <t>Alluvial forests; bogs; ditches; drier, old fields. Edges of riparian thickets in Central and East Texas.</t>
  </si>
  <si>
    <t>Grow in medium to wet, well-drained soils in full sun to part shade. Tolerates a wide range of soils, but prefers moist, humusy ones. Spreads by root suckers to form colonies. Prune suckers as they appear unless naturalizing. A large number of late winter or early spring pruning options include (a) pruning out dead or weakened stems, (b) shortening one year stems or (c) cutting back to the ground to rejuvenate. Some horticulturists recommend a hard spring pruning for maintaining best foliage and habit.</t>
  </si>
  <si>
    <t>Group or mass in naturalized areas where suckering spread may be appreciated. Attractive flowers and interesting fruits. Landscape specimen, shrub borders, screens, backgrounds, stream/pond peripheries or low spots. Good sprawling hedge.</t>
  </si>
  <si>
    <t>Use Wildlife: Berries are relished by many bird species and mammals. Deer eat twigs and leaves., Use Food: Elderberries, inedible when fresh and raw, are used for making jelly, preserves, pies, and wine., Use Medicinal: The</t>
  </si>
  <si>
    <t>No serious insect or disease problems. Some susceptibility to canker, powdery mildew, leaf spot, borers, spider mites and aphids. Branches are susceptible to damage from high winds or from heavy snow/ice in winter. Plants will spread by root suckers.</t>
  </si>
  <si>
    <t>https://www.missouribotanicalgarden.org/PlantFinder/PlantFinderDetails.aspx?kempercode=f470</t>
  </si>
  <si>
    <t>https://www.wildflower.org/plants/result.php?id_plant=sanic4</t>
  </si>
  <si>
    <t>https://www.pleasantrunnursery.com/plant-name/Sambucus-canadensis-Adams</t>
  </si>
  <si>
    <t>https://www.pinelandsnursery.com/sambucus-canadensis-black-elderberry-1-pot</t>
  </si>
  <si>
    <t>Spiraea latifolia</t>
  </si>
  <si>
    <t>MEADOWSWEET</t>
  </si>
  <si>
    <t>SL2</t>
  </si>
  <si>
    <t>Moist slopes &amp; meadows</t>
  </si>
  <si>
    <t>Grow in average, medium to wet, well-drained soil in full sun to part shade. Prefers full sun. Needs constant moisture, and soil must not be allowed to dry out. Remove spent flower clusters to promote additional bloom.</t>
  </si>
  <si>
    <t>Effective along streams or ponds, in low spots or boggy areas, or, with regular watering, in a border or cottage garden.</t>
  </si>
  <si>
    <t>No serious problems. Susceptible to many of the diseases and insects which attack other members of the rose family, including leaf spots, fireblight, powdery mildew, rots, aphids, leaf roller and scale.</t>
  </si>
  <si>
    <t>https://www.missouribotanicalgarden.org/PlantFinder/PlantFinderDetails.aspx?taxonid=286372</t>
  </si>
  <si>
    <t>https://www.wildflower.org/plants/result.php?id_plant=SPALL</t>
  </si>
  <si>
    <t>Spiraea tomentosa</t>
  </si>
  <si>
    <t>STEEPLEBUSH</t>
  </si>
  <si>
    <t>ST</t>
  </si>
  <si>
    <t>Red, Pink, Purple</t>
  </si>
  <si>
    <t>Deer, Erosion</t>
  </si>
  <si>
    <t>Wet, moderately acid, soils.</t>
  </si>
  <si>
    <t>Steeplebush needs sun; it will dwindle in shade.</t>
  </si>
  <si>
    <t>Wet prairies &amp; meadows; marshes; roadsides</t>
  </si>
  <si>
    <t>Easily grown in average, acidic, moist to wet soils in full sun. Tolerates light shade. Tolerates a wide range of soils. Remove faded flower clusters as practicable to encourage additional bloom. Flowers on new wood, so prune in late winter to early spring if needed. Spreads by suckers to form colonies.</t>
  </si>
  <si>
    <t>Needs moist acidic soils in order to grow well. Good selection for pond margins, low spots or other moist locations in the landscape. Mass or group. Low hedge for paths and walkways. Incorporate into foundation planting.</t>
  </si>
  <si>
    <t>Use Wildlife: Intermediate.</t>
  </si>
  <si>
    <t>No serious insect or disease problems. Susceptible to many of the diseases that attack other rose family members, including leaf spot, fire blight and powdery mildew. Potential insect pests include aphids, leaf roller, caterpillars and scale.</t>
  </si>
  <si>
    <t>https://www.missouribotanicalgarden.org/PlantFinder/PlantFinderDetails.aspx?kempercode=e412</t>
  </si>
  <si>
    <t>https://www.wildflower.org/plants/result.php?id_plant=spto2</t>
  </si>
  <si>
    <t>https://www.pleasantrunnursery.com/plant-name/Spiraea-tomentosa</t>
  </si>
  <si>
    <t>https://www.pinelandsnursery.com/spiraea-tomentosa-steeplebush-1-pot</t>
  </si>
  <si>
    <t>Vaccinium corymbosum</t>
  </si>
  <si>
    <t>HIGHBUSH BLUEBERRY</t>
  </si>
  <si>
    <t>VC</t>
  </si>
  <si>
    <t>8 - 12</t>
  </si>
  <si>
    <t>Birds, Butterflies, A Favorite of Honey Bees</t>
  </si>
  <si>
    <t>Wet to dry, acid, rocky soils to organic peats.</t>
  </si>
  <si>
    <t>Extremely susceptible to chlorosis due to alkalinity. Benefits from mulch. Prune after fruiting.</t>
  </si>
  <si>
    <t>Swamps; bogs; dry barrens; oak woods</t>
  </si>
  <si>
    <t>Best grown in acidic (pH of 4.8 to 5.2), organically rich, medium to wet, well-drained soils in full sun to part shade. Shallow, fibrous roots need constant moisture and good drainage. Plants appreciate a good organic mulch. Although blueberries are self-fertile, cross-pollination produces the best fruit crop (larger berries and larger yields). Therefore, it is best to plant more than one variety that will bloom at the same time. In addition, blueberry season can be extended by planting early, mid-season and late varieties which will collectively ripen from early June to the end of the summer (St. Louis area). Best to remove flowers from plants in the year of planting and in the following year so as to prevent fruit set and to encourage new vegetative growth. Prune as needed in late winter beginning in the third year after planting.</t>
  </si>
  <si>
    <t>Useful for ornamental purposes (flowers, fruit, quality summer foliage and fall color) as well as for fruit production (blueberries). It is effective in shrub borders or as part of less formal shrub plantings in areas such as native plant gardens or open woodlands. Particularly effective in conjunction with rhododendrons and azaleas which share similar acidic soil requirements. Also makes an excellent hedge with the added benefits of fruit which can be harvested or left for the birds.</t>
  </si>
  <si>
    <t>Use Wildlife: Berries are relished by most birds and mammals. Browsers eat foliage. Attracts 30 species of birds including: American Robin, Eastern Bluebird, Scarlet Tanager, Eastern and Spotted Towhees, Gray Catbird, Northern Mockingbird, Brown Thrasher, and Northern Cardinal (Audubon at Home)., Use Food: Fruit</t>
  </si>
  <si>
    <t>Birds love the fruit, so plants may need to be covered with netting as the fruit begins to ripen in order to protect the crop. Chlorosis (yellowing of leaves) may occur in high pH (alkaline) soils. Potential but infrequent disease problems include stem blight, root rot, anthracnose, cane cankers, mildew and botrytis. Blueberry maggot, cherry fruit worm and spotted wing drosophila may attack the fruit. Mummy berry is a fungal disease that causes the berries to shrivel and drop.</t>
  </si>
  <si>
    <t>https://www.missouribotanicalgarden.org/PlantFinder/PlantFinderDetails.aspx?taxonid=279992</t>
  </si>
  <si>
    <t>https://www.wildflower.org/plants/result.php?id_plant=vaco</t>
  </si>
  <si>
    <t>https://www.pleasantrunnursery.com/plant-name/Vaccinium_corymbosum_Blue_Jay</t>
  </si>
  <si>
    <t>https://www.pinelandsnursery.com/vaccinium-corymbosum-highbush-blueberry-5-pot</t>
  </si>
  <si>
    <t>Viburnum acerifolium</t>
  </si>
  <si>
    <t>MAPLELEAF VIBURNUM</t>
  </si>
  <si>
    <t>VA</t>
  </si>
  <si>
    <t>Apr, May, Jun, Jul, Aug</t>
  </si>
  <si>
    <t>Black Walnut</t>
  </si>
  <si>
    <t>Dry, rocky soils. Sandy, Sandy Loam, Medium Loam, Clay Loam, Clay, Acid-based</t>
  </si>
  <si>
    <t>Suckers profusely to form large, loose, open colonies. Susceptible to Viburnum Leaf Beetle.</t>
  </si>
  <si>
    <t>Thickets, Shaded woods. Mesic, mixed woods; bluffs; ravines</t>
  </si>
  <si>
    <t>Easily grown in average, medium moisture, well-drained soil in full sun to part shade. This shrub is generally more shade tolerant than many of the other species of Viburnum . Prefers moist loams, but tolerates a wide range of soils. Established plants have some drought tolerance. Prune as needed immediately after flowering. Plants will naturalize by suckering to form colonies if suckers are not removed.</t>
  </si>
  <si>
    <t>Naturalize in open woodland areas. Also may be used in shrub borders, foundations or hedges.</t>
  </si>
  <si>
    <t>Use Ornamental: Color, Blooms ornamental, Fruits ornamental, Fall conspicuous, Accent, Use Wildlife: Birds eat the blue berries. Nectar-bees, Nectar-butterflies, Nectar-insects, Browse, Fruit-birds</t>
  </si>
  <si>
    <t>https://www.missouribotanicalgarden.org/PlantFinder/PlantFinderDetails.aspx?kempercode=a192</t>
  </si>
  <si>
    <t>https://www.wildflower.org/plants/result.php?id_plant=VIAC</t>
  </si>
  <si>
    <t>https://www.pleasantrunnursery.com/plant-name/Viburnum-acerifolium</t>
  </si>
  <si>
    <t>https://www.pinelandsnursery.com/viburnum-lentago-nannyberry-2-pot</t>
  </si>
  <si>
    <t>Viburnum dentatum</t>
  </si>
  <si>
    <t>ARROWWOOD VIBURNUM</t>
  </si>
  <si>
    <t>VD</t>
  </si>
  <si>
    <t>Zone 2 to 8</t>
  </si>
  <si>
    <t>Clay Soil, Black Walnut</t>
  </si>
  <si>
    <t>Dry to wet, acid soils and sands.</t>
  </si>
  <si>
    <t>Flood, insect and disease tolerant. Suckers freely from base and transplants well. Most soil-adaptable of the viburnums. Pest free.</t>
  </si>
  <si>
    <t>Stream banks; moist woods</t>
  </si>
  <si>
    <t>Easily grown in average, medium moisture, well-drained soils in full sun to part shade. Prefers moist loams, but tolerates a wide range of soils. Established plants have some drought tolerance. Prune as needed immediately after flowering.</t>
  </si>
  <si>
    <t>Not highly ornamental, but exceedingly winter hardy, vigorous and reliable. Shrub borders. Tall hedge or screen. Background for native plantings.</t>
  </si>
  <si>
    <t>Use Wildlife: Gamebirds, songbirds and small mammals. Attracts Eastern Bluebird, Northern Flicker, Gray Catbird, and American Robin.</t>
  </si>
  <si>
    <t>Watch for whiteflies. Otherwise no serious insect or disease problems.</t>
  </si>
  <si>
    <t>https://www.missouribotanicalgarden.org/PlantFinder/PlantFinderDetails.aspx?kempercode=m720</t>
  </si>
  <si>
    <t>https://www.wildflower.org/plants/result.php?id_plant=vide</t>
  </si>
  <si>
    <t>https://www.pleasantrunnursery.com/plant-name/Viburnum-dentatum-Blue-Muffin</t>
  </si>
  <si>
    <t>https://www.pinelandsnursery.com/viburnum-dentatum-arrowwood-viburnum-1-pot</t>
  </si>
  <si>
    <t>Viburnum lentago</t>
  </si>
  <si>
    <t>NANNYBERRY</t>
  </si>
  <si>
    <t>VL</t>
  </si>
  <si>
    <t>14 - 16</t>
  </si>
  <si>
    <t>Air Pollution</t>
  </si>
  <si>
    <t>Sand, loam, clay, caliche, limestone. Poor drainage and saline soils okay.</t>
  </si>
  <si>
    <t>Tolerates drought and flooding. Will go dormant during hard winters.</t>
  </si>
  <si>
    <t>Anywhere from ditches and roadways to beaches and fields.</t>
  </si>
  <si>
    <t>Easily grown in average, medium, well-drained soil in full sun to part shade. Prune immediately after flowering since flower buds form in summer for the following year. Remove root suckers to control spread unless naturalization is desired.</t>
  </si>
  <si>
    <t>Shrub borders. Tall hedge or screen. Background for native plantings. Suckering habit is conducive to naturalizing.</t>
  </si>
  <si>
    <t>Use Ornamental: A great groundcover for full sun and part shade areas, with trailing foliage and charming, mini-verbena-like flowers. Would also do well as a pot plant., Use Wildlife: Attracts numerous insect pollinators.</t>
  </si>
  <si>
    <t>Maintenance: Water in dry areas or seasons to maintain a solid cover. Do not mow while blooming, as it can take years to recover.</t>
  </si>
  <si>
    <t>No serious insect or disease problems. Mildew and leaf spot are occasional problems.</t>
  </si>
  <si>
    <t>https://www.missouribotanicalgarden.org/PlantFinder/PlantFinderDetails.aspx?kempercode=m750</t>
  </si>
  <si>
    <t>https://www.wildflower.org/plants/result.php?id_plant=phno2</t>
  </si>
  <si>
    <t>Viburnum nudum</t>
  </si>
  <si>
    <t>POSSUMHAW VIRBURNUM</t>
  </si>
  <si>
    <t>VN1</t>
  </si>
  <si>
    <t>Adaptable but prefers wet, mucky, acid soils.</t>
  </si>
  <si>
    <t>Flood, cold, insect and disease tolerant. Transplants well.</t>
  </si>
  <si>
    <t>Savannas; low, wet woods; bogs</t>
  </si>
  <si>
    <t>Easily grown in average, medium to wet, well-drained soil in full sun to part shade. Prefers moist loams, but tolerates a wide range of soils including boggy ones. Prune lightly, only as needed, in fall. Pruning after flowering may be done, but will eliminate some of the late summer fruit display. For best cross-pollination and subsequent fruit display, plant shrubs in groups rather than as single specimens.</t>
  </si>
  <si>
    <t>Specimen or groups. Shrub borders, foundations, hedges or roadside plantings. Good selection for low spots and peripheries of water gardens, streams or ponds.</t>
  </si>
  <si>
    <t>Use Wildlife: Songbirds, water birds, shorebirds, small mammals</t>
  </si>
  <si>
    <t>https://www.missouribotanicalgarden.org/PlantFinder/PlantFinderDetails.aspx?taxonid=278959</t>
  </si>
  <si>
    <t>https://www.wildflower.org/plants/result.php?id_plant=VINU</t>
  </si>
  <si>
    <t>https://www.pleasantrunnursery.com/plant-name/Viburnum-nudum-Brandywine</t>
  </si>
  <si>
    <t>https://www.pinelandsnursery.com/viburnum-nudum-possumhaw-tubeling</t>
  </si>
  <si>
    <t>Viburnum trilobum</t>
  </si>
  <si>
    <t>CRANBERRY VIBURNUM</t>
  </si>
  <si>
    <t>VT</t>
  </si>
  <si>
    <t>Zone 2 to 7</t>
  </si>
  <si>
    <t>s a wide range of soils. Prune as needed immediately after flowering.</t>
  </si>
  <si>
    <t>Easily grown in average, moist, well-drained soils in full sun to part shade. Prefers loams with consistent moisture, but tolerates a wide range of soils. Prune as needed immediately after flowering.</t>
  </si>
  <si>
    <t>Shrub borders or foundations. Woodland margins. Hedge or screen.</t>
  </si>
  <si>
    <t>Watch for aphids. Viburnum crown borer can cause stem dieback. Some susceptibility to bacterial leaf spot, stem blight and powdery mildew.</t>
  </si>
  <si>
    <t>https://www.missouribotanicalgarden.org/PlantFinder/PlantFinderDetails.aspx?kempercode=c365</t>
  </si>
  <si>
    <t>https://www.pleasantrunnursery.com/plant-name/Viburnum-trilobum-Bailey-Compact</t>
  </si>
  <si>
    <t>https://www.pinelandsnursery.com/viburnum-trilobum-cranberry-viburnum-1-pot</t>
  </si>
  <si>
    <t>Amelanchier canadensis</t>
  </si>
  <si>
    <t>SERVICEBERRY</t>
  </si>
  <si>
    <t>Trees</t>
  </si>
  <si>
    <t>AC1</t>
  </si>
  <si>
    <t>Birds, A Favorite of Honey Bees</t>
  </si>
  <si>
    <t>Drought, Dry Soil</t>
  </si>
  <si>
    <t>Moist, but well-drained, soils.</t>
  </si>
  <si>
    <t>Serviceberries are subject to many disease and insect problems. Damage from these problems is usually cosmetic rather than life threatening.</t>
  </si>
  <si>
    <t>Wood borders; moist, upland woods.</t>
  </si>
  <si>
    <t>Easily grown in average, dry to medium moisture, sandy/gravelly, well-drained soils in full sun to part shade. Tolerates moist soils. Prune out dead and weakened shoots in late winter.</t>
  </si>
  <si>
    <t>Attractive compact shrub for lawns, shrub borders, woodland margins or native plant areas. Good plant for bird gardens (birds love the fruits). Naturalized plantings. Hedge.</t>
  </si>
  <si>
    <t>Use Wildlife: An important browse and food plant for birds and other wildlife.</t>
  </si>
  <si>
    <t>No serious insect or disease problems. Rust, leaf spot, fire blight, powdery mildew and canker are occasional disease problems.</t>
  </si>
  <si>
    <t>https://www.missouribotanicalgarden.org/PlantFinder/PlantFinderDetails.aspx?taxonid=358428</t>
  </si>
  <si>
    <t>https://www.wildflower.org/plants/result.php?id_plant=amca4</t>
  </si>
  <si>
    <t>https://www.pleasantrunnursery.com/plant-name/Amelanchier-canadensis</t>
  </si>
  <si>
    <t>https://www.pinelandsnursery.com/amelanchier-canadensis-shadbush-5-pot</t>
  </si>
  <si>
    <t>Asimina triloba</t>
  </si>
  <si>
    <t>COMMON PAWPAW</t>
  </si>
  <si>
    <t>AT3</t>
  </si>
  <si>
    <t>15 - 30</t>
  </si>
  <si>
    <t>Maroon</t>
  </si>
  <si>
    <t>Butterflies, Pollinators, Food Source for Wildlife, Food Source for Pollinators</t>
  </si>
  <si>
    <t>Wet Soil, Black Walnut, Black Walnut Tolerant</t>
  </si>
  <si>
    <t>Rich, moist, slightly acid soils. Sandy, Sandy Loam, Medium Loam, Clay Loam, Clay</t>
  </si>
  <si>
    <t>This is a good understory tree. No serious disease or insect problems. The</t>
  </si>
  <si>
    <t>Ditches, Ravines, Depressions, Flood plains, bottomland</t>
  </si>
  <si>
    <t>Easily grown in average, medium to wet, well-drained soil in full sun to part shade. Prefers moist, acidic, fertile soils. Will grow in shade but becomes leggy.</t>
  </si>
  <si>
    <t>Naturalize in a native plant or wild garden, or grow in a shrub border or woodland margin. Effective in damp areas along ponds or streams.</t>
  </si>
  <si>
    <t>Use Ornamental: Understory, Use Wildlife: Small mammals relish the fragrant, Use Food: First Nations People and European settlers have long used the</t>
  </si>
  <si>
    <t>https://www.missouribotanicalgarden.org/PlantFinder/PlantFinderDetails.aspx?kempercode=b500</t>
  </si>
  <si>
    <t>https://www.wildflower.org/plants/result.php?id_plant=astr</t>
  </si>
  <si>
    <t>https://www.pleasantrunnursery.com/plant-name/Asimina-triloba-</t>
  </si>
  <si>
    <t>https://www.pinelandsnursery.com/asimina-triloba-pawpaw-2-pot</t>
  </si>
  <si>
    <t>Betula nigra</t>
  </si>
  <si>
    <t>RIVER BIRCH</t>
  </si>
  <si>
    <t>BN</t>
  </si>
  <si>
    <t>30 - 40</t>
  </si>
  <si>
    <t>25 - 35</t>
  </si>
  <si>
    <t>Greenish Brown</t>
  </si>
  <si>
    <t>Feb, Mar</t>
  </si>
  <si>
    <t>Deer, Clay Soil, Wet Soil, Air Pollution, Black Walnut Tolerant, Clay Soil Tolerant, Salt Tolerant, Wet Site Tolerant</t>
  </si>
  <si>
    <t>Sandy, moist soils. Sandy, Sandy Loam, Medium Loam, Clay Loam, Clay, Acid-based</t>
  </si>
  <si>
    <t>River birch is fast growing and long-lived and is probably our most trouble-free birch. Do not prune until summer when the</t>
  </si>
  <si>
    <t>Swamps, Flood plains, bottomland, Ditches, Ravines, Depressions, Stream, river banks</t>
  </si>
  <si>
    <t>Easily grown average, medium to wet soils in full sun to part shade. River birch is perhaps the most culturally adaptable and heat tolerant of the birches. Prefers moist, acidic, fertile soils including semi-aquatic conditions, but also tolerates drier soils. Consider using soaker hoses and bark mulches to keep the root zones cool and moist. Adapts well to heavy clay soils and will tolerate poor drainage. Avoid pruning in spring when the sap is running.</t>
  </si>
  <si>
    <t>Specimen or small groupings for lawns, parks and commercial properties, and, in particular, for wet soils along ponds, streams or in low spots. Good choice for the St. Louis area and generally a good substitute for the paper birch in the hot and humid areas of USDA Zones 5-9.</t>
  </si>
  <si>
    <t>Use Ornamental: Attractive, Fall conspicuous, Fast growing, Use Wildlife: Seeds-granivorous birds, Browse, Seeds-Small mammals</t>
  </si>
  <si>
    <t>One of the most disease-free birches. Most species of birch grow best in cool, northern climates, but do not adapt well to the hot summers of USDA Zones 5-9 and can be short-lived therein. Weakened birches become vulnerable to the bronze birch borer which typically infects and kills birches stressed by summer heat and humidity. River birches are Missouri natives that are naturally adapted to the climate and are extremely resistant to birch borer. Although river birches have some susceptibility to aphids, leaf miner and iron chlorosis in high pH soils, these problems are somewhat minor in comparison to the birch borer. DURA-HEAT reportedly has better resistance to the aforementioned pests than species’ plants.</t>
  </si>
  <si>
    <t>https://www.missouribotanicalgarden.org/PlantFinder/PlantFinderDetails.aspx?kempercode=c585</t>
  </si>
  <si>
    <t>https://www.wildflower.org/plants/result.php?id_plant=beni</t>
  </si>
  <si>
    <t>https://www.pleasantrunnursery.com/plant-name/Betula-nigra-Dura-Heat</t>
  </si>
  <si>
    <t>https://www.pinelandsnursery.com/betula-nigra-river-birch-2pot</t>
  </si>
  <si>
    <t>Cercis canadensis</t>
  </si>
  <si>
    <t>EASTERN REDBUD</t>
  </si>
  <si>
    <t>CC1</t>
  </si>
  <si>
    <t>20 - 30</t>
  </si>
  <si>
    <t>Magenta</t>
  </si>
  <si>
    <t>Mar, Apr, May</t>
  </si>
  <si>
    <t>Birds, Hummingbirds, Butterflies, A Favorite of Honey Bees</t>
  </si>
  <si>
    <t>Woods; stream banks; limestone bluffs</t>
  </si>
  <si>
    <t>Easily grown in average, medium moisture, well-drained soils in full sun to part shade. Part shade is best in hot summer climates. Performs best in moderately fertile soils with regular and consistent moisture. Avoid wet or poorly drained soils. Since this tree does not transplant well, it should be planted when young and left undisturbed.</t>
  </si>
  <si>
    <t>Specimen or small groups. Lawns, shrub borders, woodland margins, or along patios. Street tree or lawn tree. Attractive in naturalized settings. Good cut flower for forcing indoors.</t>
  </si>
  <si>
    <t>Use Food: Add flowers and flower buds to salads, breads and pancakes. They have a slightly sour taste, high in vitamin C. Young pods may be eaten raw, boiled or sauteed. (Tull), Use Other: Boiled in water, redbud twigs produce a yellow dye. (Kershaw)</t>
  </si>
  <si>
    <t>Canker can be a significant disease problem. Verticillium wilt, dieback, leaf spots, mildew and blights may also occur. Insect pests include Japanese beetles, tree hoppers, leaf hoppers, caterpillars, borers, webworms and scale. Keeping the tree vigorous by regular watering, fertilization and pruning out dead branches as needed will help keep the tree healthy. Deer tend to avoid this plant.</t>
  </si>
  <si>
    <t>https://www.missouribotanicalgarden.org/PlantFinder/PlantFinderDetails.aspx?kempercode=h550</t>
  </si>
  <si>
    <t>https://www.wildflower.org/plants/result.php?id_plant=ceca4</t>
  </si>
  <si>
    <t>https://www.pleasantrunnursery.com/plant-name/Cercis-canadensis</t>
  </si>
  <si>
    <t>https://www.pinelandsnursery.com/cercis-canadensis-eastern-redbud-2-pot</t>
  </si>
  <si>
    <t>Cornus florida</t>
  </si>
  <si>
    <t>FLOWERING DOGWOOD</t>
  </si>
  <si>
    <t>CF</t>
  </si>
  <si>
    <t>White, Pink, Yellow, Green</t>
  </si>
  <si>
    <t>Mar, Apr, May, Jun</t>
  </si>
  <si>
    <t>Rich, well-drained, acid soil. Sandy, Sandy Loam, Medium Loam, Acid-based</t>
  </si>
  <si>
    <t>Thickets, Stream, river banks, Shaded woods. Deciduous woods; thickets; bluffs; wood edges; dry uplands</t>
  </si>
  <si>
    <t>Easily grown in average, medium moisture, well-drained soils in full sun to part shade. Prefers moist, organically rich, acidic soils in part shade. Benefits from a 2-4” mulch which will help keep roots cool and moist in summer. May be inadvisable at this time to plant this tree in areas where dogwood anthracnose infestations are present (see problems section below).</t>
  </si>
  <si>
    <t>Popular as a specimen or small grouping on residential property around homes, near patios or in lawns. Also effective in woodland, bird or native plant gardens.</t>
  </si>
  <si>
    <t>Use Ornamental: Showy, Fall conspicuous, Shade, Use Wildlife: Fruit-birds, Fruit-mammals, Fruit-deer., Use Medicinal: Dried, ground, Use Other: Some tribes used the roots to make a scarlet dye for colouring porcupine quills and eagle feathers. The</t>
  </si>
  <si>
    <t>Maintenance: Prune to maintain shape, Prune in early spring, Prevent complete soil dryness, Maintain mulch layer, Fertilize in spring and fall with azalea/camellia-type fertilizer</t>
  </si>
  <si>
    <t>Flowering dogwood, when stressed, is susceptible to a rather large number of disease problems, the most serious of which is dogwood anthracnose. Although this anthracnose is not yet a serious problem in Missouri, it has caused considerable devastation in parts of the eastern U.S. Plants are also susceptible to powdery mildew, leaf spot, canker, root rot and leaf and twig blight. Stressed trees also become vulnerable to borers. Leaf miner and scale are less serious potential insect pests.</t>
  </si>
  <si>
    <t>https://www.missouribotanicalgarden.org/PlantFinder/PlantFinderDetails.aspx?kempercode=c280</t>
  </si>
  <si>
    <t>https://www.wildflower.org/plants/result.php?id_plant=cofl2</t>
  </si>
  <si>
    <t>https://www.pleasantrunnursery.com/plant-name/Cornus-florida-Appalachian-Joy</t>
  </si>
  <si>
    <t>https://www.pinelandsnursery.com/cornus-florida-flowering-dogwood-7-pot</t>
  </si>
  <si>
    <t>Magnolia virginiana</t>
  </si>
  <si>
    <t>SWEETBAY MAGNOLIA</t>
  </si>
  <si>
    <t>MV</t>
  </si>
  <si>
    <t>10 - 35</t>
  </si>
  <si>
    <t>Pollinators, Food Source for Wildlife</t>
  </si>
  <si>
    <t>Clay Soil, Wet Soil, Air Pollution, Clay Soil Tolerant, Salt Tolerant, Wet Site Tolerant</t>
  </si>
  <si>
    <t>Rich, moist soils. . Sandy, Sandy Loam, Medium Loam, Clay Loam, Clay, Acid-based</t>
  </si>
  <si>
    <t>Sweetbay is slow-growing and has no serious disease or insect problems. It is good for a small patio or specimen tree. Prune after blooming during the growing season because dormant magnolias do not easily heal.</t>
  </si>
  <si>
    <t>Open woodlands, Shaded woods, Swamps</t>
  </si>
  <si>
    <t>Easily grown in acidic, medium to wet soils in full sun to part shade. Prefers moist, rich, organic soils, but, unlike most other magnolias, tolerates wet, boggy soils. Also does quite well in the heavy clay soils of Missouri. Appreciates a protected location in USDA Zone 5..</t>
  </si>
  <si>
    <t>Excellent specimen tree for lawns or tall multi-stemmed shrub for shrub borders. Use in foundation plantings, near patios or on the periphery of woodland areas. Often planted in parks. Will grow in wet soils such as those found in low spots or near ponds/streams.</t>
  </si>
  <si>
    <t>Use Ornamental: Attractive, Aromatic, Showy, Blooms ornamental, Use Wildlife: Very low. Nectar-moths, Nectar-beetles</t>
  </si>
  <si>
    <t>No serious insect or disease problems. Susceptible to chlorosis in alkaline soils.</t>
  </si>
  <si>
    <t>https://www.missouribotanicalgarden.org/PlantFinder/PlantFinderDetails.aspx?kempercode=e110</t>
  </si>
  <si>
    <t>https://www.wildflower.org/plants/result.php?id_plant=mavi2</t>
  </si>
  <si>
    <t>https://www.pleasantrunnursery.com/plant-name/Magnolia-virginiana</t>
  </si>
  <si>
    <t>https://www.pinelandsnursery.com/magnolia-virginiana-sweetbay-magnolia-2-pot</t>
  </si>
  <si>
    <t>Andropogon gerardii</t>
  </si>
  <si>
    <t>BIG BLUESTEM</t>
  </si>
  <si>
    <t>Grasses, Sedges, and Rushes</t>
  </si>
  <si>
    <t>AG</t>
  </si>
  <si>
    <t>Deer, Drought, Erosion, Dry Soil, Black Walnut, Air Pollution, Clay Soil Tolerant, Salt Tolerant</t>
  </si>
  <si>
    <t>Acid or calcareous sands, loams, and clays.</t>
  </si>
  <si>
    <t>Big Bluestem needs more moisture to look its best than does Little Bluestem (</t>
  </si>
  <si>
    <t>Usually in low meadows and prairies, rare in extreme west. Most abundant in the central plains but also a prairie component in moist grasslands all the way to the east coast.</t>
  </si>
  <si>
    <t>Easily grown in average, dry to medium, well-drained soils in full sun. Tolerant of a wide range of soils and growing conditions. Puts out lots of growth in moist, fertile soils, but is less apt to topple in dryish, infertile soils. Freely self-seeds in optimum growing conditions. This grass develops an extensive root system and is somewhat slow to establish, but, once established, has excellent drought tolerance and is easy to maintain. Cut stems to the ground in late winter before new shoots appear.</t>
  </si>
  <si>
    <t>Best massed in wildflower meadows, prairie or naturalized areas. Also effective in border rears or native plant gardens as a screen or accent. Extensive root system makes this a good grass for erosion control.</t>
  </si>
  <si>
    <t>Use Ornamental: An essential grass for grassland restoration and prairie gardens in the central plains. Large stature, blue-green foliage, and interesting flowering heads., Use Wildlife: Provides cover for at least 24 species of songbirds and nesting sites or seeds for Grasshopper Sparrow, Henslows Sparrow, and other sparrows, as well as nesting sites for Sedge Wrens and Western Meadowlarks.</t>
  </si>
  <si>
    <t>Maintenance: It may be cut back, mowed, or burned in late winter. Should not be mowed during the growing season, as that could kill it. However, in areas where it gets aggressive, like the central and northern tallgrass prairie, mowing can help limit its expansion.</t>
  </si>
  <si>
    <t>https://www.missouribotanicalgarden.org/PlantFinder/PlantFinderDetails.aspx?kempercode=g720</t>
  </si>
  <si>
    <t>https://www.wildflower.org/plants/result.php?id_plant=ange</t>
  </si>
  <si>
    <t>https://www.pleasantrunnursery.com/plant-name/Andropogon-gerardii-Blackhawks</t>
  </si>
  <si>
    <t>https://newmoonnursery.com/nursery-plants/andropogon-gerardii-holy-smoke/</t>
  </si>
  <si>
    <t>https://www.pinelandsnursery.com/andropogon-gerardii-big-bluestem-seed</t>
  </si>
  <si>
    <t>Carex amphibola</t>
  </si>
  <si>
    <t>CREEK SEDGE</t>
  </si>
  <si>
    <t>CA</t>
  </si>
  <si>
    <t>Heavy Shade, Wet Soil, Drought Tolerant, Dry Shade Tolerant</t>
  </si>
  <si>
    <t>Easily grown in average, dry to medium, well-drained soils in part shade to full shade. Prefers loose loams in dry soils in sun-dappled part shade. Most sedges prefer moist to wet soils, but not this one. Plants spread by rhizomes. Plants may self-seed in optimum growing conditions.</t>
  </si>
  <si>
    <t>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t>
  </si>
  <si>
    <t>Use Ornamental: Groundcover in moist woodland gardens., Use Wildlife: Larval food for some Skippers. Seeds are eaten by turtles.</t>
  </si>
  <si>
    <t>No serious insect or disease problems. Leaf spot, smut and rust are occasional problems.</t>
  </si>
  <si>
    <t>https://www.missouribotanicalgarden.org/PlantFinder/PlantFinderDetails.aspx?kempercode=f237</t>
  </si>
  <si>
    <t>https://www.wildflower.org/plants/result.php?id_plant=caam8</t>
  </si>
  <si>
    <t>https://www.pleasantrunnursery.com/plant-name/Carex-albicans</t>
  </si>
  <si>
    <t>https://newmoonnursery.com/nursery-plants/carex-amphibola/</t>
  </si>
  <si>
    <t>https://www.pinelandsnursery.com/carex-stricta-tussock-sedge-seed</t>
  </si>
  <si>
    <t>Carex crinita</t>
  </si>
  <si>
    <t>FRINGED SEDGE</t>
  </si>
  <si>
    <t>CC</t>
  </si>
  <si>
    <t>Deer, Erosion, Wet Soil</t>
  </si>
  <si>
    <t>Riparian</t>
  </si>
  <si>
    <t>Easily grown in moist to wet soils including standing water in full sun to part shade. Grows well in wet low spots, water margins and areas that experience some seasonal flooding, but also tolerates drier soils with medium moisture. Tolerates shady conditions. Spreads by rhizomes to form large colonies.</t>
  </si>
  <si>
    <t>Best grown in mass for foliage effect in moist to wet areas including ones with some standing water. Flowers are not showy. Good selection for low spots, stream/pond margins or areas with seasonal flooding. Also may be grown in a variety of upland locations including areas with medium moisture soils. Effective accent. Good for erosion control. Rain gardens. Will naturalize over time to form colonies.</t>
  </si>
  <si>
    <t>https://www.missouribotanicalgarden.org/PlantFinder/PlantFinderDetails.aspx?taxonid=279732</t>
  </si>
  <si>
    <t>https://www.wildflower.org/plants/result.php?id_plant=cacr6</t>
  </si>
  <si>
    <t>https://newmoonnursery.com/nursery-plants/carex-crinita/</t>
  </si>
  <si>
    <t>https://www.pinelandsnursery.com/carex-crinita-fringed-sedge-2-plug</t>
  </si>
  <si>
    <t>Carex grayi</t>
  </si>
  <si>
    <t>GRAY SEDGE</t>
  </si>
  <si>
    <t>CG1</t>
  </si>
  <si>
    <t>Deer, Erosion, Wet Soil, Salt Tolerant, Wet Site Tolerant</t>
  </si>
  <si>
    <t>Gray sedge grows best in moist fertile soil in full sun, but will tolerate light shade. It thrives at or near water. Propagation is through seeding in the fall and division in the spring. Under suitable conditions, this sedge may self-seed.</t>
  </si>
  <si>
    <t>Gray sedge is best when used in large groups around pools and ponds. It also makes an interesting accent plant when grown near water gardens or even in containers.</t>
  </si>
  <si>
    <t>There are no known pests. Gray sedge does not do well in dry soil and in hot climates may not reach full height.</t>
  </si>
  <si>
    <t>https://www.missouribotanicalgarden.org/PlantFinder/PlantFinderDetails.aspx?taxonid=279804</t>
  </si>
  <si>
    <t>https://www.wildflower.org/plants/result.php?id_plant=CAGR5</t>
  </si>
  <si>
    <t>https://www.pleasantrunnursery.com/plant-name/Carex-grayi</t>
  </si>
  <si>
    <t>https://newmoonnursery.com/nursery-plants/carex-grayi/</t>
  </si>
  <si>
    <t>Carex laxiculmis</t>
  </si>
  <si>
    <t>CREEPING SEDGE</t>
  </si>
  <si>
    <t>CL1</t>
  </si>
  <si>
    <t>Green, Brown</t>
  </si>
  <si>
    <t>Deer, Heavy Shade, Wet Soil</t>
  </si>
  <si>
    <t>Low, wet, deciduous or mixed deciduous-evergreen forests, along edges of springs, seeps and streams, usually clay soils.</t>
  </si>
  <si>
    <t>Easily grown in medium to wet soils in part shade to full shade. Likes moist, shady areas. Soils should not be allowed to dry out and need consistent supplemental watering in hot summer weather. Cut foliage to the ground and remove in late winter. May be propagated by division or seed. In optimum growing conditions, plants will slowly naturalize over time.</t>
  </si>
  <si>
    <t>Group or mass as a clumping ground cover in shady areas of borders or woodland gardens. Edging plant for paths or woodland areas. Also appropriate for areas with moist soils such as low spots or on the periphery of streams or ponds.</t>
  </si>
  <si>
    <t>https://www.missouribotanicalgarden.org/PlantFinder/PlantFinderDetails.aspx?taxonid=279805</t>
  </si>
  <si>
    <t>https://www.wildflower.org/plants/result.php?id_plant=CALAL4</t>
  </si>
  <si>
    <t>https://www.pleasantrunnursery.com/plant-name/Carex-laxiculmis-Bunny-Blue</t>
  </si>
  <si>
    <t>https://newmoonnursery.com/nursery-plants/carex-laxiculmis/</t>
  </si>
  <si>
    <t>Carex pensylvanica</t>
  </si>
  <si>
    <t>PENNSYLVANIA SEDGE</t>
  </si>
  <si>
    <t>CP1</t>
  </si>
  <si>
    <t>Heavy Shade, Wet Soil, Dry Shade Tolerant, Foot Traffic Tolerant, Wet Site Tolerant, Deer</t>
  </si>
  <si>
    <t>Dry to moist soils.</t>
  </si>
  <si>
    <t>This is a fine ground cover, spreading relentlessly by rhizomes. Older patches may be invaded by other plants, probably because of the soil enrichment produced by the sedge.</t>
  </si>
  <si>
    <t>Dry to moist woods</t>
  </si>
  <si>
    <t>https://www.wildflower.org/plants/result.php?id_plant=cape6</t>
  </si>
  <si>
    <t>https://www.pleasantrunnursery.com/plant-name/Carex-pensylvanica</t>
  </si>
  <si>
    <t>https://newmoonnursery.com/nursery-plants/carex-pensylvanica/</t>
  </si>
  <si>
    <t>https://www.pinelandsnursery.com/carex-pensylvanica-pennsylvania-sedge-2-plug</t>
  </si>
  <si>
    <t>Carex plantaginea</t>
  </si>
  <si>
    <t>SEERSUCKER SEDGE</t>
  </si>
  <si>
    <t>CP2</t>
  </si>
  <si>
    <t>Deer, Erosion, Wet Soil, Wet Site Tolerant</t>
  </si>
  <si>
    <t>Best grown in moist to wet soils in full sun to part shade. May go dormant in hot summer weather if soils are not kept consistently moist.</t>
  </si>
  <si>
    <t>Best in water gardens, bog gardens or in wet soils along streams or ponds.</t>
  </si>
  <si>
    <t>https://www.missouribotanicalgarden.org/PlantFinder/PlantFinderDetails.aspx?taxonid=279765&amp;isprofile=1&amp;gen=Carex</t>
  </si>
  <si>
    <t>https://www.wildflower.org/plants/result.php?id_plant=CAAL3</t>
  </si>
  <si>
    <t>https://www.pleasantrunnursery.com/plant-name/Carex-plantaginea</t>
  </si>
  <si>
    <t>https://newmoonnursery.com/nursery-plants/carex-plantaginea/</t>
  </si>
  <si>
    <t>https://www.pinelandsnursery.com/carex-plantaginea-1-pot</t>
  </si>
  <si>
    <t>Carex stipata</t>
  </si>
  <si>
    <t>AWL-FRUITED SEDGE</t>
  </si>
  <si>
    <t>CS</t>
  </si>
  <si>
    <t>Deer, Erosion, Drought Tolerant, Dry Shade Tolerant</t>
  </si>
  <si>
    <t>Wet soil to standing water.</t>
  </si>
  <si>
    <t>Low, wet grounds</t>
  </si>
  <si>
    <t>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t>
  </si>
  <si>
    <t>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t>
  </si>
  <si>
    <t>https://www.missouribotanicalgarden.org/PlantFinder/PlantFinderDetails.aspx?taxonid=279745</t>
  </si>
  <si>
    <t>https://www.wildflower.org/plants/result.php?id_plant=cast5</t>
  </si>
  <si>
    <t>https://www.pinelandsnursery.com/carex-stipata-awl-fruit-sedge-2-plug</t>
  </si>
  <si>
    <t>Carex stricta</t>
  </si>
  <si>
    <t>TUSSOCK SEDGE</t>
  </si>
  <si>
    <t>CS1</t>
  </si>
  <si>
    <t>Acid or neutral swamps; swales; low woods</t>
  </si>
  <si>
    <t>Use Wildlife: Excellent nesting habitat for rails and snipes., Use Other: Harvested for insulation in ice packing houses and used for rug making. (Kershaw)</t>
  </si>
  <si>
    <t>https://www.missouribotanicalgarden.org/PlantFinder/PlantFinderDetails.aspx?kempercode=d584</t>
  </si>
  <si>
    <t>https://www.wildflower.org/plants/result.php?id_plant=CAST8</t>
  </si>
  <si>
    <t>https://newmoonnursery.com/nursery-plants/carex-stricta/</t>
  </si>
  <si>
    <t>Carex vulpinoidea</t>
  </si>
  <si>
    <t>FOX SEDGE</t>
  </si>
  <si>
    <t>CV</t>
  </si>
  <si>
    <t>Deer, Black Walnut Tolerant, Clay Soil Tolerant, Wet Site Tolerant</t>
  </si>
  <si>
    <t>Clay, Loam</t>
  </si>
  <si>
    <t>Wet Meadow/Prairie/Field,Swamp/Marsh</t>
  </si>
  <si>
    <t>Grows well in damp to very wet soils in full sun to partial shade. Seeds should be planted in the fall or moist-stratified and planted in the spring.</t>
  </si>
  <si>
    <t>Is useful for locations that remain moist such as around water gardens or near streams, springs, or ponds. It may also grow well in the partial shade of a moist woods. Suitable for rain gardens, bioretention basins, and bioswales.</t>
  </si>
  <si>
    <t>This sedge may be weedy and spreads rapidly.</t>
  </si>
  <si>
    <t>https://www.missouribotanicalgarden.org/PlantFinder/PlantFinderDetails.aspx?kempercode=g760</t>
  </si>
  <si>
    <t>https://www.wildflower.org/plants/result.php?id_plant=cavu2</t>
  </si>
  <si>
    <t>https://www.pleasantrunnursery.com/plant-name/Carex-vulpinoidea</t>
  </si>
  <si>
    <t>https://newmoonnursery.com/nursery-plants/carex-vulpinoidea/</t>
  </si>
  <si>
    <t>https://www.pinelandsnursery.com/carex-vulpinoidea-fox-sedge-seed</t>
  </si>
  <si>
    <t>Chasmanthium latifolium</t>
  </si>
  <si>
    <t>NORTHERN SEA OATS</t>
  </si>
  <si>
    <t>CL2</t>
  </si>
  <si>
    <t>Easily grown in average, medium to wet, well-drained soil in full sun to part shade. Tolerant of poor soils, but prefers moist, fertile soils. One of the more shade tolerant of the ornamental grasses. Self-seeds and may spread aggressively. Leaving foliage in place over winter adds interest to the landscape and helps protect crowns from the cold. Cut back to the ground in early spring.</t>
  </si>
  <si>
    <t>Provides excellent contrast and texture almost year-round to the border, shaded garden, native plant garden, naturalized area, along streams or on the periphery of the water garden. Naturalizing or large, mass plantings may be the best ways to use this plant in home landscapes due to its tendency to spread.</t>
  </si>
  <si>
    <t>No serious insect or disease problems. May need staking or other support.</t>
  </si>
  <si>
    <t>https://www.missouribotanicalgarden.org/PlantFinder/PlantFinderDetails.aspx?kempercode=a240</t>
  </si>
  <si>
    <t>https://www.pleasantrunnursery.com/plant-name/Chasmanthium-latifolium</t>
  </si>
  <si>
    <t>https://newmoonnursery.com/nursery-plants/chasmanthium-latifolium/</t>
  </si>
  <si>
    <t>https://www.pinelandsnursery.com/chasmanthium-latifolium</t>
  </si>
  <si>
    <t>Deshampsia cespitosa</t>
  </si>
  <si>
    <t>TUFTED HAIRGRASS</t>
  </si>
  <si>
    <t>DC</t>
  </si>
  <si>
    <t>Black Walnut, Air Pollution</t>
  </si>
  <si>
    <t>Easily grown in average, medium, well-drained soils in part shade. Prefers moist, organically rich soils. Cut old foliage to the ground in late winter before new shoots appear. Flowering stems may be removed in fall to tidy plants or left for winter interest. This is one of the few ornamental grasses that grows well in moderately shady locations, however it will not flower well if moved into too much shade. Semi-evergreen foliage may retain some green color in a mild St. Louis winter. May self-seed in optimum growing conditions.</t>
  </si>
  <si>
    <t>Excellent massed in woodland gardens or naturalized areas where the ethereal summer bloom produces a delicate cloud of subtle colors hovering above the foliage. Also effective as a specimen or in groups in shaded areas of borders, large rock gardens or moist areas along ponds or streams. Mixes well with shade loving perennials such as ferns and hostas.</t>
  </si>
  <si>
    <t>https://www.missouribotanicalgarden.org/PlantFinder/PlantFinderDetails.aspx?kempercode=c450</t>
  </si>
  <si>
    <t>https://www.pleasantrunnursery.com/plant-name/Deschampsia-cespitosa</t>
  </si>
  <si>
    <t>https://newmoonnursery.com/nursery-plants/deschampsia-flexuosa-sold-out-until-2021/</t>
  </si>
  <si>
    <t>https://www.pinelandsnursery.com/deschampsia-cespitosa-1-pot</t>
  </si>
  <si>
    <t>Elymus virginicus</t>
  </si>
  <si>
    <t>VIRGINIA WILD RYE</t>
  </si>
  <si>
    <t>EV</t>
  </si>
  <si>
    <t>Best grown in moist, relatively fertile, well-drained loams in full sun to part shade. Perhaps best in light shade. Tolerates a wide variety of soils. Easily grown by seed. This grass is considered to be a superb plant for erosion control (e.g., stabilizing wooded hillsides and streambanks). Reproduces by tillering and seed.</t>
  </si>
  <si>
    <t>Best naturalized in prairie, wild or native plant areas. Erosion control for hillsides, slopes and streambanks. Foliage and flower/seed spikes lend interest to borders, but self-seeding tendencies in borders is a concern. Rain Gardens.</t>
  </si>
  <si>
    <t>Use Wildlife: Fair grazing, seed and forage for birds and small mammals, used for denning and nesting material., Use Other: Good grazing for livestock.</t>
  </si>
  <si>
    <t>https://www.missouribotanicalgarden.org/PlantFinder/PlantFinderDetails.aspx?taxonid=285239</t>
  </si>
  <si>
    <t>https://www.wildflower.org/plants/result.php?id_plant=ELVIV</t>
  </si>
  <si>
    <t>https://www.pleasantrunnursery.com/plant-name/Elymus-virginicus</t>
  </si>
  <si>
    <t>https://newmoonnursery.com/nursery-plants/elymus-virginicus/</t>
  </si>
  <si>
    <t>https://www.pinelandsnursery.com/elymus-virginicus-virginia-wild-rye-seed</t>
  </si>
  <si>
    <t>Eragrostis spectabilis</t>
  </si>
  <si>
    <t>PURPLE LOVEGRASS</t>
  </si>
  <si>
    <t>ES</t>
  </si>
  <si>
    <t>Drought, Black Walnut, Air Pollution, Drought Tolerant, Salt Tolerant</t>
  </si>
  <si>
    <t>Sandy soils. Well drained open fields. Grows best on moist, sandy soil in full sun.</t>
  </si>
  <si>
    <t>When in bloom, the short stalks create a nice hazy purple-red coloration especially when grown in a mass. Like most grasses. This plant grows rhizomously and can spread and it will reseed if seeds allowed to ripen.</t>
  </si>
  <si>
    <t>Sandy or disturbed sites; plains; open woods</t>
  </si>
  <si>
    <t>Grow in average, dry to medium, well-drained soils in full sun. Plants generally perform best in sandy or gravelly loams in hot, dry locations. Plants tolerate infertile, poor soils. Good resistance to drought. Plants spread by self-seeding and by stems rooting along the ground at the nodes. Propagate by seed or division in spring.</t>
  </si>
  <si>
    <t>Group or mass in borders. Also effective in native plant areas or meadows where it can naturalize. Inflorescence is excellent for dried flower arrangements.</t>
  </si>
  <si>
    <t>https://www.missouribotanicalgarden.org/PlantFinder/PlantFinderDetails.aspx?kempercode=d593</t>
  </si>
  <si>
    <t>https://www.wildflower.org/plants/result.php?id_plant=ersp</t>
  </si>
  <si>
    <t>https://www.pleasantrunnursery.com/plant-name/Eragrostis-spectabilis</t>
  </si>
  <si>
    <t>https://newmoonnursery.com/nursery-plants/eragrostis-spectabilis/</t>
  </si>
  <si>
    <t>https://www.pinelandsnursery.com/eragrostis-spectabilis-1-pot</t>
  </si>
  <si>
    <t>Juncus effusus</t>
  </si>
  <si>
    <t>SOFT RUSH</t>
  </si>
  <si>
    <t>JE</t>
  </si>
  <si>
    <t>Erosion, Wet Soil, Salt Tolerant, Wet Site Tolerant</t>
  </si>
  <si>
    <t>Swamps, damp open ground.</t>
  </si>
  <si>
    <t>Easily grown in moist to wet soils in full sun to part shade. Best in full sun. Performs well in standing water to 4” deep, but will also grow well in garden soils as long as the soils are in fact kept consistently moist. Plants will spread in the landscape by rhizomes and by self-seeding. Rhizomatous spread may be controlled, if desired, by growing this plant in large containers sunk in the ground. Foliage remains evergreen in warm winter climates or when grown indoors as a houseplant. In St. Louis, outdoor clumps die to the ground in winter. Old foliage should be cut back in early spring. Propagate by seed or division.</t>
  </si>
  <si>
    <t>Except for certain horticultural varieties, straight species plants are typically not grown as garden plants. They may be grown at the edge of a pond or water garden, in boggy areas, among wet pebbles or rocks or in several inches of standing water. Good water garden accent. Effective in containers. Interesting plant for transitional waterside areas. May help control soil erosion on moist banks.</t>
  </si>
  <si>
    <t>No serious insect or disease problems. Rust, leaf spot and stem rots may occur.</t>
  </si>
  <si>
    <t>https://www.missouribotanicalgarden.org/PlantFinder/PlantFinderDetails.aspx?kempercode=c262</t>
  </si>
  <si>
    <t>https://www.wildflower.org/plants/result.php?id_plant=JUEF</t>
  </si>
  <si>
    <t>https://www.pleasantrunnursery.com/plant-name/Juncus-effusus</t>
  </si>
  <si>
    <t>https://newmoonnursery.com/nursery-plants/juncus-effusus/</t>
  </si>
  <si>
    <t>https://www.pinelandsnursery.com/juncus-effusus-soft-rush-seed</t>
  </si>
  <si>
    <t>Panicum virgatum</t>
  </si>
  <si>
    <t>SWITCHGRASS</t>
  </si>
  <si>
    <t>PV2</t>
  </si>
  <si>
    <t>Drought, Erosion, Dry Soil, Wet Soil, Black Walnut, Air Pollution, Deer</t>
  </si>
  <si>
    <t>Dry to moist soils. Sandy, Sandy Loam, Medium Loam Clay Loam, Clay, Limestone-based.</t>
  </si>
  <si>
    <t>Clump-forming, warm-season grass with open, lacy sprays with small seeds. Switchgrass is a loose sod former with a large, open, finely textured, reddish-purple seedhead. Bright green leaves occur up and down the</t>
  </si>
  <si>
    <t>Dry or moist prairies; bluffs; stream banks; open woods. In moist and seasonally damp open places throughout Texas, except for Trans-Pecos. Sand, loam, clay, limestone; poor drainage okay.</t>
  </si>
  <si>
    <t>Easily grown in average, medium to wet soils in full sun to part shade. Tolerates a wide range of soils, including dry ones, but prefers moist, sandy or clay soils. Tolerates occasional flooding. May flop in overly rich soils. Generally performs best in full sun. Will grow in part shade, but begins to lose its form in too much shade, growing more openly and possibly falling over. Grows primarily in clumps, but will slowly spread by slightly creeping rhizomes. Cut back clumps to the ground in late winter to early spring. Plants may self-seed in optimum growing conditions but cultivars may not come true from seed.</t>
  </si>
  <si>
    <t>Accent, group or mass. Also effective as a screen. Perennial borders, wild gardens, native plant gardens, prairies, meadows or naturalized areas. Also appropriate for water gardens, bog gardens and along ponds.</t>
  </si>
  <si>
    <t>Use Ornamental: Attractive, Fall conspicuous, Pocket prairie, Grows in clumps, Accent, Use Wildlife: Fair Grazing; Seeds eaten by ground-feeding songbirds and game birds; Provides cover and nesting material., Use Other: Used for range re-seeding.</t>
  </si>
  <si>
    <t>No serious insect or disease problems. Some susceptibility to rust, particularly in hot and humid summer climates. Crown or root rot may occur, particularly as a result of improper growing conditions. Japanese beetles, thrips and spider mites may appear.</t>
  </si>
  <si>
    <t>https://www.missouribotanicalgarden.org/PlantFinder/PlantFinderDetails.aspx?kempercode=l460</t>
  </si>
  <si>
    <t>https://www.wildflower.org/plants/result.php?id_plant=pavi2</t>
  </si>
  <si>
    <t>https://www.pleasantrunnursery.com/plant-name/Panicum-virgatum</t>
  </si>
  <si>
    <t>https://newmoonnursery.com/nursery-plants/panicum-virgatum-prairie-dog/</t>
  </si>
  <si>
    <t>https://www.pinelandsnursery.com/panicum-virgatum-switchgrass-seed</t>
  </si>
  <si>
    <t>Schizachyrium scoparium</t>
  </si>
  <si>
    <t>LITTLE BLUESTEM</t>
  </si>
  <si>
    <t>SS1</t>
  </si>
  <si>
    <t>Jun, Jul, Aug, Sep, Oct, Nov, Dec</t>
  </si>
  <si>
    <t>Deer, Drought, Erosion, Dry Soil, Shallow-Rocky Soil, Black Walnut, Air Pollution</t>
  </si>
  <si>
    <t>Well-drained soil. Sandy, Sandy Loam, Medium Loam, Clay Loam, Clay, Limestone-based</t>
  </si>
  <si>
    <t>Little bluestem is wonderful planted en masse. The visual dynamics it provides range from blue-green in late summer to golden with cotton-tufted seedheads in winter. It readily reseeds so little bluestem is not recommended for small gardens. Little bluestem is tolerant of a wide range of soils but will not tolerate wetlands or sub-irrigated sites.</t>
  </si>
  <si>
    <t>Woodlands' edge, Opening, Hillsides, Slopes, Prairie, Plains, Meadows, Pastures, Savannas</t>
  </si>
  <si>
    <t>Easily grown in average, dry to medium moisture, well-drained soil in full sun. Tolerates a wide range of soil conditions. Tolerates clay soils and occasional inundation. Performs well in poor soils. Good drought resistance once established. Tolerates high heat and humidity. Cut to the ground in late winter to early spring. Plant in full sun to avoid flopping late in the season.</t>
  </si>
  <si>
    <t>Ornamental grass for borders, cottage gardens, rock gardens, rain gardens, wild gardens, wood margins, meadows or prairie-like settings. Group or mass. A good low-maintenance selection for sun-baked areas.</t>
  </si>
  <si>
    <t>Use Ornamental: Fall conspicuous, Grows in clumps, Accent, Use Wildlife: Graze, Cover, Nesting material, Seeds-Small mammals, Seeds-granivorous birds.</t>
  </si>
  <si>
    <t>https://www.missouribotanicalgarden.org/PlantFinder/PlantFinderDetails.aspx?kempercode=f510</t>
  </si>
  <si>
    <t>https://www.wildflower.org/plants/result.php?id_plant=SCSC</t>
  </si>
  <si>
    <t>https://www.pleasantrunnursery.com/plant-name/Schizachyrium-scoparium</t>
  </si>
  <si>
    <t>https://newmoonnursery.com/nursery-plants/schizachyrium-scoparium-sandhill/</t>
  </si>
  <si>
    <t>https://www.pinelandsnursery.com/schizachyrium-scoparium-little-bluestem-seed</t>
  </si>
  <si>
    <t>Sorghastrum nutans</t>
  </si>
  <si>
    <t>INDIANGRASS</t>
  </si>
  <si>
    <t>SN3</t>
  </si>
  <si>
    <t>Drought, Erosion, Dry Soil, Shallow-Rocky Soil, Black Walnut, Air Pollution</t>
  </si>
  <si>
    <t>Moist, rich soils. Calcareous, Sandy Sandy Loam, Medium Loam, Clay Loam, Clay, Limestone-based</t>
  </si>
  <si>
    <t>Along with little bluestem, big bluestem and switchgrass, Indian grass is an important species in the tallgrass prairie. The bright yellow flowers contrast attractively with the blue-gray foliage. The grass stays low most of the year and then gets tall before blooming in early autumn. Like little bluestem, Indian grass is best planted en masse or in a wildflower meadow.</t>
  </si>
  <si>
    <t>Prairies; open woods; fields; dry slopes. Frequent in north central Texas, Edwards Plateau, and Plains Country. Sand, loam, clay, limestone; seasonal poor drainage okay.</t>
  </si>
  <si>
    <t>Easily grown in average, dry to medium, well-drained soils in full sun. Tolerant of a wide range of soils including heavy clays. Does well in poor, dry, infertile soils. Tends to open up and/or flop in moist, rich soils however. May naturalize by self-seeding in optimum growing conditions. Cut back to the ground in late winter to early spring just before the new growth appears.</t>
  </si>
  <si>
    <t>Mass or blend into prairies, meadows, wild or naturalized areas. Vertical accent for borders. Also effective on slopes for erosion control.</t>
  </si>
  <si>
    <t>Use Ornamental: Grows in clumps, Accent, Use Wildlife: Seeds-Small mammals, Seeds-granivorous birds, Nesting material</t>
  </si>
  <si>
    <t>Maintenance: Indian grass tolerates imperfectly drained soil. It is a good accent plant, however it needs tall companions to remain upright.</t>
  </si>
  <si>
    <t>https://www.missouribotanicalgarden.org/PlantFinder/PlantFinderDetails.aspx?kempercode=g780</t>
  </si>
  <si>
    <t>https://www.wildflower.org/plants/result.php?id_plant=sonu2</t>
  </si>
  <si>
    <t>https://www.pleasantrunnursery.com/plant-name/Sorghastrum-nutans</t>
  </si>
  <si>
    <t>https://newmoonnursery.com/nursery-plants/sorghastrum-nutans-indian-steel/</t>
  </si>
  <si>
    <t>https://www.pinelandsnursery.com/sorghastrum-nutans-indiangrass-seed</t>
  </si>
  <si>
    <t>Sporobolus heterolepis</t>
  </si>
  <si>
    <t>PRAIRIE DROPSEED</t>
  </si>
  <si>
    <t>SH</t>
  </si>
  <si>
    <t>Easily grown in average, dry to medium, well-drained soils in full sun. Tolerates wide range of soils, including heavy clays. Prefers dry, rocky soils. Good drought tolerance. Slow-growing and slow to establish. May be grown from seed but does not freely self-seed in the garden.</t>
  </si>
  <si>
    <t>Ground cover for hot, dry areas. Prairies, meadows, native plant gardens, wild areas or slopes. Also effective in large rock gardens. Accent for foundation plantings or borders.</t>
  </si>
  <si>
    <t>https://www.missouribotanicalgarden.org/PlantFinder/PlantFinderDetails.aspx?kempercode=f680</t>
  </si>
  <si>
    <t>https://www.pleasantrunnursery.com/plant-name/Sporobolus-heterolepis</t>
  </si>
  <si>
    <t>https://newmoonnursery.com/nursery-plants/sporobolus-heterolepis-tara/</t>
  </si>
  <si>
    <t>https://www.pinelandsnursery.com/sporobolus-heterolepis-1-pot</t>
  </si>
  <si>
    <t>Link 2</t>
  </si>
  <si>
    <t>Link 3</t>
  </si>
  <si>
    <t>Link 4</t>
  </si>
  <si>
    <t>Link 5</t>
  </si>
  <si>
    <t>Formula</t>
  </si>
  <si>
    <t>CSV Imported</t>
  </si>
  <si>
    <t>Match Status</t>
  </si>
  <si>
    <t>Tag</t>
  </si>
  <si>
    <t>URL</t>
  </si>
  <si>
    <t>Label</t>
  </si>
  <si>
    <t>Amsonia Hubrichtii</t>
  </si>
  <si>
    <t>Amsonia Tabernaemontana</t>
  </si>
  <si>
    <t>Amsonia Tabernaemontana 'montana'</t>
  </si>
  <si>
    <t>Amsonia Tabernaemontana 'salicifolia'</t>
  </si>
  <si>
    <t>Aquilegia Canadensis</t>
  </si>
  <si>
    <t>Arisaema Triphyllum</t>
  </si>
  <si>
    <t>Asclepias Incarnata</t>
  </si>
  <si>
    <t>Asclepias Incarnata 'ice Ballet'</t>
  </si>
  <si>
    <t>Asclepias Syriaca</t>
  </si>
  <si>
    <t>Asclepias Tuberosa</t>
  </si>
  <si>
    <t>Baptisia Australis</t>
  </si>
  <si>
    <t>Caltha Palustris</t>
  </si>
  <si>
    <t>Chelone Glabra</t>
  </si>
  <si>
    <t>Coreopsis Lanceolata</t>
  </si>
  <si>
    <t>Echinacea Purpurea</t>
  </si>
  <si>
    <t>Eupatorium Coelestinum</t>
  </si>
  <si>
    <t>Eupatorium Dubium</t>
  </si>
  <si>
    <t>Eupatorium Maculatum</t>
  </si>
  <si>
    <t>Eupatorium Perfoliatum</t>
  </si>
  <si>
    <t>Eupatorium Purpureum</t>
  </si>
  <si>
    <t>Eurybia Divaricata</t>
  </si>
  <si>
    <t>Helenium Autumnale</t>
  </si>
  <si>
    <t>Heliopsis Helianthoides</t>
  </si>
  <si>
    <t>Hibiscus Moscheutos</t>
  </si>
  <si>
    <t>Iris Versicolor</t>
  </si>
  <si>
    <t>Liatris Spicata</t>
  </si>
  <si>
    <t>Lilium Superbum</t>
  </si>
  <si>
    <t>Lobelia Cardinalis</t>
  </si>
  <si>
    <t>Lobelia Siphilitica</t>
  </si>
  <si>
    <t>Mimulus Ringens</t>
  </si>
  <si>
    <t>Monarda Didyma</t>
  </si>
  <si>
    <t>Monarda Fistulosa</t>
  </si>
  <si>
    <t>Penstemon Digitalis</t>
  </si>
  <si>
    <t>Phlox Divaricta</t>
  </si>
  <si>
    <t>Phlox Paniculata</t>
  </si>
  <si>
    <t>Phlox Stolonifera</t>
  </si>
  <si>
    <t>Physostegia Virginiana</t>
  </si>
  <si>
    <t>Pycnanthemum Virginianum</t>
  </si>
  <si>
    <t>Rudbeckia Fulgida</t>
  </si>
  <si>
    <t>Rudbeckia Hirta</t>
  </si>
  <si>
    <t>Rudbeckia Laciniata</t>
  </si>
  <si>
    <t>Siphium Perfoliatum</t>
  </si>
  <si>
    <t>Smilacina Raceoscum</t>
  </si>
  <si>
    <t>Solidago Nemoralis</t>
  </si>
  <si>
    <t>Solidago Sempervirens</t>
  </si>
  <si>
    <t>Stokesia Laevis</t>
  </si>
  <si>
    <t>Symphyotrichum Laeve</t>
  </si>
  <si>
    <t>Symphyotrichum Novae</t>
  </si>
  <si>
    <t>Symphyotrichum Novi</t>
  </si>
  <si>
    <t>Tiarella Cordifolia</t>
  </si>
  <si>
    <t>Verbena Hastata</t>
  </si>
  <si>
    <t>Vernonia Noveboracensis</t>
  </si>
  <si>
    <t>Veronicastrum Virginicum</t>
  </si>
  <si>
    <t>Athyrium Filix</t>
  </si>
  <si>
    <t>Dryopteris Marginalis</t>
  </si>
  <si>
    <t>Matteuccia Struthiopteris</t>
  </si>
  <si>
    <t>Onoclea Sensibilis</t>
  </si>
  <si>
    <t>Osmunda Cinnamomea</t>
  </si>
  <si>
    <t>Osmunda Regalis</t>
  </si>
  <si>
    <t>Polystichum Acrostichoides</t>
  </si>
  <si>
    <t>Andromeda Polifolia</t>
  </si>
  <si>
    <t>Aronia Arbutifolia</t>
  </si>
  <si>
    <t>Aronia Melanocarpa</t>
  </si>
  <si>
    <t>Cephalanthus Occidentalis</t>
  </si>
  <si>
    <t>Clethra Alnifolia</t>
  </si>
  <si>
    <t>Cornus Amomum</t>
  </si>
  <si>
    <t>Cornus Racemosa</t>
  </si>
  <si>
    <t>Cornus Sericea</t>
  </si>
  <si>
    <t>Hamamelis Virginiana</t>
  </si>
  <si>
    <t>Hydrangea Quercifolia</t>
  </si>
  <si>
    <t>Ilex Glabra</t>
  </si>
  <si>
    <t>Ilex Verticillata</t>
  </si>
  <si>
    <t>Itea Virginica</t>
  </si>
  <si>
    <t>Kalmia Latifolia</t>
  </si>
  <si>
    <t>Leucothoe Racemosa</t>
  </si>
  <si>
    <t>Lindera Benzoin</t>
  </si>
  <si>
    <t>Myrica Pensylvanica</t>
  </si>
  <si>
    <t>Rhododendron Viscosum</t>
  </si>
  <si>
    <t>Rhus Aromatica</t>
  </si>
  <si>
    <t>Rosa Carolina</t>
  </si>
  <si>
    <t>Sambucus Canadensis</t>
  </si>
  <si>
    <t>Spiraea Latifolia</t>
  </si>
  <si>
    <t>Spiraea Tomentosa</t>
  </si>
  <si>
    <t>Vaccinium Corymbosum</t>
  </si>
  <si>
    <t>Viburnum Acerifolium</t>
  </si>
  <si>
    <t>Viburnum Dentatum</t>
  </si>
  <si>
    <t>Viburnum Lentago</t>
  </si>
  <si>
    <t>Viburnum Nudum</t>
  </si>
  <si>
    <t>Viburnum Trilobum</t>
  </si>
  <si>
    <t>Amelanchier Canadensis</t>
  </si>
  <si>
    <t>Asimina Triloba</t>
  </si>
  <si>
    <t>Betula Nigra</t>
  </si>
  <si>
    <t>Cercis Canadensis</t>
  </si>
  <si>
    <t>Cornus Florida</t>
  </si>
  <si>
    <t>Magnolia Virginiana</t>
  </si>
  <si>
    <t>Andropogon Gerardii</t>
  </si>
  <si>
    <t>Carex Amphibola</t>
  </si>
  <si>
    <t>Carex Crinita</t>
  </si>
  <si>
    <t>Carex Grayi</t>
  </si>
  <si>
    <t>Carex Laxiculmis</t>
  </si>
  <si>
    <t>Carex Pensylvanica</t>
  </si>
  <si>
    <t>Carex Plantaginea</t>
  </si>
  <si>
    <t>Carex Stipata</t>
  </si>
  <si>
    <t>Carex Stricta</t>
  </si>
  <si>
    <t>Carex Vulpinoidea</t>
  </si>
  <si>
    <t>Chasmanthium Latifolium</t>
  </si>
  <si>
    <t>Deshampsia Cespitosa</t>
  </si>
  <si>
    <t>Elymus Virginicus</t>
  </si>
  <si>
    <t>Eragrostis Spectabilis</t>
  </si>
  <si>
    <t>Juncus Effusus</t>
  </si>
  <si>
    <t>Panicum Virgatum</t>
  </si>
  <si>
    <t>Schizachyrium Scoparium</t>
  </si>
  <si>
    <t>Sorghastrum Nutans</t>
  </si>
  <si>
    <t>Sporobolus Heterolepis</t>
  </si>
  <si>
    <t>Link: Others</t>
  </si>
  <si>
    <t>#!/usr/bin/env python3</t>
  </si>
  <si>
    <t>from pathlib import Path</t>
  </si>
  <si>
    <t>def repo_dir() -&gt; Path:</t>
  </si>
  <si>
    <t xml:space="preserve">        if (parent / "Templates").is_dir() and (parent / "Outputs").is_dir():</t>
  </si>
  <si>
    <t xml:space="preserve">            return parent</t>
  </si>
  <si>
    <t>]</t>
  </si>
  <si>
    <t>}</t>
  </si>
  <si>
    <t>)</t>
  </si>
  <si>
    <t xml:space="preserve">        )</t>
  </si>
  <si>
    <t xml:space="preserve">    ]</t>
  </si>
  <si>
    <t xml:space="preserve">            )</t>
  </si>
  <si>
    <t xml:space="preserve">                )</t>
  </si>
  <si>
    <t xml:space="preserve">                else:</t>
  </si>
  <si>
    <t xml:space="preserve">                    )</t>
  </si>
  <si>
    <t xml:space="preserve">                if val:</t>
  </si>
  <si>
    <t xml:space="preserve">                continue</t>
  </si>
  <si>
    <t xml:space="preserve">    )</t>
  </si>
  <si>
    <t># Excelify.py - Make this Excel workbook</t>
  </si>
  <si>
    <t># Excelify.py – Create a styled Excel workbook from the fully populated plant CSV.</t>
  </si>
  <si>
    <t># 2025-06-13 · Adds blanket COLUMN_WIDTHS dict, keep_default_na, and cleans up width logic.</t>
  </si>
  <si>
    <t># Example TEXTJOIN formula for the "Link: Others" column</t>
  </si>
  <si>
    <t># =TEXTJOIN(";", TRUE, IF(OR(C3="",D3="",E3=""), "",CONCAT("[",C3,",",CHAR(34),D3,CHAR(34),",",CHAR(34),E3,CHAR(34),"]")),IF(OR(F3="",G3="",H3=""), "",CONCAT("[",F3,",",CHAR(34),G3,CHAR(34),",",CHAR(34),H3,CHAR(34),"]")),IF(OR(I3="",J3="",K3=""), "",CONCAT("[",I3,",",CHAR(34),J3,CHAR(34),",",CHAR(34),K3,CHAR(34),"]")),IF(OR(L3="",M3="",N3=""), "",CONCAT("[",L3,",",CHAR(34),M3,CHAR(34),",",CHAR(34),N3,CHAR(34),"]")),IF(OR(O3="",P3="",Q3=""), "",CONCAT("[",O3,",",CHAR(34),P3,CHAR(34),",",CHAR(34),Q3,CHAR(34),"]")))</t>
  </si>
  <si>
    <t># todo Needs to populate the formulas in the "Other Links" sheet even if there are no links. This is so users can add them live. Assume always 5 links.</t>
  </si>
  <si>
    <t>import sys, argparse, pandas as pd</t>
  </si>
  <si>
    <t>from openpyxl import load_workbook</t>
  </si>
  <si>
    <t>from openpyxl.styles import PatternFill, Font, Alignment</t>
  </si>
  <si>
    <t>from openpyxl.formatting.rule import FormulaRule</t>
  </si>
  <si>
    <t>from openpyxl.styles.borders import Border, Side</t>
  </si>
  <si>
    <t>from openpyxl.workbook.properties import CalcProperties</t>
  </si>
  <si>
    <t>from openpyxl.utils import get_column_letter</t>
  </si>
  <si>
    <t>from openpyxl.worksheet.worksheet import Worksheet</t>
  </si>
  <si>
    <t>from openpyxl.worksheet.datavalidation import DataValidation</t>
  </si>
  <si>
    <t>import black</t>
  </si>
  <si>
    <t># ── Column widths (characters) -------------------------------------------</t>
  </si>
  <si>
    <t># Tweak values here to resize any column on export.</t>
  </si>
  <si>
    <t>COLUMN_WIDTHS: dict[str, int] = {</t>
  </si>
  <si>
    <t xml:space="preserve">    # core ID fields</t>
  </si>
  <si>
    <t xml:space="preserve">    "Plant Type": 20,</t>
  </si>
  <si>
    <t xml:space="preserve">    "Key": 7,</t>
  </si>
  <si>
    <t xml:space="preserve">    "Botanical Name": 23,</t>
  </si>
  <si>
    <t xml:space="preserve">    "Common Name": 23,</t>
  </si>
  <si>
    <t xml:space="preserve">    # basics</t>
  </si>
  <si>
    <t xml:space="preserve">    "Height (ft)": 10,</t>
  </si>
  <si>
    <t xml:space="preserve">    "Spread (ft)": 10,</t>
  </si>
  <si>
    <t xml:space="preserve">    "Bloom Color": 18,</t>
  </si>
  <si>
    <t xml:space="preserve">    "Bloom Time": 18,</t>
  </si>
  <si>
    <t xml:space="preserve">    "Sun": 18,</t>
  </si>
  <si>
    <t xml:space="preserve">    "Water": 15,</t>
  </si>
  <si>
    <t xml:space="preserve">    "AGCP Regional Status": 18,</t>
  </si>
  <si>
    <t xml:space="preserve">    "USDA Hardiness Zone": 16,</t>
  </si>
  <si>
    <t xml:space="preserve">    # descriptive</t>
  </si>
  <si>
    <t xml:space="preserve">    "Attracts": 24,</t>
  </si>
  <si>
    <t xml:space="preserve">    "Tolerates": 28,</t>
  </si>
  <si>
    <t xml:space="preserve">    "Soil Description": 32,</t>
  </si>
  <si>
    <t xml:space="preserve">    "Condition Comments": 32,</t>
  </si>
  <si>
    <t xml:space="preserve">    "MaintenanceLevel": 15,</t>
  </si>
  <si>
    <t xml:space="preserve">    "Native Habitats": 26,</t>
  </si>
  <si>
    <t xml:space="preserve">    "Culture": 24,</t>
  </si>
  <si>
    <t xml:space="preserve">    "Uses": 20,</t>
  </si>
  <si>
    <t xml:space="preserve">    "UseXYZ": 20,</t>
  </si>
  <si>
    <t xml:space="preserve">    "WFMaintenance": 22,</t>
  </si>
  <si>
    <t xml:space="preserve">    "Problems": 25,</t>
  </si>
  <si>
    <t xml:space="preserve">    # links</t>
  </si>
  <si>
    <t xml:space="preserve">    "Link: Missouri Botanical Garden": 27,</t>
  </si>
  <si>
    <t xml:space="preserve">    "Link: Wildflower.org": 27,</t>
  </si>
  <si>
    <t xml:space="preserve">    "Link: Pleasantrunnursery.com": 27,</t>
  </si>
  <si>
    <t xml:space="preserve">    "Link: Newmoonnursery.com": 27,</t>
  </si>
  <si>
    <t xml:space="preserve">    "Link: Pinelandsnursery.com": 27,</t>
  </si>
  <si>
    <t xml:space="preserve">    # review</t>
  </si>
  <si>
    <t xml:space="preserve">    "Rev": 15,</t>
  </si>
  <si>
    <t xml:space="preserve">    "Mark Reviewed": 8,</t>
  </si>
  <si>
    <t xml:space="preserve">    # other links</t>
  </si>
  <si>
    <t xml:space="preserve">    "Link #": 8,</t>
  </si>
  <si>
    <t xml:space="preserve">    "Tag": 6,</t>
  </si>
  <si>
    <t xml:space="preserve">    "URL": 43,</t>
  </si>
  <si>
    <t xml:space="preserve">    "Label": 18,</t>
  </si>
  <si>
    <t>DEFAULT_WIDTH: int = 18</t>
  </si>
  <si>
    <t># ── CLI ------------------------------------------------------------------</t>
  </si>
  <si>
    <t>parser = argparse.ArgumentParser(description="Export formatted Excel from CSV")</t>
  </si>
  <si>
    <t>parser.add_argument("--in_csv", default="Outputs/Excel_Template00.csv")</t>
  </si>
  <si>
    <t>parser.add_argument("--out_xlsx", default="ReviewFiles/Plants_01.xlsx")</t>
  </si>
  <si>
    <t>parser.add_argument("--template_csv", default="Templates/Plants_Template.csv")</t>
  </si>
  <si>
    <t>args = parser.parse_args()</t>
  </si>
  <si>
    <t># ── Paths ----------------------------------------------------------------</t>
  </si>
  <si>
    <t># * Find repository root when running from source or bundle</t>
  </si>
  <si>
    <t xml:space="preserve">    exe_path = Path(</t>
  </si>
  <si>
    <t xml:space="preserve">        sys.executable if getattr(sys, "frozen", False) else __file__</t>
  </si>
  <si>
    <t xml:space="preserve">    ).resolve()</t>
  </si>
  <si>
    <t xml:space="preserve">    for parent in exe_path.parents:</t>
  </si>
  <si>
    <t xml:space="preserve">    return exe_path.parent</t>
  </si>
  <si>
    <t>REPO = repo_dir()</t>
  </si>
  <si>
    <t>CSV_FILE = (REPO / args.in_csv).resolve()</t>
  </si>
  <si>
    <t>XLSX_FILE = (REPO / args.out_xlsx).resolve()</t>
  </si>
  <si>
    <t>TEMPLATE_CSV = (REPO / args.template_csv).resolve()</t>
  </si>
  <si>
    <t>XLSX_FILE.parent.mkdir(parents=True, exist_ok=True)</t>
  </si>
  <si>
    <t># ── Load CSV, align columns ----------------------------------------------</t>
  </si>
  <si>
    <t>df = pd.read_csv(</t>
  </si>
  <si>
    <t xml:space="preserve">    CSV_FILE,</t>
  </si>
  <si>
    <t xml:space="preserve">    dtype=str,</t>
  </si>
  <si>
    <t xml:space="preserve">    encoding="utf-8-sig",</t>
  </si>
  <si>
    <t xml:space="preserve">    keep_default_na=False,  # ← keeps literal “NA” strings</t>
  </si>
  <si>
    <t>).fillna("")</t>
  </si>
  <si>
    <t>template_cols = list(pd.read_csv(TEMPLATE_CSV, nrows=0, keep_default_na=False).columns)</t>
  </si>
  <si>
    <t>df = df.reindex(</t>
  </si>
  <si>
    <t xml:space="preserve">    columns=template_cols + [c for c in df.columns if c not in template_cols]</t>
  </si>
  <si>
    <t># * Split "Link: Others" into editable columns</t>
  </si>
  <si>
    <t>def _parse_other_links(text: str) -&gt; list[tuple[str, str, str]]:</t>
  </si>
  <si>
    <t xml:space="preserve">    """Return list of (tag, url, label) tuples from the Link: Others cell."""</t>
  </si>
  <si>
    <t xml:space="preserve">    import re</t>
  </si>
  <si>
    <t xml:space="preserve">    pattern = r"\[(?P&lt;tag&gt;[^,\]]+),\"(?P&lt;url&gt;[^\"]+)\",\"(?P&lt;label&gt;[^\"]+)\"\]"</t>
  </si>
  <si>
    <t xml:space="preserve">    return re.findall(pattern, text or "")</t>
  </si>
  <si>
    <t># * Helper: build TEXTJOIN formula for Other Links rows</t>
  </si>
  <si>
    <t>def build_textjoin_formula(row: int) -&gt; str:</t>
  </si>
  <si>
    <t xml:space="preserve">    """</t>
  </si>
  <si>
    <t xml:space="preserve">    Build a TEXTJOIN formula that outputs:</t>
  </si>
  <si>
    <t xml:space="preserve">    [TAG,"URL","LABEL"];[TAG,"URL","LABEL"];…</t>
  </si>
  <si>
    <t xml:space="preserve">    Only includes non-empty entries.</t>
  </si>
  <si>
    <t xml:space="preserve">    entry_fragments = []</t>
  </si>
  <si>
    <t xml:space="preserve">    for idx in range(MAX_LINKS):</t>
  </si>
  <si>
    <t xml:space="preserve">        base = 3 + idx * 3</t>
  </si>
  <si>
    <t xml:space="preserve">        col_tag = get_column_letter(base)</t>
  </si>
  <si>
    <t xml:space="preserve">        col_url = get_column_letter(base + 1)</t>
  </si>
  <si>
    <t xml:space="preserve">        col_lab = get_column_letter(base + 2)</t>
  </si>
  <si>
    <t xml:space="preserve">        condition = f'OR({col_tag}{row}="",{col_url}{row}="",{col_lab}{row}="")'</t>
  </si>
  <si>
    <t xml:space="preserve">        formatted = (</t>
  </si>
  <si>
    <t xml:space="preserve">            f'CONCAT("[",{col_tag}{row},",",CHAR(34),'</t>
  </si>
  <si>
    <t xml:space="preserve">            f'{col_url}{row},CHAR(34),",",CHAR(34),{col_lab}{row},CHAR(34),"]")'</t>
  </si>
  <si>
    <t xml:space="preserve">        entry = f'IF({condition}, "", {formatted})'</t>
  </si>
  <si>
    <t xml:space="preserve">        entry_fragments.append(entry)</t>
  </si>
  <si>
    <t xml:space="preserve">    return f'=TEXTJOIN(";", TRUE, {",".join(entry_fragments)})'</t>
  </si>
  <si>
    <t>links_parsed = (</t>
  </si>
  <si>
    <t xml:space="preserve">    df["Link: Others"].apply(_parse_other_links)</t>
  </si>
  <si>
    <t xml:space="preserve">    if "Link: Others" in df.columns</t>
  </si>
  <si>
    <t xml:space="preserve">    else pd.Series([[] for _ in range(len(df))])</t>
  </si>
  <si>
    <t>max_links = max(5, links_parsed.map(len).max())  # always populate 5 link sets</t>
  </si>
  <si>
    <t>for idx in range(max_links):</t>
  </si>
  <si>
    <t xml:space="preserve">    df[f"Other Tag {idx+1}"] = links_parsed.apply(</t>
  </si>
  <si>
    <t xml:space="preserve">        lambda lst: lst[idx][0] if idx &lt; len(lst) else ""</t>
  </si>
  <si>
    <t xml:space="preserve">    df[f"Other URL {idx+1}"] = links_parsed.apply(</t>
  </si>
  <si>
    <t xml:space="preserve">        lambda lst: lst[idx][1] if idx &lt; len(lst) else ""</t>
  </si>
  <si>
    <t xml:space="preserve">    df[f"Other Label {idx+1}"] = links_parsed.apply(</t>
  </si>
  <si>
    <t xml:space="preserve">        lambda lst: lst[idx][2] if idx &lt; len(lst) else ""</t>
  </si>
  <si>
    <t>MAX_LINKS = locals().get("max_links", 5)</t>
  </si>
  <si>
    <t># allow up to N links per record (makes "1,2,3,..." for validation lists)</t>
  </si>
  <si>
    <t># Normalise casing</t>
  </si>
  <si>
    <t>if "Common Name" in df.columns:</t>
  </si>
  <si>
    <t xml:space="preserve">    df["Common Name"] = df["Common Name"].str.upper()</t>
  </si>
  <si>
    <t>if "Botanical Name" in df.columns:</t>
  </si>
  <si>
    <t xml:space="preserve">    df["Botanical Name"] = df["Botanical Name"].apply(</t>
  </si>
  <si>
    <t xml:space="preserve">        lambda n: " ".join(w.capitalize() for w in str(n).split())</t>
  </si>
  <si>
    <t># ── Inject “Mark Reviewed” column if missing -----------------------------</t>
  </si>
  <si>
    <t>if "Mark Reviewed" not in df.columns:</t>
  </si>
  <si>
    <t xml:space="preserve">    df.insert(df.columns.get_loc("Rev") + 1, "Mark Reviewed", "")</t>
  </si>
  <si>
    <t># * track sizes for later formulas</t>
  </si>
  <si>
    <t>DATA_ROWS = len(df)</t>
  </si>
  <si>
    <t># ── Canonical column lists ────────────────────────────────────────────</t>
  </si>
  <si>
    <t>LINK_LIST_COLS = ["Link #", "Tag", "URL", "Label"]</t>
  </si>
  <si>
    <t>MASTER_COLS = [</t>
  </si>
  <si>
    <t xml:space="preserve">    "Plant Type",</t>
  </si>
  <si>
    <t xml:space="preserve">    "Key",</t>
  </si>
  <si>
    <t xml:space="preserve">    "Botanical Name",</t>
  </si>
  <si>
    <t xml:space="preserve">    "Common Name",</t>
  </si>
  <si>
    <t xml:space="preserve">    "Height (ft)",</t>
  </si>
  <si>
    <t xml:space="preserve">    "Spread (ft)",</t>
  </si>
  <si>
    <t xml:space="preserve">    "Bloom Color",</t>
  </si>
  <si>
    <t xml:space="preserve">    "Bloom Time",</t>
  </si>
  <si>
    <t xml:space="preserve">    "Sun",</t>
  </si>
  <si>
    <t xml:space="preserve">    "Water",</t>
  </si>
  <si>
    <t xml:space="preserve">    "AGCP Regional Status",</t>
  </si>
  <si>
    <t xml:space="preserve">    "USDA Hardiness Zone",</t>
  </si>
  <si>
    <t xml:space="preserve">    "Attracts",</t>
  </si>
  <si>
    <t xml:space="preserve">    "Tolerates",</t>
  </si>
  <si>
    <t xml:space="preserve">    "Soil Description",</t>
  </si>
  <si>
    <t xml:space="preserve">    "Condition Comments",</t>
  </si>
  <si>
    <t xml:space="preserve">    "MaintenanceLevel",</t>
  </si>
  <si>
    <t xml:space="preserve">    "Native Habitats",</t>
  </si>
  <si>
    <t xml:space="preserve">    "Culture",</t>
  </si>
  <si>
    <t xml:space="preserve">    "Uses",</t>
  </si>
  <si>
    <t xml:space="preserve">    "UseXYZ",</t>
  </si>
  <si>
    <t xml:space="preserve">    "WFMaintenance",</t>
  </si>
  <si>
    <t xml:space="preserve">    "Problems",</t>
  </si>
  <si>
    <t xml:space="preserve">    "Link: Missouri Botanical Garden",</t>
  </si>
  <si>
    <t xml:space="preserve">    "Link: Wildflower.org",</t>
  </si>
  <si>
    <t xml:space="preserve">    "Link: Pleasantrunnursery.com",</t>
  </si>
  <si>
    <t xml:space="preserve">    "Link: Newmoonnursery.com",</t>
  </si>
  <si>
    <t xml:space="preserve">    "Link: Pinelandsnursery.com",</t>
  </si>
  <si>
    <t xml:space="preserve">    "Link: Others",</t>
  </si>
  <si>
    <t xml:space="preserve">    "Rev",</t>
  </si>
  <si>
    <t># Plant Data = master columns + Mark Reviewed (no extra link columns)</t>
  </si>
  <si>
    <t>PLANT_DATA_COLS = (</t>
  </si>
  <si>
    <t xml:space="preserve">    ["Botanical Name", "Common Name", "Plant Type", "Key"]</t>
  </si>
  <si>
    <t xml:space="preserve">    + [</t>
  </si>
  <si>
    <t xml:space="preserve">        col</t>
  </si>
  <si>
    <t xml:space="preserve">        for col in MASTER_COLS</t>
  </si>
  <si>
    <t xml:space="preserve">        if col not in {"Botanical Name", "Common Name", "Plant Type", "Key"}</t>
  </si>
  <si>
    <t xml:space="preserve">    + ["Mark Reviewed"]</t>
  </si>
  <si>
    <t xml:space="preserve">    + LINK_LIST_COLS</t>
  </si>
  <si>
    <t>for col in LINK_LIST_COLS:</t>
  </si>
  <si>
    <t xml:space="preserve">    if col not in df.columns:</t>
  </si>
  <si>
    <t xml:space="preserve">        df[col] = ""  # blank until Excel formulas fill</t>
  </si>
  <si>
    <t># ── Build the display-only DataFrame &amp; write it to disk -------------------</t>
  </si>
  <si>
    <t>DISPLAY_PLANT_DATA_COLS = [c for c in PLANT_DATA_COLS if c != "Link: Others"]</t>
  </si>
  <si>
    <t>df_out = df.reindex(columns=DISPLAY_PLANT_DATA_COLS, fill_value="")</t>
  </si>
  <si>
    <t>PLANT_DATA_HEADERS = DISPLAY_PLANT_DATA_COLS</t>
  </si>
  <si>
    <t># IMPORTANT: actually create / overwrite the workbook *before* customising it</t>
  </si>
  <si>
    <t>df_out.to_excel(XLSX_FILE, index=False, na_rep="NA", sheet_name="Plant Data")</t>
  </si>
  <si>
    <t>wb = load_workbook(XLSX_FILE)</t>
  </si>
  <si>
    <t>ws = wb.active</t>
  </si>
  <si>
    <t>ws.title = "Plant Data"</t>
  </si>
  <si>
    <t># ── RAW CSV Export ────────────────────────────────────────────────────</t>
  </si>
  <si>
    <t>raw_ws = wb.create_sheet("RAW CSV Export")</t>
  </si>
  <si>
    <t>raw_ws.append(MASTER_COLS)  # header row</t>
  </si>
  <si>
    <t># Build a map of column names to actual column letters in Plant Data</t>
  </si>
  <si>
    <t>plant_data_headers = [cell.value for cell in ws[1]]  # Row 1 of Plant Data</t>
  </si>
  <si>
    <t>col_map = {</t>
  </si>
  <si>
    <t xml:space="preserve">    name: get_column_letter(cell.column)</t>
  </si>
  <si>
    <t xml:space="preserve">    for cell, name in zip(ws[1], plant_data_headers)</t>
  </si>
  <si>
    <t>for r in range(DATA_ROWS):  # 1-based to match Excel rows</t>
  </si>
  <si>
    <t xml:space="preserve">    for c_idx, col_name in enumerate(MASTER_COLS, start=1):</t>
  </si>
  <si>
    <t xml:space="preserve">        if col_name == "Link: Others":</t>
  </si>
  <si>
    <t xml:space="preserve">            formula_col = get_column_letter(3 * MAX_LINKS + 3)  # e.g., "R"</t>
  </si>
  <si>
    <t xml:space="preserve">            raw_ws.cell(row=r + 2, column=c_idx).value = (</t>
  </si>
  <si>
    <t xml:space="preserve">                f"=IF(ISERROR('Other Links'!${formula_col}{r+3}), \"\", 'Other Links'!${formula_col}{r+3})"</t>
  </si>
  <si>
    <t xml:space="preserve">        elif col_name == "Rev":</t>
  </si>
  <si>
    <t xml:space="preserve">                f"='Plant Data'!$AC{r+3}"  # hardcoded if needed</t>
  </si>
  <si>
    <t xml:space="preserve">        else:</t>
  </si>
  <si>
    <t xml:space="preserve">            col_letter = col_map.get(</t>
  </si>
  <si>
    <t xml:space="preserve">                col_name, get_column_letter(c_idx)</t>
  </si>
  <si>
    <t xml:space="preserve">            )  # fallback safe</t>
  </si>
  <si>
    <t xml:space="preserve">                f"='Plant Data'!{col_letter}{r+3}"</t>
  </si>
  <si>
    <t># ── Source-legend row  ----------------------------------------</t>
  </si>
  <si>
    <t>DATA_SOURCE = {</t>
  </si>
  <si>
    <t xml:space="preserve">    "Plant Type": "Masterlist",</t>
  </si>
  <si>
    <t xml:space="preserve">    "Key": "FillMissingData",</t>
  </si>
  <si>
    <t xml:space="preserve">    "Botanical Name": "Masterlist",</t>
  </si>
  <si>
    <t xml:space="preserve">    "Common Name": "Masterlist",</t>
  </si>
  <si>
    <t xml:space="preserve">    "Height (ft)": "MBG -&gt; WF -&gt; Pinelands",</t>
  </si>
  <si>
    <t xml:space="preserve">    "Spread (ft)": "MBG -&gt; WF -&gt; Pinelands",</t>
  </si>
  <si>
    <t xml:space="preserve">    "Bloom Color": "WF + MBG + Pinelands/NM",</t>
  </si>
  <si>
    <t xml:space="preserve">    "Bloom Time": "WF + MBG + Pinelands/NM",</t>
  </si>
  <si>
    <t xml:space="preserve">    "Sun": "MBG -&gt; WF “Light Req.”",</t>
  </si>
  <si>
    <t xml:space="preserve">    "Water": "MBG -&gt; WF “Soil Moisture”",</t>
  </si>
  <si>
    <t xml:space="preserve">    "AGCP Regional Status": "WF (Wetland Indicator)",</t>
  </si>
  <si>
    <t xml:space="preserve">    "USDA Hardiness Zone": "MBG “Zone”",</t>
  </si>
  <si>
    <t xml:space="preserve">    "Attracts": "PR + WF + MBG + Pinelands",</t>
  </si>
  <si>
    <t xml:space="preserve">    "Tolerates": "MBG + PR + NM + Pinelands",</t>
  </si>
  <si>
    <t xml:space="preserve">    "Soil Description": "WF “Soil Description”",</t>
  </si>
  <si>
    <t xml:space="preserve">    "Condition Comments": "WF “Condition Comments”",</t>
  </si>
  <si>
    <t xml:space="preserve">    "MaintenanceLevel": "MBG “Maintenance”",</t>
  </si>
  <si>
    <t xml:space="preserve">    "Native Habitats": "WF “Native Habitat”",</t>
  </si>
  <si>
    <t xml:space="preserve">    "Culture": "MBG “Culture”",</t>
  </si>
  <si>
    <t xml:space="preserve">    "Uses": "MBG “Uses”",</t>
  </si>
  <si>
    <t xml:space="preserve">    "UseXYZ": "WF Benefit list",</t>
  </si>
  <si>
    <t xml:space="preserve">    "WFMaintenance": "WF “Maintenance:”",</t>
  </si>
  <si>
    <t xml:space="preserve">    "Problems": "MBG “Problems”",</t>
  </si>
  <si>
    <t xml:space="preserve">    "Link: Missouri Botanical Garden": "GetLinks (MBG ID)",</t>
  </si>
  <si>
    <t xml:space="preserve">    "Link: Wildflower.org": "GetLinks (USDA ID)",</t>
  </si>
  <si>
    <t xml:space="preserve">    "Link: Pleasantrunnursery.com": "GetLinks (name)",</t>
  </si>
  <si>
    <t xml:space="preserve">    "Link: Newmoonnursery.com": "GetLinks (name)",</t>
  </si>
  <si>
    <t xml:space="preserve">    "Link: Pinelandsnursery.com": "GetLinks (name)",</t>
  </si>
  <si>
    <t xml:space="preserve">    "Rev": "User Input (YYYYMMDD_FL)",</t>
  </si>
  <si>
    <t xml:space="preserve">    "Mark Reviewed": "Type Initials",</t>
  </si>
  <si>
    <t xml:space="preserve">    "Link: Others": "Edit on `Other Links`",</t>
  </si>
  <si>
    <t xml:space="preserve">    "Link Lists": "Populated from `Other Links`",</t>
  </si>
  <si>
    <t># ── Merge helper columns under single 'Link Lists' header ─────────────</t>
  </si>
  <si>
    <t>col_first = PLANT_DATA_HEADERS.index("Link #") + 1</t>
  </si>
  <si>
    <t>col_last = col_first + 3</t>
  </si>
  <si>
    <t>ws.merge_cells(start_row=1, start_column=col_first, end_row=1, end_column=col_last)</t>
  </si>
  <si>
    <t>cell = ws.cell(row=1, column=col_first)</t>
  </si>
  <si>
    <t>cell.value = "Link Lists"</t>
  </si>
  <si>
    <t>cell.font = Font(bold=True, size=11)</t>
  </si>
  <si>
    <t>cell.alignment = Alignment(horizontal="center", vertical="center")</t>
  </si>
  <si>
    <t>ws.insert_rows(2)</t>
  </si>
  <si>
    <t>for col_idx, col_name in enumerate([c.value for c in ws[1]], start=1):</t>
  </si>
  <si>
    <t xml:space="preserve">    cell = ws.cell(row=2, column=col_idx)</t>
  </si>
  <si>
    <t xml:space="preserve">    cell.value = DATA_SOURCE.get(col_name, "")</t>
  </si>
  <si>
    <t xml:space="preserve">    cell.font = Font(italic=True, size=8)</t>
  </si>
  <si>
    <t xml:space="preserve">    cell.alignment = Alignment(</t>
  </si>
  <si>
    <t xml:space="preserve">        horizontal="center", vertical="top", wrap_text=False, shrink_to_fit=False</t>
  </si>
  <si>
    <t># ── Header formatting + freeze -------------------------------------------</t>
  </si>
  <si>
    <t>HEADER_FILL = PatternFill(start_color="CFE2F3", end_color="CFE2F3", fill_type="solid")</t>
  </si>
  <si>
    <t>for c in ws[1]:</t>
  </si>
  <si>
    <t xml:space="preserve">    c.fill = HEADER_FILL</t>
  </si>
  <si>
    <t xml:space="preserve">    c.font = Font(bold=True, size=11)</t>
  </si>
  <si>
    <t xml:space="preserve">    c.alignment = Alignment(horizontal="center", vertical="center")</t>
  </si>
  <si>
    <t>ws.freeze_panes = "C3"</t>
  </si>
  <si>
    <t># ── Autofit helper --------------------------------------------------------</t>
  </si>
  <si>
    <t># * Resize columns to fit content while respecting caps</t>
  </si>
  <si>
    <t>def autofit(ws: Worksheet) -&gt; None:</t>
  </si>
  <si>
    <t xml:space="preserve">    long_fields = {</t>
  </si>
  <si>
    <t xml:space="preserve">        "UseXYZ": 50,</t>
  </si>
  <si>
    <t xml:space="preserve">        "Culture": 50,</t>
  </si>
  <si>
    <t xml:space="preserve">        "Uses": 50,</t>
  </si>
  <si>
    <t xml:space="preserve">        "Soil Description": 48,</t>
  </si>
  <si>
    <t xml:space="preserve">        "Condition Comments": 48,</t>
  </si>
  <si>
    <t xml:space="preserve">        "Native Habitats": 42,</t>
  </si>
  <si>
    <t xml:space="preserve">    }</t>
  </si>
  <si>
    <t xml:space="preserve">    headers = [c.value for c in ws[1]]</t>
  </si>
  <si>
    <t xml:space="preserve">    for col_cells in ws.iter_cols(min_row=1, max_row=ws.max_row):</t>
  </si>
  <si>
    <t xml:space="preserve">        col_idx = col_cells[0].column</t>
  </si>
  <si>
    <t xml:space="preserve">        col_letter = get_column_letter(col_idx)</t>
  </si>
  <si>
    <t xml:space="preserve">        header = headers[col_idx - 1] if col_idx - 1 &lt; len(headers) else ""</t>
  </si>
  <si>
    <t xml:space="preserve">        lengths = [</t>
  </si>
  <si>
    <t xml:space="preserve">            len(str(cell.value or ""))</t>
  </si>
  <si>
    <t xml:space="preserve">            for cell in col_cells</t>
  </si>
  <si>
    <t xml:space="preserve">            if str(cell.value or "").strip() not in {"Needs Review", ""}</t>
  </si>
  <si>
    <t xml:space="preserve">        ]</t>
  </si>
  <si>
    <t xml:space="preserve">        if lengths:</t>
  </si>
  <si>
    <t xml:space="preserve">            cap = long_fields.get(header, 64)</t>
  </si>
  <si>
    <t xml:space="preserve">            ws.column_dimensions[col_letter].width = min(max(lengths) + 2, cap)</t>
  </si>
  <si>
    <t># ── Style all data cells (unchanged) -------------------------------------</t>
  </si>
  <si>
    <t>MISSING_FILL = PatternFill(start_color="FFCCCC", end_color="FFCCCC", fill_type="solid")</t>
  </si>
  <si>
    <t>NA_LINK_FILL = PatternFill(start_color="B7D7FF", end_color="B7D7FF", fill_type="solid")</t>
  </si>
  <si>
    <t>REV_FILLED = PatternFill(start_color="C6EFCE", end_color="C6EFCE", fill_type="solid")</t>
  </si>
  <si>
    <t># * Apply row-level styling and hyperlink logic</t>
  </si>
  <si>
    <t>def style_sheet(ws: Worksheet, df: pd.DataFrame, header: list[str]) -&gt; None:</t>
  </si>
  <si>
    <t xml:space="preserve">    REV_MISSING_FILL = PatternFill(</t>
  </si>
  <si>
    <t xml:space="preserve">        start_color="FFF79A", end_color="FFF79A", fill_type="solid"</t>
  </si>
  <si>
    <t xml:space="preserve">    ROW_ALT_FILL = PatternFill(</t>
  </si>
  <si>
    <t xml:space="preserve">        start_color="F9F9F9", end_color="F9F9F9", fill_type="solid"</t>
  </si>
  <si>
    <t xml:space="preserve">    long_wrap_fields = {</t>
  </si>
  <si>
    <t xml:space="preserve">        # already here:</t>
  </si>
  <si>
    <t xml:space="preserve">        "UseXYZ",</t>
  </si>
  <si>
    <t xml:space="preserve">        "Culture",</t>
  </si>
  <si>
    <t xml:space="preserve">        "Uses",</t>
  </si>
  <si>
    <t xml:space="preserve">        "Soil Description",</t>
  </si>
  <si>
    <t xml:space="preserve">        "Condition Comments",</t>
  </si>
  <si>
    <t xml:space="preserve">        "Native Habitats",</t>
  </si>
  <si>
    <t xml:space="preserve">        "Rev",</t>
  </si>
  <si>
    <t xml:space="preserve">        # add the two list-heavy ones:</t>
  </si>
  <si>
    <t xml:space="preserve">        "Attracts",</t>
  </si>
  <si>
    <t xml:space="preserve">        "Tolerates",</t>
  </si>
  <si>
    <t xml:space="preserve">    for r_idx, row in enumerate(df.itertuples(index=False, name=None), start=3):</t>
  </si>
  <si>
    <t xml:space="preserve">        for c_idx, (col_name, val) in enumerate(zip(header, row), start=1):</t>
  </si>
  <si>
    <t xml:space="preserve">            cell = ws.cell(row=r_idx, column=c_idx)</t>
  </si>
  <si>
    <t xml:space="preserve">            val = str(val).strip()</t>
  </si>
  <si>
    <t xml:space="preserve">            # Helper columns Tag/URL/Label skipped until formulas</t>
  </si>
  <si>
    <t xml:space="preserve">            if col_name in {"Tag", "URL", "Label"}:</t>
  </si>
  <si>
    <t xml:space="preserve">                cell.value = ""</t>
  </si>
  <si>
    <t xml:space="preserve">                cell.alignment = Alignment(horizontal="center", vertical="top")</t>
  </si>
  <si>
    <t xml:space="preserve">            col_name_lower = col_name.strip().lower()</t>
  </si>
  <si>
    <t xml:space="preserve">            # Rev column handling</t>
  </si>
  <si>
    <t xml:space="preserve">            if col_name_lower == "rev":</t>
  </si>
  <si>
    <t xml:space="preserve">                    cell.value = val</t>
  </si>
  <si>
    <t xml:space="preserve">                    cell.fill = REV_FILLED</t>
  </si>
  <si>
    <t xml:space="preserve">                    mark_col_letter = get_column_letter(c_idx + 1)</t>
  </si>
  <si>
    <t xml:space="preserve">                    cell.value = (</t>
  </si>
  <si>
    <t xml:space="preserve">                        f'=IF({mark_col_letter}{r_idx}&lt;&gt;"",'</t>
  </si>
  <si>
    <t xml:space="preserve">                        f' TEXT(TODAY(),"yyyymmdd") &amp; "_" &amp; {mark_col_letter}{r_idx}, "")'</t>
  </si>
  <si>
    <t xml:space="preserve">                    cell.fill = REV_MISSING_FILL</t>
  </si>
  <si>
    <t xml:space="preserve">                    cell.alignment = Alignment(wrap_text=True, vertical="top")</t>
  </si>
  <si>
    <t xml:space="preserve">            # Mark Reviewed column</t>
  </si>
  <si>
    <t xml:space="preserve">            if col_name_lower == "mark reviewed":</t>
  </si>
  <si>
    <t xml:space="preserve">                cell.value = val if val else ""</t>
  </si>
  <si>
    <t xml:space="preserve">                cell.alignment = Alignment(horizontal="center", vertical="center")</t>
  </si>
  <si>
    <t xml:space="preserve">            # Links – NA / Needs Review logic</t>
  </si>
  <si>
    <t xml:space="preserve">            rev_val = (</t>
  </si>
  <si>
    <t xml:space="preserve">                str(row[PLANT_DATA_HEADERS.index("Rev")]).strip().upper()</t>
  </si>
  <si>
    <t xml:space="preserve">                if "Rev" in PLANT_DATA_HEADERS</t>
  </si>
  <si>
    <t xml:space="preserve">                else ""</t>
  </si>
  <si>
    <t xml:space="preserve">            if val.upper() == "NA":</t>
  </si>
  <si>
    <t xml:space="preserve">                if col_name.startswith("Link: ") or rev_val:</t>
  </si>
  <si>
    <t xml:space="preserve">                    cell.value, cell.fill = "NA", NA_LINK_FILL</t>
  </si>
  <si>
    <t xml:space="preserve">                    cell.value, cell.fill = "Needs Review", MISSING_FILL</t>
  </si>
  <si>
    <t xml:space="preserve">            elif not val:</t>
  </si>
  <si>
    <t xml:space="preserve">                cell.value, cell.fill = "Needs Review", MISSING_FILL</t>
  </si>
  <si>
    <t xml:space="preserve">            else:</t>
  </si>
  <si>
    <t xml:space="preserve">                cell.value = val</t>
  </si>
  <si>
    <t xml:space="preserve">                if col_name.startswith("Link: ") and val.lower().startswith("http"):</t>
  </si>
  <si>
    <t xml:space="preserve">                    cell.hyperlink = val</t>
  </si>
  <si>
    <t xml:space="preserve">                    cell.style = "Hyperlink"</t>
  </si>
  <si>
    <t xml:space="preserve">                    cell.font = Font(color="0000EE", underline="single")</t>
  </si>
  <si>
    <t xml:space="preserve">                # Italicise Botanical Name</t>
  </si>
  <si>
    <t xml:space="preserve">                if col_name_lower == "botanical name":</t>
  </si>
  <si>
    <t xml:space="preserve">                    parts = val.split()</t>
  </si>
  <si>
    <t xml:space="preserve">                    if len(parts) &gt;= 2:</t>
  </si>
  <si>
    <t xml:space="preserve">                        genus, species = parts[0].capitalize(), parts[1].lower()</t>
  </si>
  <si>
    <t xml:space="preserve">                        variety = " ".join(parts[2:]).strip("' ")</t>
  </si>
  <si>
    <t xml:space="preserve">                        variety = f"'{variety.title()}'" if variety else ""</t>
  </si>
  <si>
    <t xml:space="preserve">                        cell.value = " ".join(filter(None, [genus, species, variety]))</t>
  </si>
  <si>
    <t xml:space="preserve">                    cell.font = Font(italic=True)</t>
  </si>
  <si>
    <t xml:space="preserve">            # Text wrapping</t>
  </si>
  <si>
    <t xml:space="preserve">            if col_name in long_wrap_fields:</t>
  </si>
  <si>
    <t xml:space="preserve">                cell.alignment = Alignment(wrap_text=True, vertical="top")</t>
  </si>
  <si>
    <t xml:space="preserve">                cell.alignment = Alignment(wrap_text=False, vertical="top")</t>
  </si>
  <si>
    <t xml:space="preserve">        # alt-row shading</t>
  </si>
  <si>
    <t xml:space="preserve">        if r_idx % 2 == 1:</t>
  </si>
  <si>
    <t xml:space="preserve">            for cur in ws[r_idx]:</t>
  </si>
  <si>
    <t xml:space="preserve">                if cur.fill == PatternFill():</t>
  </si>
  <si>
    <t xml:space="preserve">                    cur.fill = ROW_ALT_FILL</t>
  </si>
  <si>
    <t xml:space="preserve">                # ── auto-grow row height when wrapping is on --------------------</t>
  </si>
  <si>
    <t xml:space="preserve">        max_lines = 1</t>
  </si>
  <si>
    <t xml:space="preserve">        for cur in ws[r_idx]:</t>
  </si>
  <si>
    <t xml:space="preserve">            if cur.alignment and cur.alignment.wrap_text:</t>
  </si>
  <si>
    <t xml:space="preserve">                # a) explicit line-breaks             → count '\n'</t>
  </si>
  <si>
    <t xml:space="preserve">                # b) long text that Excel will wrap   → rough 50-char estimate</t>
  </si>
  <si>
    <t xml:space="preserve">                lines = max(</t>
  </si>
  <si>
    <t xml:space="preserve">                    str(cur.value).count("\n") + 1,</t>
  </si>
  <si>
    <t xml:space="preserve">                    len(str(cur.value or "")) // 50 + 1,</t>
  </si>
  <si>
    <t xml:space="preserve">                max_lines = max(max_lines, lines)</t>
  </si>
  <si>
    <t xml:space="preserve">        if max_lines &gt; 1:</t>
  </si>
  <si>
    <t xml:space="preserve">            ws.row_dimensions[r_idx].height = 15 * max_lines  # ≈15 px per line</t>
  </si>
  <si>
    <t># ── Style + Fit ----------------------------------------------------------</t>
  </si>
  <si>
    <t>style_sheet(ws, df_out, PLANT_DATA_HEADERS)</t>
  </si>
  <si>
    <t>autofit(ws)</t>
  </si>
  <si>
    <t># ── Link-list helper columns (AD … AG) -----------------------------------</t>
  </si>
  <si>
    <t>LINK_DV = ",".join(f"Link {n}" for n in range(1, MAX_LINKS + 1))  # "Link 1,Link 2,…"</t>
  </si>
  <si>
    <t>col_LinkN = PLANT_DATA_HEADERS.index("Link #") + 1  # AD</t>
  </si>
  <si>
    <t>col_Tag = col_LinkN + 1  # AE</t>
  </si>
  <si>
    <t>col_URL = col_LinkN + 2  # AF</t>
  </si>
  <si>
    <t>col_Label = col_LinkN + 3  # AG</t>
  </si>
  <si>
    <t># ── Style Link Lists block (Link #, Tag, URL, Label) ─────────────────────</t>
  </si>
  <si>
    <t>LINKLIST_FILL = PatternFill(</t>
  </si>
  <si>
    <t xml:space="preserve">    start_color="FDE9D9", end_color="FDE9D9", fill_type="solid"</t>
  </si>
  <si>
    <t>)  # soft orange</t>
  </si>
  <si>
    <t>BORDER = Border(bottom=Side(style="medium"))</t>
  </si>
  <si>
    <t>for r in range(2, ws.max_row + 1):</t>
  </si>
  <si>
    <t xml:space="preserve">    for c in range(col_LinkN, col_Label + 1):  # AE to AH</t>
  </si>
  <si>
    <t xml:space="preserve">        cell = ws.cell(row=r, column=c)</t>
  </si>
  <si>
    <t xml:space="preserve">        cell.fill = LINKLIST_FILL</t>
  </si>
  <si>
    <t xml:space="preserve">        if r == 2:</t>
  </si>
  <si>
    <t xml:space="preserve">            cell.font = Font(bold=True, italic=True, size=9)</t>
  </si>
  <si>
    <t xml:space="preserve">            cell.alignment = Alignment(</t>
  </si>
  <si>
    <t xml:space="preserve">                horizontal="center", vertical="bottom", wrap_text=False</t>
  </si>
  <si>
    <t xml:space="preserve">        elif r == 1:</t>
  </si>
  <si>
    <t xml:space="preserve">            continue  # merged header row</t>
  </si>
  <si>
    <t xml:space="preserve">            cell.alignment = Alignment(horizontal="center", vertical="top")</t>
  </si>
  <si>
    <t># Add bottom border to row 2 sub-headers</t>
  </si>
  <si>
    <t>for c in range(col_LinkN, col_Label + 1):</t>
  </si>
  <si>
    <t xml:space="preserve">    ws.cell(row=2, column=c).border = BORDER</t>
  </si>
  <si>
    <t># --- Drop-down in “Link #” -----------------------------------------------</t>
  </si>
  <si>
    <t>for r in range(3, ws.max_row + 1):  # data starts on row 3</t>
  </si>
  <si>
    <t xml:space="preserve">    dv = DataValidation(type="list", formula1=f'"{LINK_DV}"', allow_blank=False)</t>
  </si>
  <si>
    <t xml:space="preserve">    ws.add_data_validation(dv)</t>
  </si>
  <si>
    <t xml:space="preserve">    dv.add(ws.cell(row=r, column=col_LinkN))</t>
  </si>
  <si>
    <t xml:space="preserve">    ws.cell(row=r, column=col_LinkN).value = "Link 1"  # sensible default</t>
  </si>
  <si>
    <t># ---- build CHOOSE() argument list (Tag / URL / Label) compatible with all Excel versions ----</t>
  </si>
  <si>
    <t>for r in range(3, ws.max_row + 1):</t>
  </si>
  <si>
    <t xml:space="preserve">    args_tag, args_url, args_label = [], [], []</t>
  </si>
  <si>
    <t xml:space="preserve">    for n in range(1, MAX_LINKS + 1):</t>
  </si>
  <si>
    <t xml:space="preserve">        base = 3 * (n - 1) + 3</t>
  </si>
  <si>
    <t xml:space="preserve">        tag = get_column_letter(base)</t>
  </si>
  <si>
    <t xml:space="preserve">        url = get_column_letter(base + 1)</t>
  </si>
  <si>
    <t xml:space="preserve">        lab = get_column_letter(base + 2)</t>
  </si>
  <si>
    <t xml:space="preserve">        args_tag.append(f"'Other Links'!${tag}${r}")</t>
  </si>
  <si>
    <t xml:space="preserve">        args_url.append(f"'Other Links'!${url}${r}")</t>
  </si>
  <si>
    <t xml:space="preserve">        args_label.append(f"'Other Links'!${lab}${r}")</t>
  </si>
  <si>
    <t xml:space="preserve">    choice_idx = f'MATCH(${get_column_letter(col_LinkN)}{r},{{"Link 1","Link 2","Link 3","Link 4","Link 5"}},0)'</t>
  </si>
  <si>
    <t xml:space="preserve">    ws.cell(row=r, column=col_Tag).value = f"=CHOOSE({choice_idx},{','.join(args_tag)})"</t>
  </si>
  <si>
    <t xml:space="preserve">    ws.cell(row=r, column=col_URL).value = f"=CHOOSE({choice_idx},{','.join(args_url)})"</t>
  </si>
  <si>
    <t xml:space="preserve">    ws.cell(row=r, column=col_Label).value = (</t>
  </si>
  <si>
    <t xml:space="preserve">        f"=CHOOSE({choice_idx},{','.join(args_label)})"</t>
  </si>
  <si>
    <t xml:space="preserve">    ws.cell(row=r, column=col_URL).style = "Hyperlink"</t>
  </si>
  <si>
    <t>for hdr_cell in ws[1]:</t>
  </si>
  <si>
    <t xml:space="preserve">    hdr = str(hdr_cell.value).strip()</t>
  </si>
  <si>
    <t xml:space="preserve">    col_letter = get_column_letter(hdr_cell.column)</t>
  </si>
  <si>
    <t xml:space="preserve">    ws.column_dimensions[col_letter].width = COLUMN_WIDTHS.get(hdr, DEFAULT_WIDTH)</t>
  </si>
  <si>
    <t># Row heights</t>
  </si>
  <si>
    <t>for row in ws.iter_rows(min_row=3, max_row=ws.max_row):</t>
  </si>
  <si>
    <t xml:space="preserve">    ws.row_dimensions[row[0].row].height = 28</t>
  </si>
  <si>
    <t># ── Other Links sheet (two-row header, Link 1-4 groups) ──────────────────</t>
  </si>
  <si>
    <t>other_ws = wb.create_sheet("Other Links")</t>
  </si>
  <si>
    <t># --- Row 1 · group titles -------------------------------------------------</t>
  </si>
  <si>
    <t>row1 = ["Botanical Name", "Common Name"]</t>
  </si>
  <si>
    <t>for i in range(1, MAX_LINKS + 1):  # Link 1 … Link N</t>
  </si>
  <si>
    <t xml:space="preserve">    row1 += [f"Link {i}", "", ""]  # merged cells (title spans 3)</t>
  </si>
  <si>
    <t>row1 += ["Formula", "CSV Imported"]  # formula + raw CSV import</t>
  </si>
  <si>
    <t>other_ws.append(row1)</t>
  </si>
  <si>
    <t># Add 'Match Status' header (merged over row 1 and 2)</t>
  </si>
  <si>
    <t>match_col_idx = len(row1) + 1</t>
  </si>
  <si>
    <t>match_col_letter = get_column_letter(match_col_idx)</t>
  </si>
  <si>
    <t>other_ws.cell(row=1, column=match_col_idx).value = "Match Status"</t>
  </si>
  <si>
    <t>other_ws.merge_cells(</t>
  </si>
  <si>
    <t xml:space="preserve">    start_row=1, start_column=match_col_idx, end_row=2, end_column=match_col_idx</t>
  </si>
  <si>
    <t>other_ws[f"{match_col_letter}1"].font = Font(bold=True)</t>
  </si>
  <si>
    <t>other_ws[f"{match_col_letter}1"].alignment = Alignment(horizontal="center")</t>
  </si>
  <si>
    <t>COLUMN_WIDTHS["Match Status"] = 45</t>
  </si>
  <si>
    <t># --- Row 2 · sub-titles ---------------------------------------------------</t>
  </si>
  <si>
    <t>row2 = ["", ""]</t>
  </si>
  <si>
    <t>for _ in range(MAX_LINKS):</t>
  </si>
  <si>
    <t xml:space="preserve">    row2 += ["Tag", "URL", "Label"]</t>
  </si>
  <si>
    <t>row2 += ["", ""]</t>
  </si>
  <si>
    <t># --- merge the Link n title cells ----------------------------------------</t>
  </si>
  <si>
    <t>col_base = 3</t>
  </si>
  <si>
    <t>for i in range(MAX_LINKS):</t>
  </si>
  <si>
    <t xml:space="preserve">    start = col_base + i * 3</t>
  </si>
  <si>
    <t xml:space="preserve">    end = start + 2</t>
  </si>
  <si>
    <t xml:space="preserve">    other_ws.merge_cells(start_row=1, start_column=start, end_row=1, end_column=end)</t>
  </si>
  <si>
    <t># --- bold / center the headers -------------------------------------------</t>
  </si>
  <si>
    <t>for cell in other_ws[1] + other_ws[2]:</t>
  </si>
  <si>
    <t xml:space="preserve">    cell.font = Font(bold=True)</t>
  </si>
  <si>
    <t xml:space="preserve">    cell.alignment = Alignment(horizontal="center", vertical="center")</t>
  </si>
  <si>
    <t># --- append data rows -----------------------------------------------------</t>
  </si>
  <si>
    <t>for i in range(DATA_ROWS):</t>
  </si>
  <si>
    <t xml:space="preserve">    formula_row = other_ws.max_row + 1</t>
  </si>
  <si>
    <t xml:space="preserve">    row = [</t>
  </si>
  <si>
    <t xml:space="preserve">        df.get("Botanical Name")[i] if "Botanical Name" in df.columns else "",</t>
  </si>
  <si>
    <t xml:space="preserve">        df.get("Common Name")[i] if "Common Name" in df.columns else "",</t>
  </si>
  <si>
    <t xml:space="preserve">    for idx in range(1, MAX_LINKS + 1):</t>
  </si>
  <si>
    <t xml:space="preserve">        row += [</t>
  </si>
  <si>
    <t xml:space="preserve">            df.get(f"Other Tag {idx}", [""] * DATA_ROWS)[i],</t>
  </si>
  <si>
    <t xml:space="preserve">            df.get(f"Other URL {idx}", [""] * DATA_ROWS)[i],</t>
  </si>
  <si>
    <t xml:space="preserve">            df.get(f"Other Label {idx}", [""] * DATA_ROWS)[i],</t>
  </si>
  <si>
    <t xml:space="preserve">    # 1. CSV RAW string</t>
  </si>
  <si>
    <t xml:space="preserve">    raw_csv = df.get("Link: Others", [""] * DATA_ROWS)[i]</t>
  </si>
  <si>
    <t xml:space="preserve">    # 2. Append dummy cells (we'll fix them after)</t>
  </si>
  <si>
    <t xml:space="preserve">    row += ["", raw_csv]  # placeholder for formula + raw</t>
  </si>
  <si>
    <t xml:space="preserve">    other_ws.append(row)</t>
  </si>
  <si>
    <t xml:space="preserve">    # 3. Inject formula as actual Excel formula -- Working!</t>
  </si>
  <si>
    <t xml:space="preserve">    formula_cell = other_ws.cell(row=formula_row, column=len(row) - 1)</t>
  </si>
  <si>
    <t xml:space="preserve">    formula_cell.font = Font(size=9, color="666666")</t>
  </si>
  <si>
    <t xml:space="preserve">    other_ws.cell(row=formula_row, column=len(row)).font = Font(</t>
  </si>
  <si>
    <t xml:space="preserve">        size=9, color="666666"</t>
  </si>
  <si>
    <t xml:space="preserve">    )  # CSV Imported</t>
  </si>
  <si>
    <t xml:space="preserve">    formula_cell.value = build_textjoin_formula(formula_row)</t>
  </si>
  <si>
    <t xml:space="preserve">    formula_cell.data_type = "f"</t>
  </si>
  <si>
    <t xml:space="preserve">    if isinstance(formula_cell.value, str) and formula_cell.value.startswith("="):</t>
  </si>
  <si>
    <t xml:space="preserve">        formula_cell.value = formula_cell.value  # Nudge Excel to register it</t>
  </si>
  <si>
    <t xml:space="preserve">        formula_cell.value = formula_cell.value</t>
  </si>
  <si>
    <t xml:space="preserve">    match_col_letter = get_column_letter(len(row))  # CSV RAW</t>
  </si>
  <si>
    <t xml:space="preserve">    status_col_letter = get_column_letter(len(row) + 1)</t>
  </si>
  <si>
    <t xml:space="preserve">    formula_col_letter = get_column_letter(len(row) - 1)</t>
  </si>
  <si>
    <t xml:space="preserve">    other_ws[f"{status_col_letter}{formula_row}"] = (</t>
  </si>
  <si>
    <t xml:space="preserve">        f"=IF({formula_col_letter}{formula_row}={match_col_letter}{formula_row},"</t>
  </si>
  <si>
    <t xml:space="preserve">        f'"Matched!",'</t>
  </si>
  <si>
    <t xml:space="preserve">        f'CONCATENATE("Mismatch: ", {formula_col_letter}{formula_row}, " vs ", {match_col_letter}{formula_row}))'</t>
  </si>
  <si>
    <t xml:space="preserve">    # ── Style 'Other Links' Sheet ─────────────────────────────────────────────</t>
  </si>
  <si>
    <t xml:space="preserve">    # 1. Freeze header rows</t>
  </si>
  <si>
    <t xml:space="preserve">    other_ws.freeze_panes = "C3"</t>
  </si>
  <si>
    <t xml:space="preserve">    # 2. Alternate row shading</t>
  </si>
  <si>
    <t xml:space="preserve">    ALT_ROW_FILL = PatternFill(</t>
  </si>
  <si>
    <t xml:space="preserve">    for r in range(3, other_ws.max_row + 1, 2):</t>
  </si>
  <si>
    <t xml:space="preserve">        for cell in other_ws[r]:</t>
  </si>
  <si>
    <t xml:space="preserve">            if cell.fill == PatternFill():</t>
  </si>
  <si>
    <t xml:space="preserve">                cell.fill = ALT_ROW_FILL</t>
  </si>
  <si>
    <t xml:space="preserve">    # 3. Wrap text in Tag/URL/Label cells</t>
  </si>
  <si>
    <t xml:space="preserve">    for col in range(3, match_col_idx):</t>
  </si>
  <si>
    <t xml:space="preserve">        header = other_ws.cell(row=2, column=col).value or ""</t>
  </si>
  <si>
    <t xml:space="preserve">        is_wrap = header in {"URL", "Label"}</t>
  </si>
  <si>
    <t xml:space="preserve">        for r in range(3, other_ws.max_row + 1):</t>
  </si>
  <si>
    <t xml:space="preserve">            cell = other_ws.cell(row=r, column=col)</t>
  </si>
  <si>
    <t xml:space="preserve">                wrap_text=is_wrap, vertical="top", horizontal="left"</t>
  </si>
  <si>
    <t xml:space="preserve">    # 4. Highlight headers for formula/raw/match status columns</t>
  </si>
  <si>
    <t xml:space="preserve">    header_fill = PatternFill(</t>
  </si>
  <si>
    <t xml:space="preserve">        start_color="CFE2F3", end_color="CFE2F3", fill_type="solid"</t>
  </si>
  <si>
    <t xml:space="preserve">    for col in range(len(row) - 2, len(row) + 1):</t>
  </si>
  <si>
    <t xml:space="preserve">        other_ws.cell(row=2, column=col).fill = header_fill</t>
  </si>
  <si>
    <t xml:space="preserve">        # 5. Reduce row height for compact look</t>
  </si>
  <si>
    <t xml:space="preserve">    for r in range(3, other_ws.max_row + 1):</t>
  </si>
  <si>
    <t xml:space="preserve">        other_ws.row_dimensions[r].height = 18  # standard height</t>
  </si>
  <si>
    <t xml:space="preserve">    # 6. Cap widths for formula &amp; CSV string columns</t>
  </si>
  <si>
    <t xml:space="preserve">    other_ws.column_dimensions[get_column_letter(len(row) - 1)].width = 40  # Formula</t>
  </si>
  <si>
    <t xml:space="preserve">    other_ws.column_dimensions[get_column_letter(len(row))].width = 40  # CSV RAW</t>
  </si>
  <si>
    <t xml:space="preserve">    other_ws.column_dimensions[get_column_letter(len(row) + 1)].width = (</t>
  </si>
  <si>
    <t xml:space="preserve">        22  # Match Status</t>
  </si>
  <si>
    <t xml:space="preserve">    # Optional: Limit Label and URL columns</t>
  </si>
  <si>
    <t xml:space="preserve">        hdr = other_ws.cell(row=2, column=col).value or ""</t>
  </si>
  <si>
    <t xml:space="preserve">        if hdr == "URL":</t>
  </si>
  <si>
    <t xml:space="preserve">            other_ws.column_dimensions[get_column_letter(col)].width = 50</t>
  </si>
  <si>
    <t xml:space="preserve">        elif hdr == "Label":</t>
  </si>
  <si>
    <t xml:space="preserve">            other_ws.column_dimensions[get_column_letter(col)].width = 25</t>
  </si>
  <si>
    <t># 7. Style per-subcolumn banding for Tag, URL, Label</t>
  </si>
  <si>
    <t>TAG_FILL = PatternFill(</t>
  </si>
  <si>
    <t xml:space="preserve">    start_color="EAD1DC", end_color="EAD1DC", fill_type="solid"</t>
  </si>
  <si>
    <t>)  # lavender</t>
  </si>
  <si>
    <t>URL_FILL = PatternFill(</t>
  </si>
  <si>
    <t xml:space="preserve">    start_color="DAEEF3", end_color="DAEEF3", fill_type="solid"</t>
  </si>
  <si>
    <t>)  # light blue</t>
  </si>
  <si>
    <t>LABEL_FILL = PatternFill(</t>
  </si>
  <si>
    <t xml:space="preserve">    start_color="FCE5CD", end_color="FCE5CD", fill_type="solid"</t>
  </si>
  <si>
    <t>)  # light peach</t>
  </si>
  <si>
    <t>for idx in range(MAX_LINKS):</t>
  </si>
  <si>
    <t xml:space="preserve">    start_col = 3 + idx * 3  # C, F, I, ...</t>
  </si>
  <si>
    <t xml:space="preserve">    tag_col = get_column_letter(start_col)</t>
  </si>
  <si>
    <t xml:space="preserve">    url_col = get_column_letter(start_col + 1)</t>
  </si>
  <si>
    <t xml:space="preserve">    lab_col = get_column_letter(start_col + 2)</t>
  </si>
  <si>
    <t xml:space="preserve">    # Set column widths</t>
  </si>
  <si>
    <t xml:space="preserve">    other_ws.column_dimensions[tag_col].width = 10</t>
  </si>
  <si>
    <t xml:space="preserve">    other_ws.column_dimensions[url_col].width = 20</t>
  </si>
  <si>
    <t xml:space="preserve">    other_ws.column_dimensions[lab_col].width = 10</t>
  </si>
  <si>
    <t xml:space="preserve">    # Row 2 headers</t>
  </si>
  <si>
    <t xml:space="preserve">    other_ws[f"{tag_col}2"].value = "Tag"</t>
  </si>
  <si>
    <t xml:space="preserve">    other_ws[f"{tag_col}2"].fill = TAG_FILL</t>
  </si>
  <si>
    <t xml:space="preserve">    other_ws[f"{tag_col}2"].alignment = Alignment(</t>
  </si>
  <si>
    <t xml:space="preserve">        horizontal="center", vertical="bottom"</t>
  </si>
  <si>
    <t xml:space="preserve">    other_ws[f"{url_col}2"].value = "URL"</t>
  </si>
  <si>
    <t xml:space="preserve">    other_ws[f"{url_col}2"].fill = URL_FILL</t>
  </si>
  <si>
    <t xml:space="preserve">    other_ws[f"{url_col}2"].alignment = Alignment(</t>
  </si>
  <si>
    <t xml:space="preserve">    other_ws[f"{lab_col}2"].value = "Label"</t>
  </si>
  <si>
    <t xml:space="preserve">    other_ws[f"{lab_col}2"].fill = LABEL_FILL</t>
  </si>
  <si>
    <t xml:space="preserve">    other_ws[f"{lab_col}2"].alignment = Alignment(</t>
  </si>
  <si>
    <t xml:space="preserve">    # Apply color fills to each column per row</t>
  </si>
  <si>
    <t xml:space="preserve">        other_ws[f"{tag_col}{r}"].fill = TAG_FILL</t>
  </si>
  <si>
    <t xml:space="preserve">        other_ws[f"{tag_col}{r}"].alignment = Alignment(</t>
  </si>
  <si>
    <t xml:space="preserve">            horizontal="center", vertical="top"</t>
  </si>
  <si>
    <t xml:space="preserve">        other_ws[f"{url_col}{r}"].fill = URL_FILL</t>
  </si>
  <si>
    <t xml:space="preserve">        other_ws[f"{url_col}{r}"].alignment = Alignment(</t>
  </si>
  <si>
    <t xml:space="preserve">            horizontal="left", vertical="top", wrap_text=True</t>
  </si>
  <si>
    <t xml:space="preserve">        other_ws[f"{lab_col}{r}"].fill = LABEL_FILL</t>
  </si>
  <si>
    <t xml:space="preserve">        other_ws[f"{lab_col}{r}"].alignment = Alignment(</t>
  </si>
  <si>
    <t xml:space="preserve">            horizontal="left", vertical="top"</t>
  </si>
  <si>
    <t xml:space="preserve">    # 8. Set fixed width for Botanical Name and Common Name columns</t>
  </si>
  <si>
    <t xml:space="preserve">    other_ws.column_dimensions["A"].width = 20  # Botanical Name</t>
  </si>
  <si>
    <t xml:space="preserve">    other_ws.column_dimensions["B"].width = 15  # Common Name</t>
  </si>
  <si>
    <t># Get column letters for formula + raw string</t>
  </si>
  <si>
    <t>col_formula = get_column_letter(len(row) - 1)  # Formula column</t>
  </si>
  <si>
    <t>col_raw = get_column_letter(len(row))  # CSV RAW OUTPUT column</t>
  </si>
  <si>
    <t># Conditional formatting for unresolved formulas</t>
  </si>
  <si>
    <t>unresolved_fill = PatternFill(</t>
  </si>
  <si>
    <t xml:space="preserve">    start_color="FFF79A", end_color="FFF79A", fill_type="solid"</t>
  </si>
  <si>
    <t>)  # light yellow</t>
  </si>
  <si>
    <t>other_ws.conditional_formatting.add(</t>
  </si>
  <si>
    <t xml:space="preserve">    f"{col_formula}3:{col_formula}{DATA_ROWS + 2}",</t>
  </si>
  <si>
    <t xml:space="preserve">    FormulaRule(formula=[f"ISERROR({col_formula}3)"], fill=unresolved_fill),</t>
  </si>
  <si>
    <t>start_row = 3</t>
  </si>
  <si>
    <t>end_row = DATA_ROWS + 2</t>
  </si>
  <si>
    <t># Excel formula: compare formula cell with raw cell in same row</t>
  </si>
  <si>
    <t># Highlight "Matched!" cells in green</t>
  </si>
  <si>
    <t>match_green = PatternFill(</t>
  </si>
  <si>
    <t xml:space="preserve">    start_color="C6EFCE", end_color="C6EFCE", fill_type="solid"</t>
  </si>
  <si>
    <t>)  # light green</t>
  </si>
  <si>
    <t>match_font = Font(bold=True, color="006100")</t>
  </si>
  <si>
    <t>match_rule = FormulaRule(</t>
  </si>
  <si>
    <t xml:space="preserve">    formula=[f'{status_col_letter}3="Matched!"'], fill=match_green, font=match_font</t>
  </si>
  <si>
    <t xml:space="preserve">    f"{status_col_letter}3:{status_col_letter}{end_row}", match_rule</t>
  </si>
  <si>
    <t>mismatch_rule = FormulaRule(</t>
  </si>
  <si>
    <t xml:space="preserve">    formula=[f"${col_formula}3&lt;&gt;${col_raw}3"],</t>
  </si>
  <si>
    <t xml:space="preserve">    fill=PatternFill(start_color="FFBABA", end_color="FFBABA", fill_type="solid"),</t>
  </si>
  <si>
    <t>gray_font = Font(size=9, color="666666")</t>
  </si>
  <si>
    <t># Apply to formula and CSV imported string</t>
  </si>
  <si>
    <t>other_ws.cell(row=formula_row, column=len(row) - 1).font = gray_font</t>
  </si>
  <si>
    <t>other_ws.cell(row=formula_row, column=len(row)).font = gray_font</t>
  </si>
  <si>
    <t># Apply formatting rules to CSV RAW OUTPUT column</t>
  </si>
  <si>
    <t xml:space="preserve">    f"{col_raw}{start_row}:{col_raw}{end_row}", match_rule</t>
  </si>
  <si>
    <t xml:space="preserve">    f"{col_raw}{start_row}:{col_raw}{end_row}", mismatch_rule</t>
  </si>
  <si>
    <t>bot_range = f"'Plant Data'!$C$3:$C${DATA_ROWS + 2}"</t>
  </si>
  <si>
    <t>com_range = f"'Plant Data'!$D$3:$D${DATA_ROWS + 2}"</t>
  </si>
  <si>
    <t>dv_bot = DataValidation(type="list", formula1=bot_range, allow_blank=True)</t>
  </si>
  <si>
    <t>dv_com = DataValidation(type="list", formula1=com_range, allow_blank=True)</t>
  </si>
  <si>
    <t>other_ws.add_data_validation(dv_bot)</t>
  </si>
  <si>
    <t>other_ws.add_data_validation(dv_com)</t>
  </si>
  <si>
    <t>dv_bot.add(f"A2:A{DATA_ROWS + 1}")</t>
  </si>
  <si>
    <t>dv_com.add(f"B2:B{DATA_ROWS + 1}")</t>
  </si>
  <si>
    <t># * Link: Others columns in Plant Data reference the formula column</t>
  </si>
  <si>
    <t># ── README -------------------------------------------------------------------</t>
  </si>
  <si>
    <t>readme = wb.create_sheet("README")</t>
  </si>
  <si>
    <t>readme.sheet_properties.tabColor = "A9A9A9"</t>
  </si>
  <si>
    <t>readme.column_dimensions["A"].width = 100</t>
  </si>
  <si>
    <t>readme["A1"] = "📘 RU Plant Workbook – Sheet Guide and Instructions"</t>
  </si>
  <si>
    <t>readme["A3"] = "🧾 'Plant Data' – Main Display Sheet:"</t>
  </si>
  <si>
    <t>readme["A4"] = "• This is the primary, styled sheet for review and validation."</t>
  </si>
  <si>
    <t>readme["A5"] = (</t>
  </si>
  <si>
    <t xml:space="preserve">    "• Each row represents one plant; missing or incomplete fields are highlighted."</t>
  </si>
  <si>
    <t>readme["A6"] = "• Use the 'Mark Reviewed' column to enter your initials when verified."</t>
  </si>
  <si>
    <t>readme["A7"] = (</t>
  </si>
  <si>
    <t xml:space="preserve">    "• The 'Rev' column auto-generates the current date + your initials when reviewed."</t>
  </si>
  <si>
    <t>readme["A9"] = "🔗 'Other Links' – Manual Tag + URL Entry:"</t>
  </si>
  <si>
    <t>readme["A10"] = (</t>
  </si>
  <si>
    <t xml:space="preserve">    "• You can enter up to 5 custom links per plant using Tag, URL, and Label columns."</t>
  </si>
  <si>
    <t>readme["A11"] = "• The 'Formula' column builds a CSV-ready string based on those links."</t>
  </si>
  <si>
    <t>readme["A12"] = (</t>
  </si>
  <si>
    <t xml:space="preserve">    "• The 'Match Status' column compares your formula with the original CSV string."</t>
  </si>
  <si>
    <t>readme["A13"] = (</t>
  </si>
  <si>
    <t xml:space="preserve">    "⚠️ Excel may display '#NAME?' in the 'Formula' column until manually resolved."</t>
  </si>
  <si>
    <t>readme["A14"] = (</t>
  </si>
  <si>
    <t xml:space="preserve">    "   ➤ To fix: Click into any formula cell and press Enter, or retype and confirm it."</t>
  </si>
  <si>
    <t>readme["A15"] = (</t>
  </si>
  <si>
    <t xml:space="preserve">    "   ➤ This is a known Excel issue when formulas are generated via script."</t>
  </si>
  <si>
    <t>readme["A17"] = "📤 'RAW CSV Export' – Live Reference of Raw Values:"</t>
  </si>
  <si>
    <t>readme["A18"] = (</t>
  </si>
  <si>
    <t xml:space="preserve">    "• Mirrors 'Plant Data' structure, but every value is linked back via formulas."</t>
  </si>
  <si>
    <t>readme["A19"] = "• Use this for export validation or to track live updates from edits."</t>
  </si>
  <si>
    <t>readme["A21"] = "📄 Code Sheets – Embedded Scripts:"</t>
  </si>
  <si>
    <t>readme["A22"] = (</t>
  </si>
  <si>
    <t xml:space="preserve">    "• Full source code for helper scripts like FillMissingData.py and Excelify.py are included."</t>
  </si>
  <si>
    <t>readme["A24"] = "🎨 Legend (Color Key):"</t>
  </si>
  <si>
    <t>readme["A25"] = "• RED: Required value is missing"</t>
  </si>
  <si>
    <t>readme["A26"] = "• BLUE: Link marked as 'NA' (not available)"</t>
  </si>
  <si>
    <t>readme["A27"] = (</t>
  </si>
  <si>
    <t xml:space="preserve">    "• YELLOW: 'Rev' pending — will auto-fill once reviewed or Link needs review"</t>
  </si>
  <si>
    <t>readme["A28"] = "• GREEN: 'Rev' has been filled correctly"</t>
  </si>
  <si>
    <t>readme["A30"] = "🧪 Tips:"</t>
  </si>
  <si>
    <t>readme["A31"] = (</t>
  </si>
  <si>
    <t xml:space="preserve">    "• Filters work best in the 'Plant Data' sheet — use Excel filters for fast lookups."</t>
  </si>
  <si>
    <t>readme["A32"] = (</t>
  </si>
  <si>
    <t xml:space="preserve">    "• To filter partial text: click column dropdown → 'Text Filters' → 'Contains…'"</t>
  </si>
  <si>
    <t>readme["A34"] = "✅ Workflow:"</t>
  </si>
  <si>
    <t>readme["A35"] = "1. Fill out missing or highlighted values in 'Plant Data'."</t>
  </si>
  <si>
    <t>readme["A36"] = "2. Add/edit custom links under 'Other Links' if needed."</t>
  </si>
  <si>
    <t>readme["A37"] = "3. Mark rows reviewed using your initials."</t>
  </si>
  <si>
    <t>readme["A38"] = "4. Review the 'Formula' column (click to resolve if needed)."</t>
  </si>
  <si>
    <t>readme["A39"] = "5. Export-ready values are stored in 'RAW CSV Export'."</t>
  </si>
  <si>
    <t># * Locate Static/Python_full no matter the install layout</t>
  </si>
  <si>
    <t>def find_script_root(repo: Path) -&gt; Path:</t>
  </si>
  <si>
    <t xml:space="preserve">    Locate the folder that holds the full-version helper scripts.</t>
  </si>
  <si>
    <t xml:space="preserve">    1) &lt;repo&gt;/Static/Python_full           ← current layout</t>
  </si>
  <si>
    <t xml:space="preserve">    2) &lt;repo&gt;/_internal/Static/Python_full ← legacy layout</t>
  </si>
  <si>
    <t xml:space="preserve">    for candidate in (</t>
  </si>
  <si>
    <t xml:space="preserve">        repo / "Static" / "Python_full",</t>
  </si>
  <si>
    <t xml:space="preserve">        repo / "_internal" / "Static" / "Python_full",</t>
  </si>
  <si>
    <t xml:space="preserve">    ):</t>
  </si>
  <si>
    <t xml:space="preserve">        if candidate.is_dir():</t>
  </si>
  <si>
    <t xml:space="preserve">            return candidate.resolve()</t>
  </si>
  <si>
    <t xml:space="preserve">    raise FileNotFoundError("Cannot locate Static/Python_full")</t>
  </si>
  <si>
    <t>PYTHON_FULL = find_script_root(REPO)</t>
  </si>
  <si>
    <t>script_descriptions = {</t>
  </si>
  <si>
    <t xml:space="preserve">    "GeneratePDF.py": "Create formatted PDF guide",</t>
  </si>
  <si>
    <t xml:space="preserve">    "Excelify.py": "Make this Excel workbook",</t>
  </si>
  <si>
    <t>code_sheets: list[Worksheet] = []</t>
  </si>
  <si>
    <t>for script, desc in script_descriptions.items():</t>
  </si>
  <si>
    <t xml:space="preserve">    src = PYTHON_FULL / script</t>
  </si>
  <si>
    <t xml:space="preserve">    if not src.exists():</t>
  </si>
  <si>
    <t xml:space="preserve">        continue  # skip helpers that are not present</t>
  </si>
  <si>
    <t xml:space="preserve">    with src.open(encoding="utf-8") as f:</t>
  </si>
  <si>
    <t xml:space="preserve">        raw = f.read()</t>
  </si>
  <si>
    <t xml:space="preserve">    try:</t>
  </si>
  <si>
    <t xml:space="preserve">        code = black.format_str(raw, mode=black.Mode())</t>
  </si>
  <si>
    <t xml:space="preserve">    except Exception:</t>
  </si>
  <si>
    <t xml:space="preserve">        code = raw  # keep original text if Black fails</t>
  </si>
  <si>
    <t xml:space="preserve">    ws_code = wb.create_sheet(script)  # one worksheet per helper script</t>
  </si>
  <si>
    <t xml:space="preserve">    code_sheets.append(ws_code)</t>
  </si>
  <si>
    <t xml:space="preserve">    ws_code.column_dimensions["A"].width = 120</t>
  </si>
  <si>
    <t xml:space="preserve">    ws_code["A1"] = f"# {script} - {desc}"</t>
  </si>
  <si>
    <t xml:space="preserve">    for i, line in enumerate(code.splitlines(), start=2):</t>
  </si>
  <si>
    <t xml:space="preserve">        ws_code[f"A{i}"] = line</t>
  </si>
  <si>
    <t># ── Step 7 · pip requirements list -----------------------------------------</t>
  </si>
  <si>
    <t>req = REPO / "requirements.txt"</t>
  </si>
  <si>
    <t>row = readme.max_row + 2</t>
  </si>
  <si>
    <t>readme[f"A{row}"] = "[PKG] Required Python Packages:"</t>
  </si>
  <si>
    <t>if req.exists():</t>
  </si>
  <si>
    <t xml:space="preserve">    for i, line in enumerate(req.read_text().splitlines(), start=row + 1):</t>
  </si>
  <si>
    <t xml:space="preserve">        if line.strip() and not line.lstrip().startswith("#"):</t>
  </si>
  <si>
    <t xml:space="preserve">            readme[f"A{i}"] = line.strip()</t>
  </si>
  <si>
    <t># ── README Styling Patch ────────────────────────────────────────────────</t>
  </si>
  <si>
    <t>from openpyxl.styles import PatternFill, Font</t>
  </si>
  <si>
    <t># Bold + larger headers</t>
  </si>
  <si>
    <t>def style_header(ws, cell_ref):</t>
  </si>
  <si>
    <t xml:space="preserve">    ws[cell_ref].font = Font(bold=True, size=12)</t>
  </si>
  <si>
    <t># Fill background color for grouped sections</t>
  </si>
  <si>
    <t>SECTION_FILL = PatternFill(start_color="E2EFDA", end_color="E2EFDA", fill_type="solid")</t>
  </si>
  <si>
    <t>def fill_section_block(ws, start_row, end_row):</t>
  </si>
  <si>
    <t xml:space="preserve">    for r in range(start_row, end_row + 1):</t>
  </si>
  <si>
    <t xml:space="preserve">        ws[f"A{r}"].fill = SECTION_FILL</t>
  </si>
  <si>
    <t># Legend color chips</t>
  </si>
  <si>
    <t>def legend_chip(ws, cell_ref, color_hex):</t>
  </si>
  <si>
    <t xml:space="preserve">    ws[cell_ref].fill = PatternFill(</t>
  </si>
  <si>
    <t xml:space="preserve">        start_color=color_hex, end_color=color_hex, fill_type="solid"</t>
  </si>
  <si>
    <t># Apply styles</t>
  </si>
  <si>
    <t>for cell_ref in ["A1", "A3", "A9", "A17", "A21", "A24", "A30", "A34"]:</t>
  </si>
  <si>
    <t xml:space="preserve">    style_header(readme, cell_ref)</t>
  </si>
  <si>
    <t>fill_section_block(readme, 3, 7)  # Plant Data</t>
  </si>
  <si>
    <t>fill_section_block(readme, 9, 15)  # Other Links</t>
  </si>
  <si>
    <t>fill_section_block(readme, 17, 19)  # RAW Export</t>
  </si>
  <si>
    <t>fill_section_block(readme, 21, 22)  # Code Sheets</t>
  </si>
  <si>
    <t>fill_section_block(readme, 24, 28)  # Legend</t>
  </si>
  <si>
    <t>fill_section_block(readme, 30, 32)  # Tips</t>
  </si>
  <si>
    <t>fill_section_block(readme, 34, 39)  # Workflow</t>
  </si>
  <si>
    <t>legend_chip(readme, "A25", "FFCCCC")  # RED</t>
  </si>
  <si>
    <t>legend_chip(readme, "A26", "B7D7FF")  # BLUE</t>
  </si>
  <si>
    <t>legend_chip(readme, "A27", "FFF79A")  # YELLOW</t>
  </si>
  <si>
    <t>legend_chip(readme, "A28", "C6EFCE")  # GREEN</t>
  </si>
  <si>
    <t># * Reorder worksheets per README instructions</t>
  </si>
  <si>
    <t>sheet_order = [readme, ws, other_ws, raw_ws] + code_sheets</t>
  </si>
  <si>
    <t># if dir_readme:</t>
  </si>
  <si>
    <t>#    sheet_order.append(dir_readme)</t>
  </si>
  <si>
    <t>wb._sheets = sheet_order</t>
  </si>
  <si>
    <t>calc_props = CalcProperties()</t>
  </si>
  <si>
    <t>calc_props.calcMode = "auto"  # turn Auto back on</t>
  </si>
  <si>
    <t>calc_props.fullCalcOnLoad = True  # recalc on every open</t>
  </si>
  <si>
    <t>calc_props.forceFullCalc = True  # for older Excel builds</t>
  </si>
  <si>
    <t>wb.calculation_properties = calc_props</t>
  </si>
  <si>
    <t># ── Step 9 · finish ---------------------------------------------------------</t>
  </si>
  <si>
    <t>wb.save(XLSX_FILE)</t>
  </si>
  <si>
    <t>print(f"Yeehaw! Workbook saved -&gt; {XLSX_FILE}")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</si>
</sst>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ont>
    <font>
      <b/>
      <sz val="11"/>
      <name val="Calibri"/>
    </font>
    <font>
      <i/>
      <sz val="8"/>
      <name val="Calibri"/>
    </font>
    <font>
      <i/>
      <sz val="11"/>
      <name val="Calibri"/>
    </font>
    <font>
      <sz val="12"/>
      <color theme="10"/>
      <name val="Calibri"/>
      <family val="2"/>
      <scheme val="minor"/>
    </font>
    <font>
      <u/>
      <sz val="11"/>
      <color rgb="FF0000EE"/>
      <name val="Calibri"/>
    </font>
    <font>
      <b/>
      <i/>
      <sz val="9"/>
      <name val="Calibri"/>
    </font>
    <font>
      <sz val="9"/>
      <color rgb="FF666666"/>
      <name val="Calibri"/>
    </font>
    <font>
      <b/>
      <sz val="12"/>
      <name val="Calibri"/>
    </font>
  </fonts>
  <fills count="13">
    <fill>
      <patternFill patternType="none"/>
    </fill>
    <fill>
      <patternFill patternType="gray125"/>
    </fill>
    <fill>
      <patternFill patternType="solid">
        <fgColor rgb="FFCFE2F3"/>
        <bgColor rgb="FFCFE2F3"/>
      </patternFill>
    </fill>
    <fill>
      <patternFill patternType="solid">
        <fgColor rgb="FFFFCCCC"/>
        <bgColor rgb="FFFFCCCC"/>
      </patternFill>
    </fill>
    <fill>
      <patternFill patternType="solid">
        <fgColor rgb="FFB7D7FF"/>
        <bgColor rgb="FFB7D7FF"/>
      </patternFill>
    </fill>
    <fill>
      <patternFill patternType="solid">
        <fgColor rgb="FFC6EFCE"/>
        <bgColor rgb="FFC6EFCE"/>
      </patternFill>
    </fill>
    <fill>
      <patternFill patternType="solid">
        <fgColor rgb="FFF9F9F9"/>
        <bgColor rgb="FFF9F9F9"/>
      </patternFill>
    </fill>
    <fill>
      <patternFill patternType="solid">
        <fgColor rgb="FFFFF79A"/>
        <bgColor rgb="FFFFF79A"/>
      </patternFill>
    </fill>
    <fill>
      <patternFill patternType="solid">
        <fgColor rgb="FFFDE9D9"/>
        <bgColor rgb="FFFDE9D9"/>
      </patternFill>
    </fill>
    <fill>
      <patternFill patternType="solid">
        <fgColor rgb="FFEAD1DC"/>
        <bgColor rgb="FFEAD1DC"/>
      </patternFill>
    </fill>
    <fill>
      <patternFill patternType="solid">
        <fgColor rgb="FFDAEEF3"/>
        <bgColor rgb="FFDAEEF3"/>
      </patternFill>
    </fill>
    <fill>
      <patternFill patternType="solid">
        <fgColor rgb="FFFCE5CD"/>
        <bgColor rgb="FFFCE5CD"/>
      </patternFill>
    </fill>
    <fill>
      <patternFill patternType="solid">
        <fgColor rgb="FFE2EFDA"/>
        <bgColor rgb="FFE2EFDA"/>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s>
  <cellStyleXfs count="2">
    <xf numFmtId="0" fontId="0" fillId="0" borderId="0"/>
    <xf numFmtId="0" fontId="5" fillId="0" borderId="0"/>
  </cellStyleXfs>
  <cellXfs count="42">
    <xf numFmtId="0" fontId="0" fillId="0" borderId="0" xfId="0"/>
    <xf numFmtId="0" fontId="9" fillId="0" borderId="0" xfId="0" applyFont="1"/>
    <xf numFmtId="0" fontId="9" fillId="12" borderId="0" xfId="0" applyFont="1" applyFill="1"/>
    <xf numFmtId="0" fontId="0" fillId="12" borderId="0" xfId="0" applyFill="1"/>
    <xf numFmtId="0" fontId="0" fillId="3" borderId="0" xfId="0" applyFill="1"/>
    <xf numFmtId="0" fontId="0" fillId="4" borderId="0" xfId="0" applyFill="1"/>
    <xf numFmtId="0" fontId="0" fillId="7" borderId="0" xfId="0" applyFill="1"/>
    <xf numFmtId="0" fontId="0" fillId="5" borderId="0" xfId="0" applyFill="1"/>
    <xf numFmtId="0" fontId="2" fillId="2" borderId="1" xfId="0" applyFont="1" applyFill="1" applyBorder="1" applyAlignment="1">
      <alignment horizontal="center" vertical="center"/>
    </xf>
    <xf numFmtId="0" fontId="3" fillId="0" borderId="0" xfId="0" applyFont="1" applyAlignment="1">
      <alignment horizontal="center" vertical="top"/>
    </xf>
    <xf numFmtId="0" fontId="7" fillId="8" borderId="4" xfId="0" applyFont="1" applyFill="1" applyBorder="1" applyAlignment="1">
      <alignment horizontal="center"/>
    </xf>
    <xf numFmtId="0" fontId="4" fillId="6" borderId="0" xfId="0" applyFont="1" applyFill="1" applyAlignment="1">
      <alignment vertical="top"/>
    </xf>
    <xf numFmtId="0" fontId="0" fillId="6" borderId="0" xfId="0" applyFill="1" applyAlignment="1">
      <alignment vertical="top"/>
    </xf>
    <xf numFmtId="0" fontId="0" fillId="3" borderId="0" xfId="0" applyFill="1" applyAlignment="1">
      <alignment vertical="top"/>
    </xf>
    <xf numFmtId="0" fontId="0" fillId="6" borderId="0" xfId="0" applyFill="1" applyAlignment="1">
      <alignment vertical="top" wrapText="1"/>
    </xf>
    <xf numFmtId="0" fontId="0" fillId="3" borderId="0" xfId="0" applyFill="1" applyAlignment="1">
      <alignment vertical="top" wrapText="1"/>
    </xf>
    <xf numFmtId="0" fontId="6" fillId="6" borderId="0" xfId="1" applyFont="1" applyFill="1" applyAlignment="1">
      <alignment vertical="top"/>
    </xf>
    <xf numFmtId="0" fontId="0" fillId="4" borderId="0" xfId="0" applyFill="1" applyAlignment="1">
      <alignment vertical="top"/>
    </xf>
    <xf numFmtId="0" fontId="0" fillId="6" borderId="0" xfId="0" applyFill="1" applyAlignment="1">
      <alignment horizontal="center" vertical="center"/>
    </xf>
    <xf numFmtId="0" fontId="0" fillId="8" borderId="0" xfId="0" applyFill="1" applyAlignment="1">
      <alignment horizontal="center" vertical="top"/>
    </xf>
    <xf numFmtId="0" fontId="5" fillId="0" borderId="0" xfId="1"/>
    <xf numFmtId="0" fontId="4" fillId="0" borderId="0" xfId="0" applyFont="1" applyAlignment="1">
      <alignment vertical="top"/>
    </xf>
    <xf numFmtId="0" fontId="0" fillId="0" borderId="0" xfId="0" applyAlignment="1">
      <alignment vertical="top"/>
    </xf>
    <xf numFmtId="0" fontId="0" fillId="0" borderId="0" xfId="0" applyAlignment="1">
      <alignment vertical="top" wrapText="1"/>
    </xf>
    <xf numFmtId="0" fontId="6" fillId="0" borderId="0" xfId="1" applyFont="1" applyAlignment="1">
      <alignment vertical="top"/>
    </xf>
    <xf numFmtId="0" fontId="0" fillId="0" borderId="0" xfId="0" applyAlignment="1">
      <alignment horizontal="center" vertical="center"/>
    </xf>
    <xf numFmtId="0" fontId="0" fillId="7" borderId="0" xfId="0" applyFill="1" applyAlignment="1">
      <alignment vertical="top" wrapText="1"/>
    </xf>
    <xf numFmtId="0" fontId="1" fillId="0" borderId="0" xfId="0" applyFont="1" applyAlignment="1">
      <alignment horizontal="center" vertical="center"/>
    </xf>
    <xf numFmtId="0" fontId="1"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1" fillId="2" borderId="0" xfId="0" applyFont="1" applyFill="1" applyAlignment="1">
      <alignment horizontal="center" vertical="center"/>
    </xf>
    <xf numFmtId="0" fontId="0" fillId="6" borderId="0" xfId="0" applyFill="1"/>
    <xf numFmtId="0" fontId="0" fillId="9" borderId="0" xfId="0" applyFill="1" applyAlignment="1">
      <alignment horizontal="center" vertical="top"/>
    </xf>
    <xf numFmtId="0" fontId="0" fillId="10" borderId="0" xfId="0" applyFill="1" applyAlignment="1">
      <alignment horizontal="left" vertical="top" wrapText="1"/>
    </xf>
    <xf numFmtId="0" fontId="0" fillId="11" borderId="0" xfId="0" applyFill="1" applyAlignment="1">
      <alignment horizontal="left" vertical="top"/>
    </xf>
    <xf numFmtId="0" fontId="8" fillId="6" borderId="0" xfId="0" applyFont="1" applyFill="1" applyAlignment="1">
      <alignment horizontal="left" vertical="top"/>
    </xf>
    <xf numFmtId="0" fontId="8" fillId="0" borderId="0" xfId="0" applyFont="1" applyAlignment="1">
      <alignment horizontal="left" vertical="top"/>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0" borderId="0" xfId="0" applyFont="1" applyAlignment="1">
      <alignment horizontal="center" vertical="center"/>
    </xf>
  </cellXfs>
  <cellStyles count="2">
    <cellStyle name="Hyperlink" xfId="1" builtinId="8"/>
    <cellStyle name="Normal" xfId="0" builtinId="0"/>
  </cellStyles>
  <dxfs count="4">
    <dxf>
      <fill>
        <patternFill patternType="solid">
          <fgColor rgb="FFFFBABA"/>
          <bgColor rgb="FFFFBABA"/>
        </patternFill>
      </fill>
    </dxf>
    <dxf>
      <font>
        <b/>
        <color rgb="FF006100"/>
      </font>
      <fill>
        <patternFill patternType="solid">
          <fgColor rgb="FFC6EFCE"/>
          <bgColor rgb="FFC6EFCE"/>
        </patternFill>
      </fill>
    </dxf>
    <dxf>
      <font>
        <b/>
        <color rgb="FF006100"/>
      </font>
      <fill>
        <patternFill patternType="solid">
          <fgColor rgb="FFC6EFCE"/>
          <bgColor rgb="FFC6EFCE"/>
        </patternFill>
      </fill>
    </dxf>
    <dxf>
      <fill>
        <patternFill patternType="solid">
          <fgColor rgb="FFFFF79A"/>
          <bgColor rgb="FFFFF79A"/>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pleasantrunnursery.com/plant-name/Lobelia-cardinalis" TargetMode="External"/><Relationship Id="rId299" Type="http://schemas.openxmlformats.org/officeDocument/2006/relationships/hyperlink" Target="https://www.missouribotanicalgarden.org/PlantFinder/PlantFinderDetails.aspx?kempercode=j930" TargetMode="External"/><Relationship Id="rId21" Type="http://schemas.openxmlformats.org/officeDocument/2006/relationships/hyperlink" Target="https://www.missouribotanicalgarden.org/PlantFinder/PlantFinderDetails.aspx?kempercode=g410" TargetMode="External"/><Relationship Id="rId63" Type="http://schemas.openxmlformats.org/officeDocument/2006/relationships/hyperlink" Target="https://www.pleasantrunnursery.com/plant-name/Eupatorium-coelestinum" TargetMode="External"/><Relationship Id="rId159" Type="http://schemas.openxmlformats.org/officeDocument/2006/relationships/hyperlink" Target="https://www.missouribotanicalgarden.org/PlantFinder/PlantFinderDetails.aspx?kempercode=g620" TargetMode="External"/><Relationship Id="rId324" Type="http://schemas.openxmlformats.org/officeDocument/2006/relationships/hyperlink" Target="https://www.wildflower.org/plants/result.php?id_plant=ITVI" TargetMode="External"/><Relationship Id="rId366" Type="http://schemas.openxmlformats.org/officeDocument/2006/relationships/hyperlink" Target="https://www.missouribotanicalgarden.org/PlantFinder/PlantFinderDetails.aspx?kempercode=e412" TargetMode="External"/><Relationship Id="rId170" Type="http://schemas.openxmlformats.org/officeDocument/2006/relationships/hyperlink" Target="https://www.wildflower.org/plants/result.php?id_plant=rufu2" TargetMode="External"/><Relationship Id="rId226" Type="http://schemas.openxmlformats.org/officeDocument/2006/relationships/hyperlink" Target="https://www.pinelandsnursery.com/search?query=Tiarella+cordifolia" TargetMode="External"/><Relationship Id="rId433" Type="http://schemas.openxmlformats.org/officeDocument/2006/relationships/hyperlink" Target="https://www.missouribotanicalgarden.org/PlantFinder/PlantFinderDetails.aspx?taxonid=279804" TargetMode="External"/><Relationship Id="rId268" Type="http://schemas.openxmlformats.org/officeDocument/2006/relationships/hyperlink" Target="https://www.pinelandsnursery.com/osmunda-regalis-royal-fern-tubeling" TargetMode="External"/><Relationship Id="rId475" Type="http://schemas.openxmlformats.org/officeDocument/2006/relationships/hyperlink" Target="https://newmoonnursery.com/nursery-plants/deschampsia-flexuosa-sold-out-until-2021/" TargetMode="External"/><Relationship Id="rId32" Type="http://schemas.openxmlformats.org/officeDocument/2006/relationships/hyperlink" Target="https://www.pinelandsnursery.com/asclepias-syriaca" TargetMode="External"/><Relationship Id="rId74" Type="http://schemas.openxmlformats.org/officeDocument/2006/relationships/hyperlink" Target="https://newmoonnursery.com/nursery-plants/eupatorium-maculatum/" TargetMode="External"/><Relationship Id="rId128" Type="http://schemas.openxmlformats.org/officeDocument/2006/relationships/hyperlink" Target="https://www.pinelandsnursery.com/mimulus-ringens-allegehney-monkey-flower-seed" TargetMode="External"/><Relationship Id="rId335" Type="http://schemas.openxmlformats.org/officeDocument/2006/relationships/hyperlink" Target="https://www.pinelandsnursery.com/cornus-racemosa-gray-dogwood-1-pot" TargetMode="External"/><Relationship Id="rId377" Type="http://schemas.openxmlformats.org/officeDocument/2006/relationships/hyperlink" Target="https://www.pinelandsnursery.com/viburnum-lentago-nannyberry-2-pot" TargetMode="External"/><Relationship Id="rId500" Type="http://schemas.openxmlformats.org/officeDocument/2006/relationships/hyperlink" Target="https://newmoonnursery.com/nursery-plants/schizachyrium-scoparium-sandhill/" TargetMode="External"/><Relationship Id="rId5" Type="http://schemas.openxmlformats.org/officeDocument/2006/relationships/hyperlink" Target="https://www.missouribotanicalgarden.org/PlantFinder/PlantFinderDetails.aspx?taxonid=276088&amp;isprofile=1&amp;gen=Amsonia" TargetMode="External"/><Relationship Id="rId181" Type="http://schemas.openxmlformats.org/officeDocument/2006/relationships/hyperlink" Target="https://www.pleasantrunnursery.com/plant-name/Rudbeckia-laciniata" TargetMode="External"/><Relationship Id="rId237" Type="http://schemas.openxmlformats.org/officeDocument/2006/relationships/hyperlink" Target="https://www.missouribotanicalgarden.org/PlantFinder/PlantFinderDetails.aspx?kempercode=g180" TargetMode="External"/><Relationship Id="rId402" Type="http://schemas.openxmlformats.org/officeDocument/2006/relationships/hyperlink" Target="https://www.missouribotanicalgarden.org/PlantFinder/PlantFinderDetails.aspx?kempercode=c585" TargetMode="External"/><Relationship Id="rId279" Type="http://schemas.openxmlformats.org/officeDocument/2006/relationships/hyperlink" Target="https://www.wildflower.org/plants/result.php?id_plant=ARAR7" TargetMode="External"/><Relationship Id="rId444" Type="http://schemas.openxmlformats.org/officeDocument/2006/relationships/hyperlink" Target="https://www.wildflower.org/plants/result.php?id_plant=cape6" TargetMode="External"/><Relationship Id="rId486" Type="http://schemas.openxmlformats.org/officeDocument/2006/relationships/hyperlink" Target="https://www.pinelandsnursery.com/eragrostis-spectabilis-1-pot" TargetMode="External"/><Relationship Id="rId43" Type="http://schemas.openxmlformats.org/officeDocument/2006/relationships/hyperlink" Target="https://www.missouribotanicalgarden.org/PlantFinder/PlantFinderDetails.aspx?kempercode=a635" TargetMode="External"/><Relationship Id="rId139" Type="http://schemas.openxmlformats.org/officeDocument/2006/relationships/hyperlink" Target="https://www.missouribotanicalgarden.org/PlantFinder/PlantFinderDetails.aspx?kempercode=g590" TargetMode="External"/><Relationship Id="rId290" Type="http://schemas.openxmlformats.org/officeDocument/2006/relationships/hyperlink" Target="https://www.pinelandsnursery.com/cephalanthus-occidentalis-buttonbush-1-pot" TargetMode="External"/><Relationship Id="rId304" Type="http://schemas.openxmlformats.org/officeDocument/2006/relationships/hyperlink" Target="https://www.wildflower.org/plants/result.php?id_plant=cose16" TargetMode="External"/><Relationship Id="rId346" Type="http://schemas.openxmlformats.org/officeDocument/2006/relationships/hyperlink" Target="https://www.wildflower.org/plants/result.php?id_plant=rhvi2" TargetMode="External"/><Relationship Id="rId388" Type="http://schemas.openxmlformats.org/officeDocument/2006/relationships/hyperlink" Target="https://www.pleasantrunnursery.com/plant-name/Viburnum-nudum-Brandywine" TargetMode="External"/><Relationship Id="rId511" Type="http://schemas.openxmlformats.org/officeDocument/2006/relationships/hyperlink" Target="https://www.pinelandsnursery.com/sporobolus-heterolepis-1-pot" TargetMode="External"/><Relationship Id="rId85" Type="http://schemas.openxmlformats.org/officeDocument/2006/relationships/hyperlink" Target="https://www.wildflower.org/plants/result.php?id_plant=EUDI16" TargetMode="External"/><Relationship Id="rId150" Type="http://schemas.openxmlformats.org/officeDocument/2006/relationships/hyperlink" Target="https://www.wildflower.org/plants/result.php?id_plant=phpa9" TargetMode="External"/><Relationship Id="rId192" Type="http://schemas.openxmlformats.org/officeDocument/2006/relationships/hyperlink" Target="https://www.missouribotanicalgarden.org/PlantFinder/PlantFinderDetails.aspx?taxonid=277240" TargetMode="External"/><Relationship Id="rId206" Type="http://schemas.openxmlformats.org/officeDocument/2006/relationships/hyperlink" Target="https://www.pinelandsnursery.com/search?query=Stokesia+laevis" TargetMode="External"/><Relationship Id="rId413" Type="http://schemas.openxmlformats.org/officeDocument/2006/relationships/hyperlink" Target="https://www.pinelandsnursery.com/cornus-florida-flowering-dogwood-7-pot" TargetMode="External"/><Relationship Id="rId248" Type="http://schemas.openxmlformats.org/officeDocument/2006/relationships/hyperlink" Target="https://www.wildflower.org/plants/result.php?id_plant=OSCI" TargetMode="External"/><Relationship Id="rId455" Type="http://schemas.openxmlformats.org/officeDocument/2006/relationships/hyperlink" Target="https://www.pleasantrunnursery.com/plant-name/Carex-albicans" TargetMode="External"/><Relationship Id="rId497" Type="http://schemas.openxmlformats.org/officeDocument/2006/relationships/hyperlink" Target="https://www.missouribotanicalgarden.org/PlantFinder/PlantFinderDetails.aspx?kempercode=f510" TargetMode="External"/><Relationship Id="rId12" Type="http://schemas.openxmlformats.org/officeDocument/2006/relationships/hyperlink" Target="https://www.pleasantrunnursery.com/plant-name/Amsonia-tabernaemontana-var--salicifolia" TargetMode="External"/><Relationship Id="rId108" Type="http://schemas.openxmlformats.org/officeDocument/2006/relationships/hyperlink" Target="https://www.missouribotanicalgarden.org/PlantFinder/PlantFinderDetails.aspx?kempercode=d790" TargetMode="External"/><Relationship Id="rId315" Type="http://schemas.openxmlformats.org/officeDocument/2006/relationships/hyperlink" Target="https://www.missouribotanicalgarden.org/PlantFinder/PlantFinderDetails.aspx?kempercode=d553" TargetMode="External"/><Relationship Id="rId357" Type="http://schemas.openxmlformats.org/officeDocument/2006/relationships/hyperlink" Target="https://www.pinelandsnursery.com/rosa-carolina-carolina-rose-1-pot" TargetMode="External"/><Relationship Id="rId54" Type="http://schemas.openxmlformats.org/officeDocument/2006/relationships/hyperlink" Target="https://newmoonnursery.com/nursery-plants/coreopsis-lanceolata/" TargetMode="External"/><Relationship Id="rId96" Type="http://schemas.openxmlformats.org/officeDocument/2006/relationships/hyperlink" Target="https://newmoonnursery.com/nursery-plants/heliopsis-helianthoides/" TargetMode="External"/><Relationship Id="rId161" Type="http://schemas.openxmlformats.org/officeDocument/2006/relationships/hyperlink" Target="https://www.pleasantrunnursery.com/plant-name/Physostegia-virginiana-Miss-Manners" TargetMode="External"/><Relationship Id="rId217" Type="http://schemas.openxmlformats.org/officeDocument/2006/relationships/hyperlink" Target="https://www.missouribotanicalgarden.org/PlantFinder/PlantFinderDetails.aspx?taxonid=371788" TargetMode="External"/><Relationship Id="rId399" Type="http://schemas.openxmlformats.org/officeDocument/2006/relationships/hyperlink" Target="https://www.wildflower.org/plants/result.php?id_plant=astr" TargetMode="External"/><Relationship Id="rId259" Type="http://schemas.openxmlformats.org/officeDocument/2006/relationships/hyperlink" Target="https://www.pinelandsnursery.com/onoclea-sensibilis-sensitive-fern-tubeling" TargetMode="External"/><Relationship Id="rId424" Type="http://schemas.openxmlformats.org/officeDocument/2006/relationships/hyperlink" Target="https://www.wildflower.org/plants/result.php?id_plant=caam8" TargetMode="External"/><Relationship Id="rId466" Type="http://schemas.openxmlformats.org/officeDocument/2006/relationships/hyperlink" Target="https://www.pinelandsnursery.com/carex-vulpinoidea-fox-sedge-seed" TargetMode="External"/><Relationship Id="rId23" Type="http://schemas.openxmlformats.org/officeDocument/2006/relationships/hyperlink" Target="https://www.pleasantrunnursery.com/plant-name/Asclepias-incarnata" TargetMode="External"/><Relationship Id="rId119" Type="http://schemas.openxmlformats.org/officeDocument/2006/relationships/hyperlink" Target="https://www.pinelandsnursery.com/lobelia-cardinalis-cardinal-flower-1-pot" TargetMode="External"/><Relationship Id="rId270" Type="http://schemas.openxmlformats.org/officeDocument/2006/relationships/hyperlink" Target="https://www.wildflower.org/plants/result.php?id_plant=poac4" TargetMode="External"/><Relationship Id="rId326" Type="http://schemas.openxmlformats.org/officeDocument/2006/relationships/hyperlink" Target="https://www.pinelandsnursery.com/itea-virginica-virginia-sweetspire-1-pot" TargetMode="External"/><Relationship Id="rId65" Type="http://schemas.openxmlformats.org/officeDocument/2006/relationships/hyperlink" Target="https://www.pinelandsnursery.com/conoclinium-coelestinum-blue-mistflower-2-plug" TargetMode="External"/><Relationship Id="rId130" Type="http://schemas.openxmlformats.org/officeDocument/2006/relationships/hyperlink" Target="https://www.wildflower.org/plants/result.php?id_plant=MODI" TargetMode="External"/><Relationship Id="rId368" Type="http://schemas.openxmlformats.org/officeDocument/2006/relationships/hyperlink" Target="https://www.pleasantrunnursery.com/plant-name/Spiraea-tomentosa" TargetMode="External"/><Relationship Id="rId172" Type="http://schemas.openxmlformats.org/officeDocument/2006/relationships/hyperlink" Target="https://newmoonnursery.com/nursery-plants/rudbeckia-fulgida-v-fulgida/" TargetMode="External"/><Relationship Id="rId228" Type="http://schemas.openxmlformats.org/officeDocument/2006/relationships/hyperlink" Target="https://www.wildflower.org/plants/result.php?id_plant=veha2" TargetMode="External"/><Relationship Id="rId435" Type="http://schemas.openxmlformats.org/officeDocument/2006/relationships/hyperlink" Target="https://www.pleasantrunnursery.com/plant-name/Carex-grayi" TargetMode="External"/><Relationship Id="rId477" Type="http://schemas.openxmlformats.org/officeDocument/2006/relationships/hyperlink" Target="https://www.missouribotanicalgarden.org/PlantFinder/PlantFinderDetails.aspx?taxonid=285239" TargetMode="External"/><Relationship Id="rId281" Type="http://schemas.openxmlformats.org/officeDocument/2006/relationships/hyperlink" Target="https://www.pinelandsnursery.com/photinia-pyrifolia-red-chokeberry-1-pot" TargetMode="External"/><Relationship Id="rId337" Type="http://schemas.openxmlformats.org/officeDocument/2006/relationships/hyperlink" Target="https://www.wildflower.org/plants/result.php?id_plant=libe3" TargetMode="External"/><Relationship Id="rId502" Type="http://schemas.openxmlformats.org/officeDocument/2006/relationships/hyperlink" Target="https://www.missouribotanicalgarden.org/PlantFinder/PlantFinderDetails.aspx?kempercode=g780" TargetMode="External"/><Relationship Id="rId34" Type="http://schemas.openxmlformats.org/officeDocument/2006/relationships/hyperlink" Target="https://www.wildflower.org/plants/result.php?id_plant=astu" TargetMode="External"/><Relationship Id="rId76" Type="http://schemas.openxmlformats.org/officeDocument/2006/relationships/hyperlink" Target="https://www.missouribotanicalgarden.org/PlantFinder/PlantFinderDetails.aspx?taxonid=277187" TargetMode="External"/><Relationship Id="rId141" Type="http://schemas.openxmlformats.org/officeDocument/2006/relationships/hyperlink" Target="https://www.pleasantrunnursery.com/plant-name/Penstemon-digitalis" TargetMode="External"/><Relationship Id="rId379" Type="http://schemas.openxmlformats.org/officeDocument/2006/relationships/hyperlink" Target="https://www.wildflower.org/plants/result.php?id_plant=vide" TargetMode="External"/><Relationship Id="rId7" Type="http://schemas.openxmlformats.org/officeDocument/2006/relationships/hyperlink" Target="https://newmoonnursery.com/nursery-plants/amsonia-tabernaemontana/" TargetMode="External"/><Relationship Id="rId183" Type="http://schemas.openxmlformats.org/officeDocument/2006/relationships/hyperlink" Target="https://www.pinelandsnursery.com/rudbeckia-laciniata-seed" TargetMode="External"/><Relationship Id="rId239" Type="http://schemas.openxmlformats.org/officeDocument/2006/relationships/hyperlink" Target="https://www.pleasantrunnursery.com/plant-name/Veronicastrum-virginicum" TargetMode="External"/><Relationship Id="rId390" Type="http://schemas.openxmlformats.org/officeDocument/2006/relationships/hyperlink" Target="https://www.missouribotanicalgarden.org/PlantFinder/PlantFinderDetails.aspx?kempercode=c365" TargetMode="External"/><Relationship Id="rId404" Type="http://schemas.openxmlformats.org/officeDocument/2006/relationships/hyperlink" Target="https://www.pleasantrunnursery.com/plant-name/Betula-nigra-Dura-Heat" TargetMode="External"/><Relationship Id="rId446" Type="http://schemas.openxmlformats.org/officeDocument/2006/relationships/hyperlink" Target="https://newmoonnursery.com/nursery-plants/carex-pensylvanica/" TargetMode="External"/><Relationship Id="rId250" Type="http://schemas.openxmlformats.org/officeDocument/2006/relationships/hyperlink" Target="https://newmoonnursery.com/nursery-plants/polemonium-reptans/" TargetMode="External"/><Relationship Id="rId292" Type="http://schemas.openxmlformats.org/officeDocument/2006/relationships/hyperlink" Target="https://www.wildflower.org/plants/result.php?id_plant=clal3" TargetMode="External"/><Relationship Id="rId306" Type="http://schemas.openxmlformats.org/officeDocument/2006/relationships/hyperlink" Target="https://www.pinelandsnursery.com/cornus-sericea-redosier-dogwood-1-pot" TargetMode="External"/><Relationship Id="rId488" Type="http://schemas.openxmlformats.org/officeDocument/2006/relationships/hyperlink" Target="https://www.wildflower.org/plants/result.php?id_plant=JUEF" TargetMode="External"/><Relationship Id="rId45" Type="http://schemas.openxmlformats.org/officeDocument/2006/relationships/hyperlink" Target="https://www.pleasantrunnursery.com/plant-name/Caltha-palustris" TargetMode="External"/><Relationship Id="rId87" Type="http://schemas.openxmlformats.org/officeDocument/2006/relationships/hyperlink" Target="https://www.pinelandsnursery.com/eurybia-divaricata-white-wood-aster-seed" TargetMode="External"/><Relationship Id="rId110" Type="http://schemas.openxmlformats.org/officeDocument/2006/relationships/hyperlink" Target="https://www.pleasantrunnursery.com/plant-name/Liatris-spicata" TargetMode="External"/><Relationship Id="rId348" Type="http://schemas.openxmlformats.org/officeDocument/2006/relationships/hyperlink" Target="https://www.pinelandsnursery.com/rhododendron-viscosum-swamp-azalea-5" TargetMode="External"/><Relationship Id="rId152" Type="http://schemas.openxmlformats.org/officeDocument/2006/relationships/hyperlink" Target="https://newmoonnursery.com/nursery-plants/phlox-paniculata-jeana/" TargetMode="External"/><Relationship Id="rId194" Type="http://schemas.openxmlformats.org/officeDocument/2006/relationships/hyperlink" Target="https://www.pleasantrunnursery.com/plant-name/Solidago-nemoralis" TargetMode="External"/><Relationship Id="rId208" Type="http://schemas.openxmlformats.org/officeDocument/2006/relationships/hyperlink" Target="https://www.wildflower.org/plants/result.php?id_plant=sylal3" TargetMode="External"/><Relationship Id="rId415" Type="http://schemas.openxmlformats.org/officeDocument/2006/relationships/hyperlink" Target="https://www.wildflower.org/plants/result.php?id_plant=mavi2" TargetMode="External"/><Relationship Id="rId457" Type="http://schemas.openxmlformats.org/officeDocument/2006/relationships/hyperlink" Target="https://www.missouribotanicalgarden.org/PlantFinder/PlantFinderDetails.aspx?kempercode=d584" TargetMode="External"/><Relationship Id="rId261" Type="http://schemas.openxmlformats.org/officeDocument/2006/relationships/hyperlink" Target="https://www.wildflower.org/plants/result.php?id_plant=OSCI" TargetMode="External"/><Relationship Id="rId499" Type="http://schemas.openxmlformats.org/officeDocument/2006/relationships/hyperlink" Target="https://www.pleasantrunnursery.com/plant-name/Schizachyrium-scoparium" TargetMode="External"/><Relationship Id="rId14" Type="http://schemas.openxmlformats.org/officeDocument/2006/relationships/hyperlink" Target="https://www.missouribotanicalgarden.org/PlantFinder/PlantFinderDetails.aspx?kempercode=b400" TargetMode="External"/><Relationship Id="rId56" Type="http://schemas.openxmlformats.org/officeDocument/2006/relationships/hyperlink" Target="https://www.missouribotanicalgarden.org/PlantFinder/PlantFinderDetails.aspx?kempercode=c580" TargetMode="External"/><Relationship Id="rId317" Type="http://schemas.openxmlformats.org/officeDocument/2006/relationships/hyperlink" Target="https://www.pleasantrunnursery.com/plant-name/Ilex-glabra-Compacta" TargetMode="External"/><Relationship Id="rId359" Type="http://schemas.openxmlformats.org/officeDocument/2006/relationships/hyperlink" Target="https://www.wildflower.org/plants/result.php?id_plant=sanic4" TargetMode="External"/><Relationship Id="rId98" Type="http://schemas.openxmlformats.org/officeDocument/2006/relationships/hyperlink" Target="https://www.missouribotanicalgarden.org/plantfinder/PlantFinderDetails.aspx?taxonid=282590" TargetMode="External"/><Relationship Id="rId121" Type="http://schemas.openxmlformats.org/officeDocument/2006/relationships/hyperlink" Target="https://www.wildflower.org/plants/result.php?id_plant=losi" TargetMode="External"/><Relationship Id="rId163" Type="http://schemas.openxmlformats.org/officeDocument/2006/relationships/hyperlink" Target="https://www.pinelandsnursery.com/rosa-virginiana-virginia-rose-1-pot" TargetMode="External"/><Relationship Id="rId219" Type="http://schemas.openxmlformats.org/officeDocument/2006/relationships/hyperlink" Target="https://www.pleasantrunnursery.com/plant-name/Aster-novi-belgii" TargetMode="External"/><Relationship Id="rId370" Type="http://schemas.openxmlformats.org/officeDocument/2006/relationships/hyperlink" Target="https://www.missouribotanicalgarden.org/PlantFinder/PlantFinderDetails.aspx?taxonid=279992" TargetMode="External"/><Relationship Id="rId426" Type="http://schemas.openxmlformats.org/officeDocument/2006/relationships/hyperlink" Target="https://newmoonnursery.com/nursery-plants/carex-amphibola/" TargetMode="External"/><Relationship Id="rId230" Type="http://schemas.openxmlformats.org/officeDocument/2006/relationships/hyperlink" Target="https://newmoonnursery.com/nursery-plants/verbena-hastata-pink-spires/" TargetMode="External"/><Relationship Id="rId468" Type="http://schemas.openxmlformats.org/officeDocument/2006/relationships/hyperlink" Target="https://www.wildflower.org/plants/result.php?id_plant=veha2" TargetMode="External"/><Relationship Id="rId25" Type="http://schemas.openxmlformats.org/officeDocument/2006/relationships/hyperlink" Target="https://www.pinelandsnursery.com/asclepias-incarnata-swamp-milkweed1-pot" TargetMode="External"/><Relationship Id="rId67" Type="http://schemas.openxmlformats.org/officeDocument/2006/relationships/hyperlink" Target="https://www.wildflower.org/plants/result.php?id_plant=EUDU6" TargetMode="External"/><Relationship Id="rId272" Type="http://schemas.openxmlformats.org/officeDocument/2006/relationships/hyperlink" Target="https://newmoonnursery.com/nursery-plants/tiarella-cordifolia-wherryi/" TargetMode="External"/><Relationship Id="rId328" Type="http://schemas.openxmlformats.org/officeDocument/2006/relationships/hyperlink" Target="https://www.wildflower.org/plants/result.php?id_plant=KALA" TargetMode="External"/><Relationship Id="rId132" Type="http://schemas.openxmlformats.org/officeDocument/2006/relationships/hyperlink" Target="https://newmoonnursery.com/nursery-plants/monarda-didyma-gardenview-scarlet/" TargetMode="External"/><Relationship Id="rId174" Type="http://schemas.openxmlformats.org/officeDocument/2006/relationships/hyperlink" Target="https://www.missouribotanicalgarden.org/PlantFinder/PlantFinderDetails.aspx?taxonid=298813" TargetMode="External"/><Relationship Id="rId381" Type="http://schemas.openxmlformats.org/officeDocument/2006/relationships/hyperlink" Target="https://www.pinelandsnursery.com/viburnum-dentatum-arrowwood-viburnum-1-pot" TargetMode="External"/><Relationship Id="rId241" Type="http://schemas.openxmlformats.org/officeDocument/2006/relationships/hyperlink" Target="https://www.pinelandsnursery.com/veronicastrum-virginicum" TargetMode="External"/><Relationship Id="rId437" Type="http://schemas.openxmlformats.org/officeDocument/2006/relationships/hyperlink" Target="https://www.pinelandsnursery.com/carex-stricta-tussock-sedge-seed" TargetMode="External"/><Relationship Id="rId479" Type="http://schemas.openxmlformats.org/officeDocument/2006/relationships/hyperlink" Target="https://www.pleasantrunnursery.com/plant-name/Elymus-virginicus" TargetMode="External"/><Relationship Id="rId36" Type="http://schemas.openxmlformats.org/officeDocument/2006/relationships/hyperlink" Target="https://newmoonnursery.com/nursery-plants/asclepias-tuberosa/" TargetMode="External"/><Relationship Id="rId283" Type="http://schemas.openxmlformats.org/officeDocument/2006/relationships/hyperlink" Target="https://www.wildflower.org/plants/result.php?id_plant=ARME6" TargetMode="External"/><Relationship Id="rId339" Type="http://schemas.openxmlformats.org/officeDocument/2006/relationships/hyperlink" Target="https://www.bing.com/search?q=%22Lindera+benzoin%22+site%3Anewmoonnursery.com&amp;rdr=1&amp;rdrig=FAC69C5E762E402B94937EC9311CE956" TargetMode="External"/><Relationship Id="rId490" Type="http://schemas.openxmlformats.org/officeDocument/2006/relationships/hyperlink" Target="https://newmoonnursery.com/nursery-plants/juncus-effusus/" TargetMode="External"/><Relationship Id="rId504" Type="http://schemas.openxmlformats.org/officeDocument/2006/relationships/hyperlink" Target="https://www.pleasantrunnursery.com/plant-name/Sorghastrum-nutans" TargetMode="External"/><Relationship Id="rId78" Type="http://schemas.openxmlformats.org/officeDocument/2006/relationships/hyperlink" Target="https://www.pleasantrunnursery.com/plant-name/Eupatorium-perfoliatum" TargetMode="External"/><Relationship Id="rId101" Type="http://schemas.openxmlformats.org/officeDocument/2006/relationships/hyperlink" Target="https://newmoonnursery.com/nursery-plants/hibiscus-moscheutos/" TargetMode="External"/><Relationship Id="rId143" Type="http://schemas.openxmlformats.org/officeDocument/2006/relationships/hyperlink" Target="https://www.pinelandsnursery.com/penstemon-digitalis-foxglove-beardtongue-1-pot" TargetMode="External"/><Relationship Id="rId185" Type="http://schemas.openxmlformats.org/officeDocument/2006/relationships/hyperlink" Target="https://www.wildflower.org/plants/result.php?id_plant=SIPE2" TargetMode="External"/><Relationship Id="rId350" Type="http://schemas.openxmlformats.org/officeDocument/2006/relationships/hyperlink" Target="https://www.wildflower.org/plants/result.php?id_plant=rhar4" TargetMode="External"/><Relationship Id="rId406" Type="http://schemas.openxmlformats.org/officeDocument/2006/relationships/hyperlink" Target="https://www.missouribotanicalgarden.org/PlantFinder/PlantFinderDetails.aspx?kempercode=h550" TargetMode="External"/><Relationship Id="rId9" Type="http://schemas.openxmlformats.org/officeDocument/2006/relationships/hyperlink" Target="https://newmoonnursery.com/nursery-plants/amsonia-tabernaemontana-v-montana/" TargetMode="External"/><Relationship Id="rId210" Type="http://schemas.openxmlformats.org/officeDocument/2006/relationships/hyperlink" Target="https://newmoonnursery.com/nursery-plants/aster-laevis/" TargetMode="External"/><Relationship Id="rId392" Type="http://schemas.openxmlformats.org/officeDocument/2006/relationships/hyperlink" Target="https://www.pleasantrunnursery.com/plant-name/Viburnum-trilobum-Bailey-Compact" TargetMode="External"/><Relationship Id="rId448" Type="http://schemas.openxmlformats.org/officeDocument/2006/relationships/hyperlink" Target="https://www.missouribotanicalgarden.org/PlantFinder/PlantFinderDetails.aspx?taxonid=279765&amp;isprofile=1&amp;gen=Carex" TargetMode="External"/><Relationship Id="rId252" Type="http://schemas.openxmlformats.org/officeDocument/2006/relationships/hyperlink" Target="https://www.missouribotanicalgarden.org/PlantFinder/PlantFinderDetails.aspx?taxonid=272444" TargetMode="External"/><Relationship Id="rId294" Type="http://schemas.openxmlformats.org/officeDocument/2006/relationships/hyperlink" Target="https://www.pinelandsnursery.com/clethra-alnifolia-sweet-pepperbush-5-pot" TargetMode="External"/><Relationship Id="rId308" Type="http://schemas.openxmlformats.org/officeDocument/2006/relationships/hyperlink" Target="https://www.wildflower.org/plants/result.php?id_plant=HAVI4" TargetMode="External"/><Relationship Id="rId47" Type="http://schemas.openxmlformats.org/officeDocument/2006/relationships/hyperlink" Target="https://www.missouribotanicalgarden.org/PlantFinder/PlantFinderDetails.aspx?kempercode=j780" TargetMode="External"/><Relationship Id="rId89" Type="http://schemas.openxmlformats.org/officeDocument/2006/relationships/hyperlink" Target="https://www.wildflower.org/plants/result.php?id_plant=heau" TargetMode="External"/><Relationship Id="rId112" Type="http://schemas.openxmlformats.org/officeDocument/2006/relationships/hyperlink" Target="https://www.pinelandsnursery.com/liatris-spicata-dense-blazingstar-seed" TargetMode="External"/><Relationship Id="rId154" Type="http://schemas.openxmlformats.org/officeDocument/2006/relationships/hyperlink" Target="https://www.missouribotanicalgarden.org/PlantFinder/PlantFinderDetails.aspx?taxonid=285438" TargetMode="External"/><Relationship Id="rId361" Type="http://schemas.openxmlformats.org/officeDocument/2006/relationships/hyperlink" Target="https://www.pinelandsnursery.com/sambucus-canadensis-black-elderberry-1-pot" TargetMode="External"/><Relationship Id="rId196" Type="http://schemas.openxmlformats.org/officeDocument/2006/relationships/hyperlink" Target="https://www.pinelandsnursery.com/solidago-nemoralis-gray-goldenrod-seed" TargetMode="External"/><Relationship Id="rId417" Type="http://schemas.openxmlformats.org/officeDocument/2006/relationships/hyperlink" Target="https://www.pinelandsnursery.com/magnolia-virginiana-sweetbay-magnolia-2-pot" TargetMode="External"/><Relationship Id="rId459" Type="http://schemas.openxmlformats.org/officeDocument/2006/relationships/hyperlink" Target="https://www.pleasantrunnursery.com/plant-name/Carex-albicans" TargetMode="External"/><Relationship Id="rId16" Type="http://schemas.openxmlformats.org/officeDocument/2006/relationships/hyperlink" Target="https://www.pleasantrunnursery.com/plant-name/Aquilegia-canadensis" TargetMode="External"/><Relationship Id="rId221" Type="http://schemas.openxmlformats.org/officeDocument/2006/relationships/hyperlink" Target="https://www.pinelandsnursery.com/symphyotrichum-novi-belgii-new-york-aster-seed" TargetMode="External"/><Relationship Id="rId263" Type="http://schemas.openxmlformats.org/officeDocument/2006/relationships/hyperlink" Target="https://newmoonnursery.com/nursery-plants/luzula-acuminata/" TargetMode="External"/><Relationship Id="rId319" Type="http://schemas.openxmlformats.org/officeDocument/2006/relationships/hyperlink" Target="https://www.missouribotanicalgarden.org/PlantFinder/PlantFinderDetails.aspx?kempercode=a655" TargetMode="External"/><Relationship Id="rId470" Type="http://schemas.openxmlformats.org/officeDocument/2006/relationships/hyperlink" Target="https://newmoonnursery.com/nursery-plants/chasmanthium-latifolium/" TargetMode="External"/><Relationship Id="rId58" Type="http://schemas.openxmlformats.org/officeDocument/2006/relationships/hyperlink" Target="https://www.pleasantrunnursery.com/plant-name/Echinacea-purpurea" TargetMode="External"/><Relationship Id="rId123" Type="http://schemas.openxmlformats.org/officeDocument/2006/relationships/hyperlink" Target="https://newmoonnursery.com/nursery-plants/lobelia-siphilitica/" TargetMode="External"/><Relationship Id="rId330" Type="http://schemas.openxmlformats.org/officeDocument/2006/relationships/hyperlink" Target="https://newmoonnursery.com/nursery-plants/phlox-carolina/" TargetMode="External"/><Relationship Id="rId165" Type="http://schemas.openxmlformats.org/officeDocument/2006/relationships/hyperlink" Target="https://www.wildflower.org/plants/result.php?id_plant=PYIN" TargetMode="External"/><Relationship Id="rId372" Type="http://schemas.openxmlformats.org/officeDocument/2006/relationships/hyperlink" Target="https://www.pleasantrunnursery.com/plant-name/Vaccinium_corymbosum_Blue_Jay" TargetMode="External"/><Relationship Id="rId428" Type="http://schemas.openxmlformats.org/officeDocument/2006/relationships/hyperlink" Target="https://www.missouribotanicalgarden.org/PlantFinder/PlantFinderDetails.aspx?taxonid=279732" TargetMode="External"/><Relationship Id="rId232" Type="http://schemas.openxmlformats.org/officeDocument/2006/relationships/hyperlink" Target="https://www.missouribotanicalgarden.org/PlantFinder/PlantFinderDetails.aspx?kempercode=g160" TargetMode="External"/><Relationship Id="rId274" Type="http://schemas.openxmlformats.org/officeDocument/2006/relationships/hyperlink" Target="https://plants.ces.ncsu.edu/plants/andromeda-polifolia/" TargetMode="External"/><Relationship Id="rId481" Type="http://schemas.openxmlformats.org/officeDocument/2006/relationships/hyperlink" Target="https://www.pinelandsnursery.com/elymus-virginicus-virginia-wild-rye-seed" TargetMode="External"/><Relationship Id="rId27" Type="http://schemas.openxmlformats.org/officeDocument/2006/relationships/hyperlink" Target="https://www.pleasantrunnursery.com/plant-name/Asclepias-incarnata-Ice-Ballet" TargetMode="External"/><Relationship Id="rId69" Type="http://schemas.openxmlformats.org/officeDocument/2006/relationships/hyperlink" Target="https://newmoonnursery.com/nursery-plants/eupatorium-dubium/" TargetMode="External"/><Relationship Id="rId134" Type="http://schemas.openxmlformats.org/officeDocument/2006/relationships/hyperlink" Target="https://www.missouribotanicalgarden.org/PlantFinder/PlantFinderDetails.aspx?kempercode=g560" TargetMode="External"/><Relationship Id="rId80" Type="http://schemas.openxmlformats.org/officeDocument/2006/relationships/hyperlink" Target="https://www.pinelandsnursery.com/eupatorium-perfoliatum-boneset-seed" TargetMode="External"/><Relationship Id="rId176" Type="http://schemas.openxmlformats.org/officeDocument/2006/relationships/hyperlink" Target="https://www.pleasantrunnursery.com/plant-name/Rudbeckia-hirta" TargetMode="External"/><Relationship Id="rId341" Type="http://schemas.openxmlformats.org/officeDocument/2006/relationships/hyperlink" Target="https://www.missouribotanicalgarden.org/PlantFinder/PlantFinderDetails.aspx?taxonid=256525" TargetMode="External"/><Relationship Id="rId383" Type="http://schemas.openxmlformats.org/officeDocument/2006/relationships/hyperlink" Target="https://www.wildflower.org/plants/result.php?id_plant=phno2" TargetMode="External"/><Relationship Id="rId439" Type="http://schemas.openxmlformats.org/officeDocument/2006/relationships/hyperlink" Target="https://www.wildflower.org/plants/result.php?id_plant=CALAL4" TargetMode="External"/><Relationship Id="rId201" Type="http://schemas.openxmlformats.org/officeDocument/2006/relationships/hyperlink" Target="https://www.pinelandsnursery.com/solidago-sempervirens-seaside-goldenrod-2-plug" TargetMode="External"/><Relationship Id="rId243" Type="http://schemas.openxmlformats.org/officeDocument/2006/relationships/hyperlink" Target="https://www.wildflower.org/plants/result.php?id_plant=ATFI" TargetMode="External"/><Relationship Id="rId285" Type="http://schemas.openxmlformats.org/officeDocument/2006/relationships/hyperlink" Target="https://www.pinelandsnursery.com/photinia-melanocarpa-black-chokeberry-1-pot" TargetMode="External"/><Relationship Id="rId450" Type="http://schemas.openxmlformats.org/officeDocument/2006/relationships/hyperlink" Target="https://www.pleasantrunnursery.com/plant-name/Carex-plantaginea" TargetMode="External"/><Relationship Id="rId506" Type="http://schemas.openxmlformats.org/officeDocument/2006/relationships/hyperlink" Target="https://www.pinelandsnursery.com/sorghastrum-nutans-indiangrass-seed" TargetMode="External"/><Relationship Id="rId38" Type="http://schemas.openxmlformats.org/officeDocument/2006/relationships/hyperlink" Target="https://www.missouribotanicalgarden.org/PlantFinder/PlantFinderDetails.aspx?kempercode=b660" TargetMode="External"/><Relationship Id="rId103" Type="http://schemas.openxmlformats.org/officeDocument/2006/relationships/hyperlink" Target="https://www.missouribotanicalgarden.org/PlantFinder/PlantFinderDetails.aspx?taxonid=281141" TargetMode="External"/><Relationship Id="rId310" Type="http://schemas.openxmlformats.org/officeDocument/2006/relationships/hyperlink" Target="https://www.pinelandsnursery.com/hamamelis-virginiana-american-witch-hazel-1-pot" TargetMode="External"/><Relationship Id="rId492" Type="http://schemas.openxmlformats.org/officeDocument/2006/relationships/hyperlink" Target="https://www.missouribotanicalgarden.org/PlantFinder/PlantFinderDetails.aspx?kempercode=l460" TargetMode="External"/><Relationship Id="rId91" Type="http://schemas.openxmlformats.org/officeDocument/2006/relationships/hyperlink" Target="https://newmoonnursery.com/nursery-plants/helenium-autumnale/" TargetMode="External"/><Relationship Id="rId145" Type="http://schemas.openxmlformats.org/officeDocument/2006/relationships/hyperlink" Target="https://www.wildflower.org/plants/result.php?id_plant=PHDI5" TargetMode="External"/><Relationship Id="rId187" Type="http://schemas.openxmlformats.org/officeDocument/2006/relationships/hyperlink" Target="https://www.pinelandsnursery.com/eupatorium-perfoliatum-boneset-seed" TargetMode="External"/><Relationship Id="rId352" Type="http://schemas.openxmlformats.org/officeDocument/2006/relationships/hyperlink" Target="https://www.pinelandsnursery.com/rhus-aromatica" TargetMode="External"/><Relationship Id="rId394" Type="http://schemas.openxmlformats.org/officeDocument/2006/relationships/hyperlink" Target="https://www.missouribotanicalgarden.org/PlantFinder/PlantFinderDetails.aspx?taxonid=358428" TargetMode="External"/><Relationship Id="rId408" Type="http://schemas.openxmlformats.org/officeDocument/2006/relationships/hyperlink" Target="https://www.pleasantrunnursery.com/plant-name/Cercis-canadensis" TargetMode="External"/><Relationship Id="rId212" Type="http://schemas.openxmlformats.org/officeDocument/2006/relationships/hyperlink" Target="https://www.missouribotanicalgarden.org/PlantFinder/PlantFinderDetails.aspx?kempercode=b540" TargetMode="External"/><Relationship Id="rId254" Type="http://schemas.openxmlformats.org/officeDocument/2006/relationships/hyperlink" Target="https://www.pleasantrunnursery.com/plant-name/Matteuccia-struthiopteris" TargetMode="External"/><Relationship Id="rId49" Type="http://schemas.openxmlformats.org/officeDocument/2006/relationships/hyperlink" Target="https://www.pleasantrunnursery.com/plant-name/Chelone-glabra" TargetMode="External"/><Relationship Id="rId114" Type="http://schemas.openxmlformats.org/officeDocument/2006/relationships/hyperlink" Target="https://www.wildflower.org/plants/result.php?id_plant=lisu" TargetMode="External"/><Relationship Id="rId296" Type="http://schemas.openxmlformats.org/officeDocument/2006/relationships/hyperlink" Target="https://www.wildflower.org/plants/result.php?id_plant=COOB9" TargetMode="External"/><Relationship Id="rId461" Type="http://schemas.openxmlformats.org/officeDocument/2006/relationships/hyperlink" Target="https://www.pinelandsnursery.com/carex-stricta-tussock-sedge-seed" TargetMode="External"/><Relationship Id="rId60" Type="http://schemas.openxmlformats.org/officeDocument/2006/relationships/hyperlink" Target="https://www.pinelandsnursery.com/echinacea-purpurea-purple-coneflower-1-pot" TargetMode="External"/><Relationship Id="rId156" Type="http://schemas.openxmlformats.org/officeDocument/2006/relationships/hyperlink" Target="https://www.pleasantrunnursery.com/plant-name/Phlox-stolonifera-Blue-Ridge" TargetMode="External"/><Relationship Id="rId198" Type="http://schemas.openxmlformats.org/officeDocument/2006/relationships/hyperlink" Target="https://www.wildflower.org/plants/result.php?id_plant=sose" TargetMode="External"/><Relationship Id="rId321" Type="http://schemas.openxmlformats.org/officeDocument/2006/relationships/hyperlink" Target="https://www.pleasantrunnursery.com/plant-name/Ilex-verticillata-Jim-Dandy" TargetMode="External"/><Relationship Id="rId363" Type="http://schemas.openxmlformats.org/officeDocument/2006/relationships/hyperlink" Target="https://www.wildflower.org/plants/result.php?id_plant=SPALL" TargetMode="External"/><Relationship Id="rId419" Type="http://schemas.openxmlformats.org/officeDocument/2006/relationships/hyperlink" Target="https://www.wildflower.org/plants/result.php?id_plant=ange" TargetMode="External"/><Relationship Id="rId223" Type="http://schemas.openxmlformats.org/officeDocument/2006/relationships/hyperlink" Target="https://www.wildflower.org/plants/result.php?id_plant=TICO" TargetMode="External"/><Relationship Id="rId430" Type="http://schemas.openxmlformats.org/officeDocument/2006/relationships/hyperlink" Target="https://www.pleasantrunnursery.com/plant-name/Carex-albicans" TargetMode="External"/><Relationship Id="rId18" Type="http://schemas.openxmlformats.org/officeDocument/2006/relationships/hyperlink" Target="https://www.pinelandsnursery.com/aquilegia-canadensis-red-columbine-seed" TargetMode="External"/><Relationship Id="rId265" Type="http://schemas.openxmlformats.org/officeDocument/2006/relationships/hyperlink" Target="https://www.missouribotanicalgarden.org/PlantFinder/PlantFinderDetails.aspx?kempercode=l320" TargetMode="External"/><Relationship Id="rId472" Type="http://schemas.openxmlformats.org/officeDocument/2006/relationships/hyperlink" Target="https://www.missouribotanicalgarden.org/PlantFinder/PlantFinderDetails.aspx?kempercode=c450" TargetMode="External"/><Relationship Id="rId125" Type="http://schemas.openxmlformats.org/officeDocument/2006/relationships/hyperlink" Target="https://www.missouribotanicalgarden.org/PlantFinder/PlantFinderDetails.aspx?kempercode=z410" TargetMode="External"/><Relationship Id="rId167" Type="http://schemas.openxmlformats.org/officeDocument/2006/relationships/hyperlink" Target="https://newmoonnursery.com/nursery-plants/pycnanthemum-virginianum/" TargetMode="External"/><Relationship Id="rId332" Type="http://schemas.openxmlformats.org/officeDocument/2006/relationships/hyperlink" Target="https://www.missouribotanicalgarden.org/PlantFinder/PlantFinderDetails.aspx?taxonid=446191" TargetMode="External"/><Relationship Id="rId374" Type="http://schemas.openxmlformats.org/officeDocument/2006/relationships/hyperlink" Target="https://www.missouribotanicalgarden.org/PlantFinder/PlantFinderDetails.aspx?kempercode=a192" TargetMode="External"/><Relationship Id="rId71" Type="http://schemas.openxmlformats.org/officeDocument/2006/relationships/hyperlink" Target="https://www.missouribotanicalgarden.org/PlantFinder/PlantFinderDetails.aspx?taxonid=292659&amp;isprofile=1&amp;basic=eutrochium" TargetMode="External"/><Relationship Id="rId234" Type="http://schemas.openxmlformats.org/officeDocument/2006/relationships/hyperlink" Target="https://www.pleasantrunnursery.com/plant-name/Vernonia-noveboracensis" TargetMode="External"/><Relationship Id="rId2" Type="http://schemas.openxmlformats.org/officeDocument/2006/relationships/hyperlink" Target="https://www.wildflower.org/plants/result.php?id_plant=AMHU" TargetMode="External"/><Relationship Id="rId29" Type="http://schemas.openxmlformats.org/officeDocument/2006/relationships/hyperlink" Target="https://www.missouribotanicalgarden.org/PlantFinder/PlantFinderDetails.aspx?kempercode=b480" TargetMode="External"/><Relationship Id="rId276" Type="http://schemas.openxmlformats.org/officeDocument/2006/relationships/hyperlink" Target="https://www.pleasantrunnursery.com/plant-name/Pieris-japonica-Cavatine" TargetMode="External"/><Relationship Id="rId441" Type="http://schemas.openxmlformats.org/officeDocument/2006/relationships/hyperlink" Target="https://newmoonnursery.com/nursery-plants/carex-laxiculmis/" TargetMode="External"/><Relationship Id="rId483" Type="http://schemas.openxmlformats.org/officeDocument/2006/relationships/hyperlink" Target="https://www.wildflower.org/plants/result.php?id_plant=ersp" TargetMode="External"/><Relationship Id="rId40" Type="http://schemas.openxmlformats.org/officeDocument/2006/relationships/hyperlink" Target="https://www.pleasantrunnursery.com/plant-name/Baptisia-australis" TargetMode="External"/><Relationship Id="rId136" Type="http://schemas.openxmlformats.org/officeDocument/2006/relationships/hyperlink" Target="https://www.pleasantrunnursery.com/plant-name/Monarda-fistulosa" TargetMode="External"/><Relationship Id="rId178" Type="http://schemas.openxmlformats.org/officeDocument/2006/relationships/hyperlink" Target="https://www.pinelandsnursery.com/rudbeckia-hirta-black-eyed-susan-seed" TargetMode="External"/><Relationship Id="rId301" Type="http://schemas.openxmlformats.org/officeDocument/2006/relationships/hyperlink" Target="https://www.pleasantrunnursery.com/plant-name/Cornus-racemosa" TargetMode="External"/><Relationship Id="rId343" Type="http://schemas.openxmlformats.org/officeDocument/2006/relationships/hyperlink" Target="https://www.pleasantrunnursery.com/plant-name/Myrica-pensylvanica" TargetMode="External"/><Relationship Id="rId82" Type="http://schemas.openxmlformats.org/officeDocument/2006/relationships/hyperlink" Target="https://www.wildflower.org/plants/result.php?id_plant=eupu21" TargetMode="External"/><Relationship Id="rId203" Type="http://schemas.openxmlformats.org/officeDocument/2006/relationships/hyperlink" Target="https://www.wildflower.org/plants/result.php?id_plant=stla6" TargetMode="External"/><Relationship Id="rId385" Type="http://schemas.openxmlformats.org/officeDocument/2006/relationships/hyperlink" Target="https://www.pinelandsnursery.com/viburnum-lentago-nannyberry-2-pot" TargetMode="External"/><Relationship Id="rId245" Type="http://schemas.openxmlformats.org/officeDocument/2006/relationships/hyperlink" Target="https://newmoonnursery.com/nursery-plants/tiarella-cordifolia-wherryi/" TargetMode="External"/><Relationship Id="rId287" Type="http://schemas.openxmlformats.org/officeDocument/2006/relationships/hyperlink" Target="https://www.wildflower.org/plants/result.php?id_plant=ceoc2" TargetMode="External"/><Relationship Id="rId410" Type="http://schemas.openxmlformats.org/officeDocument/2006/relationships/hyperlink" Target="https://www.missouribotanicalgarden.org/PlantFinder/PlantFinderDetails.aspx?kempercode=c280" TargetMode="External"/><Relationship Id="rId452" Type="http://schemas.openxmlformats.org/officeDocument/2006/relationships/hyperlink" Target="https://www.pinelandsnursery.com/carex-plantaginea-1-pot" TargetMode="External"/><Relationship Id="rId494" Type="http://schemas.openxmlformats.org/officeDocument/2006/relationships/hyperlink" Target="https://www.pleasantrunnursery.com/plant-name/Panicum-virgatum" TargetMode="External"/><Relationship Id="rId508" Type="http://schemas.openxmlformats.org/officeDocument/2006/relationships/hyperlink" Target="https://www.wildflower.org/plants/result.php?id_plant=ecpu" TargetMode="External"/><Relationship Id="rId105" Type="http://schemas.openxmlformats.org/officeDocument/2006/relationships/hyperlink" Target="https://www.pleasantrunnursery.com/plant-name/Iris-versicolor" TargetMode="External"/><Relationship Id="rId147" Type="http://schemas.openxmlformats.org/officeDocument/2006/relationships/hyperlink" Target="https://newmoonnursery.com/nursery-plants/phlox-subulata-emerald-pink/" TargetMode="External"/><Relationship Id="rId312" Type="http://schemas.openxmlformats.org/officeDocument/2006/relationships/hyperlink" Target="https://www.wildflower.org/plants/result.php?id_plant=HYQU3" TargetMode="External"/><Relationship Id="rId354" Type="http://schemas.openxmlformats.org/officeDocument/2006/relationships/hyperlink" Target="https://www.wildflower.org/plants/result.php?id_plant=robl" TargetMode="External"/><Relationship Id="rId51" Type="http://schemas.openxmlformats.org/officeDocument/2006/relationships/hyperlink" Target="https://www.missouribotanicalgarden.org/PlantFinder/PlantFinderDetails.aspx?kempercode=j880" TargetMode="External"/><Relationship Id="rId93" Type="http://schemas.openxmlformats.org/officeDocument/2006/relationships/hyperlink" Target="https://www.missouribotanicalgarden.org/PlantFinder/PlantFinderDetails.aspx?kempercode=g520" TargetMode="External"/><Relationship Id="rId189" Type="http://schemas.openxmlformats.org/officeDocument/2006/relationships/hyperlink" Target="https://www.wildflower.org/plants/result.php?id_plant=MARA7" TargetMode="External"/><Relationship Id="rId396" Type="http://schemas.openxmlformats.org/officeDocument/2006/relationships/hyperlink" Target="https://www.pleasantrunnursery.com/plant-name/Amelanchier-canadensis" TargetMode="External"/><Relationship Id="rId214" Type="http://schemas.openxmlformats.org/officeDocument/2006/relationships/hyperlink" Target="https://www.pleasantrunnursery.com/plant-name/Aster-novae-angliae" TargetMode="External"/><Relationship Id="rId256" Type="http://schemas.openxmlformats.org/officeDocument/2006/relationships/hyperlink" Target="https://www.missouribotanicalgarden.org/PlantFinder/PlantFinderDetails.aspx?kempercode=l300" TargetMode="External"/><Relationship Id="rId298" Type="http://schemas.openxmlformats.org/officeDocument/2006/relationships/hyperlink" Target="https://www.pinelandsnursery.com/cornus-amomum-silky-dogwood-1-pot" TargetMode="External"/><Relationship Id="rId421" Type="http://schemas.openxmlformats.org/officeDocument/2006/relationships/hyperlink" Target="https://newmoonnursery.com/nursery-plants/andropogon-gerardii-holy-smoke/" TargetMode="External"/><Relationship Id="rId463" Type="http://schemas.openxmlformats.org/officeDocument/2006/relationships/hyperlink" Target="https://www.wildflower.org/plants/result.php?id_plant=cavu2" TargetMode="External"/><Relationship Id="rId116" Type="http://schemas.openxmlformats.org/officeDocument/2006/relationships/hyperlink" Target="https://www.wildflower.org/plants/result.php?id_plant=loca2" TargetMode="External"/><Relationship Id="rId158" Type="http://schemas.openxmlformats.org/officeDocument/2006/relationships/hyperlink" Target="https://www.pinelandsnursery.com/search?query=Phlox+stolonifera" TargetMode="External"/><Relationship Id="rId323" Type="http://schemas.openxmlformats.org/officeDocument/2006/relationships/hyperlink" Target="https://www.missouribotanicalgarden.org/PlantFinder/PlantFinderDetails.aspx?kempercode=k720" TargetMode="External"/><Relationship Id="rId20" Type="http://schemas.openxmlformats.org/officeDocument/2006/relationships/hyperlink" Target="https://www.wildflower.org/plants/result.php?id_plant=artr" TargetMode="External"/><Relationship Id="rId62" Type="http://schemas.openxmlformats.org/officeDocument/2006/relationships/hyperlink" Target="https://www.wildflower.org/plants/result.php?id_plant=coco13" TargetMode="External"/><Relationship Id="rId365" Type="http://schemas.openxmlformats.org/officeDocument/2006/relationships/hyperlink" Target="https://www.pinelandsnursery.com/spiraea-latifolia-meadowsweet-1-pot" TargetMode="External"/><Relationship Id="rId225" Type="http://schemas.openxmlformats.org/officeDocument/2006/relationships/hyperlink" Target="https://newmoonnursery.com/nursery-plants/tiarella-cordifolia-brandywine/" TargetMode="External"/><Relationship Id="rId267" Type="http://schemas.openxmlformats.org/officeDocument/2006/relationships/hyperlink" Target="https://www.pleasantrunnursery.com/plant-name/Royal_Fern" TargetMode="External"/><Relationship Id="rId432" Type="http://schemas.openxmlformats.org/officeDocument/2006/relationships/hyperlink" Target="https://www.pinelandsnursery.com/carex-crinita-fringed-sedge-2-plug" TargetMode="External"/><Relationship Id="rId474" Type="http://schemas.openxmlformats.org/officeDocument/2006/relationships/hyperlink" Target="https://www.pleasantrunnursery.com/plant-name/Deschampsia-cespitosa" TargetMode="External"/><Relationship Id="rId127" Type="http://schemas.openxmlformats.org/officeDocument/2006/relationships/hyperlink" Target="https://www.pleasantrunnursery.com/plant-name/Mimulus-ringens" TargetMode="External"/><Relationship Id="rId31" Type="http://schemas.openxmlformats.org/officeDocument/2006/relationships/hyperlink" Target="https://www.pleasantrunnursery.com/plant-name/Asclepias-syriaca" TargetMode="External"/><Relationship Id="rId73" Type="http://schemas.openxmlformats.org/officeDocument/2006/relationships/hyperlink" Target="https://www.pleasantrunnursery.com/plant-name/Eupatorium-maculatum-Gateway" TargetMode="External"/><Relationship Id="rId169" Type="http://schemas.openxmlformats.org/officeDocument/2006/relationships/hyperlink" Target="https://www.missouribotanicalgarden.org/PlantFinder/PlantFinderDetails.aspx?kempercode=g630" TargetMode="External"/><Relationship Id="rId334" Type="http://schemas.openxmlformats.org/officeDocument/2006/relationships/hyperlink" Target="https://www.pleasantrunnursery.com/plant-name/Actaea-racemosa" TargetMode="External"/><Relationship Id="rId376" Type="http://schemas.openxmlformats.org/officeDocument/2006/relationships/hyperlink" Target="https://www.pleasantrunnursery.com/plant-name/Viburnum-acerifolium" TargetMode="External"/><Relationship Id="rId4" Type="http://schemas.openxmlformats.org/officeDocument/2006/relationships/hyperlink" Target="https://www.pinelandsnursery.com/amsonia-hubrichtii" TargetMode="External"/><Relationship Id="rId180" Type="http://schemas.openxmlformats.org/officeDocument/2006/relationships/hyperlink" Target="https://www.wildflower.org/plants/result.php?id_plant=rula3" TargetMode="External"/><Relationship Id="rId236" Type="http://schemas.openxmlformats.org/officeDocument/2006/relationships/hyperlink" Target="https://www.pinelandsnursery.com/vernonia-noveboracensis-new-york-ironweed-seed" TargetMode="External"/><Relationship Id="rId278" Type="http://schemas.openxmlformats.org/officeDocument/2006/relationships/hyperlink" Target="https://www.missouribotanicalgarden.org/PlantFinder/PlantFinderDetails.aspx?taxonid=286551" TargetMode="External"/><Relationship Id="rId401" Type="http://schemas.openxmlformats.org/officeDocument/2006/relationships/hyperlink" Target="https://www.pinelandsnursery.com/asimina-triloba-pawpaw-2-pot" TargetMode="External"/><Relationship Id="rId443" Type="http://schemas.openxmlformats.org/officeDocument/2006/relationships/hyperlink" Target="https://www.missouribotanicalgarden.org/PlantFinder/PlantFinderDetails.aspx?kempercode=f237" TargetMode="External"/><Relationship Id="rId303" Type="http://schemas.openxmlformats.org/officeDocument/2006/relationships/hyperlink" Target="https://www.missouribotanicalgarden.org/PlantFinder/PlantFinderDetails.aspx?taxonid=279363" TargetMode="External"/><Relationship Id="rId485" Type="http://schemas.openxmlformats.org/officeDocument/2006/relationships/hyperlink" Target="https://newmoonnursery.com/nursery-plants/eragrostis-spectabilis/" TargetMode="External"/><Relationship Id="rId42" Type="http://schemas.openxmlformats.org/officeDocument/2006/relationships/hyperlink" Target="https://www.pinelandsnursery.com/baptisia-australis-blue-wild-indigo-seed" TargetMode="External"/><Relationship Id="rId84" Type="http://schemas.openxmlformats.org/officeDocument/2006/relationships/hyperlink" Target="https://www.missouribotanicalgarden.org/PlantFinder/PlantFinderDetails.aspx?kempercode=h170" TargetMode="External"/><Relationship Id="rId138" Type="http://schemas.openxmlformats.org/officeDocument/2006/relationships/hyperlink" Target="https://www.pinelandsnursery.com/monarda-fistulosa-wild-bergamot-seed" TargetMode="External"/><Relationship Id="rId345" Type="http://schemas.openxmlformats.org/officeDocument/2006/relationships/hyperlink" Target="https://www.missouribotanicalgarden.org/PlantFinder/PlantFinderDetails.aspx?taxonid=280018" TargetMode="External"/><Relationship Id="rId387" Type="http://schemas.openxmlformats.org/officeDocument/2006/relationships/hyperlink" Target="https://www.wildflower.org/plants/result.php?id_plant=VINU" TargetMode="External"/><Relationship Id="rId510" Type="http://schemas.openxmlformats.org/officeDocument/2006/relationships/hyperlink" Target="https://newmoonnursery.com/nursery-plants/sporobolus-heterolepis-tara/" TargetMode="External"/><Relationship Id="rId191" Type="http://schemas.openxmlformats.org/officeDocument/2006/relationships/hyperlink" Target="https://www.pinelandsnursery.com/search?query=Smilacina+raceoscum" TargetMode="External"/><Relationship Id="rId205" Type="http://schemas.openxmlformats.org/officeDocument/2006/relationships/hyperlink" Target="https://newmoonnursery.com/nursery-plants/coreopsis-verticillata-zagreb/" TargetMode="External"/><Relationship Id="rId247" Type="http://schemas.openxmlformats.org/officeDocument/2006/relationships/hyperlink" Target="https://www.missouribotanicalgarden.org/PlantFinder/PlantFinderDetails.aspx?kempercode=k170" TargetMode="External"/><Relationship Id="rId412" Type="http://schemas.openxmlformats.org/officeDocument/2006/relationships/hyperlink" Target="https://www.pleasantrunnursery.com/plant-name/Cornus-florida-Appalachian-Joy" TargetMode="External"/><Relationship Id="rId107" Type="http://schemas.openxmlformats.org/officeDocument/2006/relationships/hyperlink" Target="https://www.pinelandsnursery.com/iris-versicolor-blue-flag-iris-1-pot" TargetMode="External"/><Relationship Id="rId289" Type="http://schemas.openxmlformats.org/officeDocument/2006/relationships/hyperlink" Target="https://newmoonnursery.com/nursery-plants/cephalanthus-occidentalis/" TargetMode="External"/><Relationship Id="rId454" Type="http://schemas.openxmlformats.org/officeDocument/2006/relationships/hyperlink" Target="https://www.wildflower.org/plants/result.php?id_plant=cast5" TargetMode="External"/><Relationship Id="rId496" Type="http://schemas.openxmlformats.org/officeDocument/2006/relationships/hyperlink" Target="https://www.pinelandsnursery.com/panicum-virgatum-switchgrass-seed" TargetMode="External"/><Relationship Id="rId11" Type="http://schemas.openxmlformats.org/officeDocument/2006/relationships/hyperlink" Target="https://www.wildflower.org/plants/result.php?id_plant=AMTAS" TargetMode="External"/><Relationship Id="rId53" Type="http://schemas.openxmlformats.org/officeDocument/2006/relationships/hyperlink" Target="https://www.pleasantrunnursery.com/plant-name/Coreopsis-lanceolata" TargetMode="External"/><Relationship Id="rId149" Type="http://schemas.openxmlformats.org/officeDocument/2006/relationships/hyperlink" Target="https://www.missouribotanicalgarden.org/PlantFinder/PlantFinderDetails.aspx?kempercode=f222" TargetMode="External"/><Relationship Id="rId314" Type="http://schemas.openxmlformats.org/officeDocument/2006/relationships/hyperlink" Target="https://www.pinelandsnursery.com/search?query=Hydrangea+quercifolia" TargetMode="External"/><Relationship Id="rId356" Type="http://schemas.openxmlformats.org/officeDocument/2006/relationships/hyperlink" Target="https://newmoonnursery.com/nursery-plants/liatris-microcephala/" TargetMode="External"/><Relationship Id="rId398" Type="http://schemas.openxmlformats.org/officeDocument/2006/relationships/hyperlink" Target="https://www.missouribotanicalgarden.org/PlantFinder/PlantFinderDetails.aspx?kempercode=b500" TargetMode="External"/><Relationship Id="rId95" Type="http://schemas.openxmlformats.org/officeDocument/2006/relationships/hyperlink" Target="https://www.pleasantrunnursery.com/plant-name/Heliopsis-helianthoides" TargetMode="External"/><Relationship Id="rId160" Type="http://schemas.openxmlformats.org/officeDocument/2006/relationships/hyperlink" Target="https://www.wildflower.org/plants/result.php?id_plant=phvi8" TargetMode="External"/><Relationship Id="rId216" Type="http://schemas.openxmlformats.org/officeDocument/2006/relationships/hyperlink" Target="https://www.pinelandsnursery.com/symphyotrichum-novae-angliae-new-england-aster-seed" TargetMode="External"/><Relationship Id="rId423" Type="http://schemas.openxmlformats.org/officeDocument/2006/relationships/hyperlink" Target="https://www.missouribotanicalgarden.org/PlantFinder/PlantFinderDetails.aspx?kempercode=f237" TargetMode="External"/><Relationship Id="rId258" Type="http://schemas.openxmlformats.org/officeDocument/2006/relationships/hyperlink" Target="https://www.pleasantrunnursery.com/plant-name/Onoclea-sensibilis" TargetMode="External"/><Relationship Id="rId465" Type="http://schemas.openxmlformats.org/officeDocument/2006/relationships/hyperlink" Target="https://newmoonnursery.com/nursery-plants/carex-vulpinoidea/" TargetMode="External"/><Relationship Id="rId22" Type="http://schemas.openxmlformats.org/officeDocument/2006/relationships/hyperlink" Target="https://www.wildflower.org/plants/result.php?id_plant=asin" TargetMode="External"/><Relationship Id="rId64" Type="http://schemas.openxmlformats.org/officeDocument/2006/relationships/hyperlink" Target="https://newmoonnursery.com/nursery-plants/eupatorium-coelestinum/" TargetMode="External"/><Relationship Id="rId118" Type="http://schemas.openxmlformats.org/officeDocument/2006/relationships/hyperlink" Target="https://newmoonnursery.com/nursery-plants/lobelia-cardinalis/" TargetMode="External"/><Relationship Id="rId325" Type="http://schemas.openxmlformats.org/officeDocument/2006/relationships/hyperlink" Target="https://www.pleasantrunnursery.com/plant-name/Itea-virginica-Fizzy-Mizzy" TargetMode="External"/><Relationship Id="rId367" Type="http://schemas.openxmlformats.org/officeDocument/2006/relationships/hyperlink" Target="https://www.wildflower.org/plants/result.php?id_plant=spto2" TargetMode="External"/><Relationship Id="rId171" Type="http://schemas.openxmlformats.org/officeDocument/2006/relationships/hyperlink" Target="https://www.pleasantrunnursery.com/plant-name/Rudbeckia-fulgida-var-deamii" TargetMode="External"/><Relationship Id="rId227" Type="http://schemas.openxmlformats.org/officeDocument/2006/relationships/hyperlink" Target="https://www.missouribotanicalgarden.org/PlantFinder/PlantFinderDetails.aspx?kempercode=z370" TargetMode="External"/><Relationship Id="rId269" Type="http://schemas.openxmlformats.org/officeDocument/2006/relationships/hyperlink" Target="https://www.missouribotanicalgarden.org/PlantFinder/PlantFinderDetails.aspx?kempercode=a710" TargetMode="External"/><Relationship Id="rId434" Type="http://schemas.openxmlformats.org/officeDocument/2006/relationships/hyperlink" Target="https://www.wildflower.org/plants/result.php?id_plant=CAGR5" TargetMode="External"/><Relationship Id="rId476" Type="http://schemas.openxmlformats.org/officeDocument/2006/relationships/hyperlink" Target="https://www.pinelandsnursery.com/deschampsia-cespitosa-1-pot" TargetMode="External"/><Relationship Id="rId33" Type="http://schemas.openxmlformats.org/officeDocument/2006/relationships/hyperlink" Target="https://www.missouribotanicalgarden.org/PlantFinder/PlantFinderDetails.aspx?kempercode=b490" TargetMode="External"/><Relationship Id="rId129" Type="http://schemas.openxmlformats.org/officeDocument/2006/relationships/hyperlink" Target="https://www.missouribotanicalgarden.org/PlantFinder/PlantFinderDetails.aspx?kempercode=q250" TargetMode="External"/><Relationship Id="rId280" Type="http://schemas.openxmlformats.org/officeDocument/2006/relationships/hyperlink" Target="https://www.pleasantrunnursery.com/plant-name/Aronia-arbutifolia-Brilliantissima" TargetMode="External"/><Relationship Id="rId336" Type="http://schemas.openxmlformats.org/officeDocument/2006/relationships/hyperlink" Target="https://www.missouribotanicalgarden.org/PlantFinder/PlantFinderDetails.aspx?kempercode=d890" TargetMode="External"/><Relationship Id="rId501" Type="http://schemas.openxmlformats.org/officeDocument/2006/relationships/hyperlink" Target="https://www.pinelandsnursery.com/schizachyrium-scoparium-little-bluestem-seed" TargetMode="External"/><Relationship Id="rId75" Type="http://schemas.openxmlformats.org/officeDocument/2006/relationships/hyperlink" Target="https://www.pinelandsnursery.com/eupatorium-maculatum-spotted-joe-pye-weed-2-plug" TargetMode="External"/><Relationship Id="rId140" Type="http://schemas.openxmlformats.org/officeDocument/2006/relationships/hyperlink" Target="https://www.wildflower.org/plants/result.php?id_plant=pedi" TargetMode="External"/><Relationship Id="rId182" Type="http://schemas.openxmlformats.org/officeDocument/2006/relationships/hyperlink" Target="https://newmoonnursery.com/nursery-plants/rudbeckia-laciniata/" TargetMode="External"/><Relationship Id="rId378" Type="http://schemas.openxmlformats.org/officeDocument/2006/relationships/hyperlink" Target="https://www.missouribotanicalgarden.org/PlantFinder/PlantFinderDetails.aspx?kempercode=m720" TargetMode="External"/><Relationship Id="rId403" Type="http://schemas.openxmlformats.org/officeDocument/2006/relationships/hyperlink" Target="https://www.wildflower.org/plants/result.php?id_plant=beni" TargetMode="External"/><Relationship Id="rId6" Type="http://schemas.openxmlformats.org/officeDocument/2006/relationships/hyperlink" Target="https://www.wildflower.org/plants/result.php?id_plant=amta2" TargetMode="External"/><Relationship Id="rId238" Type="http://schemas.openxmlformats.org/officeDocument/2006/relationships/hyperlink" Target="https://www.wildflower.org/plants/result.php?id_plant=vevi4" TargetMode="External"/><Relationship Id="rId445" Type="http://schemas.openxmlformats.org/officeDocument/2006/relationships/hyperlink" Target="https://www.pleasantrunnursery.com/plant-name/Carex-pensylvanica" TargetMode="External"/><Relationship Id="rId487" Type="http://schemas.openxmlformats.org/officeDocument/2006/relationships/hyperlink" Target="https://www.missouribotanicalgarden.org/PlantFinder/PlantFinderDetails.aspx?kempercode=c262" TargetMode="External"/><Relationship Id="rId291" Type="http://schemas.openxmlformats.org/officeDocument/2006/relationships/hyperlink" Target="https://www.missouribotanicalgarden.org/PlantFinder/PlantFinderDetails.aspx?kempercode=c230" TargetMode="External"/><Relationship Id="rId305" Type="http://schemas.openxmlformats.org/officeDocument/2006/relationships/hyperlink" Target="https://www.pleasantrunnursery.com/plant-name/Cornus-sericea-Arctic-Fire-Red" TargetMode="External"/><Relationship Id="rId347" Type="http://schemas.openxmlformats.org/officeDocument/2006/relationships/hyperlink" Target="https://www.pleasantrunnursery.com/plant-name/Rhododendron-atlanticum-Fragrant-Star" TargetMode="External"/><Relationship Id="rId44" Type="http://schemas.openxmlformats.org/officeDocument/2006/relationships/hyperlink" Target="https://www.wildflower.org/plants/result.php?id_plant=capa5" TargetMode="External"/><Relationship Id="rId86" Type="http://schemas.openxmlformats.org/officeDocument/2006/relationships/hyperlink" Target="https://newmoonnursery.com/nursery-plants/aster-divaricatus/" TargetMode="External"/><Relationship Id="rId151" Type="http://schemas.openxmlformats.org/officeDocument/2006/relationships/hyperlink" Target="https://www.pleasantrunnursery.com/plant-name/Phlox-paniculata-Blue-Paradise" TargetMode="External"/><Relationship Id="rId389" Type="http://schemas.openxmlformats.org/officeDocument/2006/relationships/hyperlink" Target="https://www.pinelandsnursery.com/viburnum-nudum-possumhaw-tubeling" TargetMode="External"/><Relationship Id="rId193" Type="http://schemas.openxmlformats.org/officeDocument/2006/relationships/hyperlink" Target="https://www.wildflower.org/plants/result.php?id_plant=sogi" TargetMode="External"/><Relationship Id="rId207" Type="http://schemas.openxmlformats.org/officeDocument/2006/relationships/hyperlink" Target="https://www.missouribotanicalgarden.org/PlantFinder/PlantFinderDetails.aspx?kempercode=g420" TargetMode="External"/><Relationship Id="rId249" Type="http://schemas.openxmlformats.org/officeDocument/2006/relationships/hyperlink" Target="https://www.pleasantrunnursery.com/plant-name/Dryopteris-marginalis" TargetMode="External"/><Relationship Id="rId414" Type="http://schemas.openxmlformats.org/officeDocument/2006/relationships/hyperlink" Target="https://www.missouribotanicalgarden.org/PlantFinder/PlantFinderDetails.aspx?kempercode=e110" TargetMode="External"/><Relationship Id="rId456" Type="http://schemas.openxmlformats.org/officeDocument/2006/relationships/hyperlink" Target="https://www.pinelandsnursery.com/carex-stipata-awl-fruit-sedge-2-plug" TargetMode="External"/><Relationship Id="rId498" Type="http://schemas.openxmlformats.org/officeDocument/2006/relationships/hyperlink" Target="https://www.wildflower.org/plants/result.php?id_plant=SCSC" TargetMode="External"/><Relationship Id="rId13" Type="http://schemas.openxmlformats.org/officeDocument/2006/relationships/hyperlink" Target="https://newmoonnursery.com/nursery-plants/amsonia-tabernaemontana-v-salicifolia/" TargetMode="External"/><Relationship Id="rId109" Type="http://schemas.openxmlformats.org/officeDocument/2006/relationships/hyperlink" Target="https://www.wildflower.org/plants/result.php?id_plant=lisp" TargetMode="External"/><Relationship Id="rId260" Type="http://schemas.openxmlformats.org/officeDocument/2006/relationships/hyperlink" Target="https://www.missouribotanicalgarden.org/PlantFinder/PlantFinderDetails.aspx?kempercode=i570" TargetMode="External"/><Relationship Id="rId316" Type="http://schemas.openxmlformats.org/officeDocument/2006/relationships/hyperlink" Target="https://www.wildflower.org/plants/result.php?id_plant=ilgl" TargetMode="External"/><Relationship Id="rId55" Type="http://schemas.openxmlformats.org/officeDocument/2006/relationships/hyperlink" Target="https://www.pinelandsnursery.com/coreopsis-lanceolata-lanceleaf-tickseed-seed" TargetMode="External"/><Relationship Id="rId97" Type="http://schemas.openxmlformats.org/officeDocument/2006/relationships/hyperlink" Target="https://www.pinelandsnursery.com/heliopsis-helianthoides-false-sunflower-seed" TargetMode="External"/><Relationship Id="rId120" Type="http://schemas.openxmlformats.org/officeDocument/2006/relationships/hyperlink" Target="https://www.missouribotanicalgarden.org/PlantFinder/PlantFinderDetails.aspx?taxonid=292902" TargetMode="External"/><Relationship Id="rId358" Type="http://schemas.openxmlformats.org/officeDocument/2006/relationships/hyperlink" Target="https://www.missouribotanicalgarden.org/PlantFinder/PlantFinderDetails.aspx?kempercode=f470" TargetMode="External"/><Relationship Id="rId162" Type="http://schemas.openxmlformats.org/officeDocument/2006/relationships/hyperlink" Target="https://newmoonnursery.com/nursery-plants/physostegia-virginiana-vivid/" TargetMode="External"/><Relationship Id="rId218" Type="http://schemas.openxmlformats.org/officeDocument/2006/relationships/hyperlink" Target="https://www.wildflower.org/plants/result.php?id_plant=SYNOV" TargetMode="External"/><Relationship Id="rId425" Type="http://schemas.openxmlformats.org/officeDocument/2006/relationships/hyperlink" Target="https://www.pleasantrunnursery.com/plant-name/Carex-albicans" TargetMode="External"/><Relationship Id="rId467" Type="http://schemas.openxmlformats.org/officeDocument/2006/relationships/hyperlink" Target="https://www.missouribotanicalgarden.org/PlantFinder/PlantFinderDetails.aspx?kempercode=a240" TargetMode="External"/><Relationship Id="rId271" Type="http://schemas.openxmlformats.org/officeDocument/2006/relationships/hyperlink" Target="https://www.pleasantrunnursery.com/plant-name/Polystichum-acrostichoides" TargetMode="External"/><Relationship Id="rId24" Type="http://schemas.openxmlformats.org/officeDocument/2006/relationships/hyperlink" Target="https://newmoonnursery.com/nursery-plants/asclepias-incarnata/" TargetMode="External"/><Relationship Id="rId66" Type="http://schemas.openxmlformats.org/officeDocument/2006/relationships/hyperlink" Target="https://www.missouribotanicalgarden.org/PlantFinder/PlantFinderDetails.aspx?kempercode=b781" TargetMode="External"/><Relationship Id="rId131" Type="http://schemas.openxmlformats.org/officeDocument/2006/relationships/hyperlink" Target="https://www.pleasantrunnursery.com/plant-name/Monarda-didyma" TargetMode="External"/><Relationship Id="rId327" Type="http://schemas.openxmlformats.org/officeDocument/2006/relationships/hyperlink" Target="https://www.missouribotanicalgarden.org/PlantFinder/PlantFinderDetails.aspx?kempercode=c798" TargetMode="External"/><Relationship Id="rId369" Type="http://schemas.openxmlformats.org/officeDocument/2006/relationships/hyperlink" Target="https://www.pinelandsnursery.com/spiraea-tomentosa-steeplebush-1-pot" TargetMode="External"/><Relationship Id="rId173" Type="http://schemas.openxmlformats.org/officeDocument/2006/relationships/hyperlink" Target="https://www.pinelandsnursery.com/rudbeckia-fulgida-orange-coneflower-1-pot" TargetMode="External"/><Relationship Id="rId229" Type="http://schemas.openxmlformats.org/officeDocument/2006/relationships/hyperlink" Target="https://www.pleasantrunnursery.com/plant-name/Verbena-hastata" TargetMode="External"/><Relationship Id="rId380" Type="http://schemas.openxmlformats.org/officeDocument/2006/relationships/hyperlink" Target="https://www.pleasantrunnursery.com/plant-name/Viburnum-dentatum-Blue-Muffin" TargetMode="External"/><Relationship Id="rId436" Type="http://schemas.openxmlformats.org/officeDocument/2006/relationships/hyperlink" Target="https://newmoonnursery.com/nursery-plants/carex-grayi/" TargetMode="External"/><Relationship Id="rId240" Type="http://schemas.openxmlformats.org/officeDocument/2006/relationships/hyperlink" Target="https://newmoonnursery.com/nursery-plants/veronicastrum-virginicum/" TargetMode="External"/><Relationship Id="rId478" Type="http://schemas.openxmlformats.org/officeDocument/2006/relationships/hyperlink" Target="https://www.wildflower.org/plants/result.php?id_plant=ELVIV" TargetMode="External"/><Relationship Id="rId35" Type="http://schemas.openxmlformats.org/officeDocument/2006/relationships/hyperlink" Target="https://www.pleasantrunnursery.com/plant-name/Asclepias-tuberosa" TargetMode="External"/><Relationship Id="rId77" Type="http://schemas.openxmlformats.org/officeDocument/2006/relationships/hyperlink" Target="https://www.wildflower.org/plants/result.php?id_plant=eupe3" TargetMode="External"/><Relationship Id="rId100" Type="http://schemas.openxmlformats.org/officeDocument/2006/relationships/hyperlink" Target="https://www.pleasantrunnursery.com/plant-name/Hibiscus-moscheutos" TargetMode="External"/><Relationship Id="rId282" Type="http://schemas.openxmlformats.org/officeDocument/2006/relationships/hyperlink" Target="https://www.missouribotanicalgarden.org/PlantFinder/PlantFinderDetails.aspx?taxonid=241869" TargetMode="External"/><Relationship Id="rId338" Type="http://schemas.openxmlformats.org/officeDocument/2006/relationships/hyperlink" Target="https://www.bing.com/search?q=%22Lindera+benzoin%22+site%3Apleasantrunnursery.com&amp;rdr=1&amp;rdrig=5E52F458C86D4464921E8876D1979C9B" TargetMode="External"/><Relationship Id="rId503" Type="http://schemas.openxmlformats.org/officeDocument/2006/relationships/hyperlink" Target="https://www.wildflower.org/plants/result.php?id_plant=sonu2" TargetMode="External"/><Relationship Id="rId8" Type="http://schemas.openxmlformats.org/officeDocument/2006/relationships/hyperlink" Target="https://www.missouribotanicalgarden.org/PlantFinder/PlantFinderDetails.aspx?taxonid=262985&amp;isprofile=0&amp;" TargetMode="External"/><Relationship Id="rId142" Type="http://schemas.openxmlformats.org/officeDocument/2006/relationships/hyperlink" Target="https://newmoonnursery.com/nursery-plants/penstemon-digitalis-pocahontas/" TargetMode="External"/><Relationship Id="rId184" Type="http://schemas.openxmlformats.org/officeDocument/2006/relationships/hyperlink" Target="https://www.missouribotanicalgarden.org/PlantFinder/PlantFinderDetails.aspx?kempercode=g650" TargetMode="External"/><Relationship Id="rId391" Type="http://schemas.openxmlformats.org/officeDocument/2006/relationships/hyperlink" Target="https://www.wildflower.org/plants/result.php?id_plant=vide" TargetMode="External"/><Relationship Id="rId405" Type="http://schemas.openxmlformats.org/officeDocument/2006/relationships/hyperlink" Target="https://www.pinelandsnursery.com/betula-nigra-river-birch-2pot" TargetMode="External"/><Relationship Id="rId447" Type="http://schemas.openxmlformats.org/officeDocument/2006/relationships/hyperlink" Target="https://www.pinelandsnursery.com/carex-pensylvanica-pennsylvania-sedge-2-plug" TargetMode="External"/><Relationship Id="rId251" Type="http://schemas.openxmlformats.org/officeDocument/2006/relationships/hyperlink" Target="https://www.pinelandsnursery.com/dryopteris-marginalis-marginal-woodfern-tubeling" TargetMode="External"/><Relationship Id="rId489" Type="http://schemas.openxmlformats.org/officeDocument/2006/relationships/hyperlink" Target="https://www.pleasantrunnursery.com/plant-name/Juncus-effusus" TargetMode="External"/><Relationship Id="rId46" Type="http://schemas.openxmlformats.org/officeDocument/2006/relationships/hyperlink" Target="https://newmoonnursery.com/nursery-plants/caltha-palustris/" TargetMode="External"/><Relationship Id="rId293" Type="http://schemas.openxmlformats.org/officeDocument/2006/relationships/hyperlink" Target="https://www.pleasantrunnursery.com/plant-name/Clethra-alnifolia-Compacta" TargetMode="External"/><Relationship Id="rId307" Type="http://schemas.openxmlformats.org/officeDocument/2006/relationships/hyperlink" Target="https://www.missouribotanicalgarden.org/PlantFinder/PlantFinderDetails.aspx?taxonid=281023" TargetMode="External"/><Relationship Id="rId349" Type="http://schemas.openxmlformats.org/officeDocument/2006/relationships/hyperlink" Target="https://www.missouribotanicalgarden.org/plantfinder/PlantFinderDetails.aspx?taxonid=275952" TargetMode="External"/><Relationship Id="rId88" Type="http://schemas.openxmlformats.org/officeDocument/2006/relationships/hyperlink" Target="https://www.missouribotanicalgarden.org/plantfinder/plantfinderdetails.aspx?kempercode=c930" TargetMode="External"/><Relationship Id="rId111" Type="http://schemas.openxmlformats.org/officeDocument/2006/relationships/hyperlink" Target="https://newmoonnursery.com/nursery-plants/liatris-spicata/" TargetMode="External"/><Relationship Id="rId153" Type="http://schemas.openxmlformats.org/officeDocument/2006/relationships/hyperlink" Target="https://www.pinelandsnursery.com/search?query=Phlox+paniculata" TargetMode="External"/><Relationship Id="rId195" Type="http://schemas.openxmlformats.org/officeDocument/2006/relationships/hyperlink" Target="https://newmoonnursery.com/nursery-plants/solidago-nemoralis/" TargetMode="External"/><Relationship Id="rId209" Type="http://schemas.openxmlformats.org/officeDocument/2006/relationships/hyperlink" Target="https://www.pleasantrunnursery.com/plant-name/Aster-laeve" TargetMode="External"/><Relationship Id="rId360" Type="http://schemas.openxmlformats.org/officeDocument/2006/relationships/hyperlink" Target="https://www.pleasantrunnursery.com/plant-name/Sambucus-canadensis-Adams" TargetMode="External"/><Relationship Id="rId416" Type="http://schemas.openxmlformats.org/officeDocument/2006/relationships/hyperlink" Target="https://www.pleasantrunnursery.com/plant-name/Magnolia-virginiana" TargetMode="External"/><Relationship Id="rId220" Type="http://schemas.openxmlformats.org/officeDocument/2006/relationships/hyperlink" Target="https://newmoonnursery.com/nursery-plants/aster-novi-belgii/" TargetMode="External"/><Relationship Id="rId458" Type="http://schemas.openxmlformats.org/officeDocument/2006/relationships/hyperlink" Target="https://www.wildflower.org/plants/result.php?id_plant=CAST8" TargetMode="External"/><Relationship Id="rId15" Type="http://schemas.openxmlformats.org/officeDocument/2006/relationships/hyperlink" Target="https://www.wildflower.org/plants/result.php?id_plant=aqca" TargetMode="External"/><Relationship Id="rId57" Type="http://schemas.openxmlformats.org/officeDocument/2006/relationships/hyperlink" Target="https://www.wildflower.org/plants/result.php?id_plant=ecpu" TargetMode="External"/><Relationship Id="rId262" Type="http://schemas.openxmlformats.org/officeDocument/2006/relationships/hyperlink" Target="https://www.pleasantrunnursery.com/plant-name/Osmunda-cinnamomea" TargetMode="External"/><Relationship Id="rId318" Type="http://schemas.openxmlformats.org/officeDocument/2006/relationships/hyperlink" Target="https://www.pinelandsnursery.com/ilex-glabra-inkberry-holly-1-pot" TargetMode="External"/><Relationship Id="rId99" Type="http://schemas.openxmlformats.org/officeDocument/2006/relationships/hyperlink" Target="https://www.wildflower.org/plants/result.php?id_plant=HIMO" TargetMode="External"/><Relationship Id="rId122" Type="http://schemas.openxmlformats.org/officeDocument/2006/relationships/hyperlink" Target="https://www.pleasantrunnursery.com/plant-name/Lobelia-siphilitica" TargetMode="External"/><Relationship Id="rId164" Type="http://schemas.openxmlformats.org/officeDocument/2006/relationships/hyperlink" Target="https://www.missouribotanicalgarden.org/PlantFinder/PlantFinderDetails.aspx?kempercode=l880" TargetMode="External"/><Relationship Id="rId371" Type="http://schemas.openxmlformats.org/officeDocument/2006/relationships/hyperlink" Target="https://www.wildflower.org/plants/result.php?id_plant=vaco" TargetMode="External"/><Relationship Id="rId427" Type="http://schemas.openxmlformats.org/officeDocument/2006/relationships/hyperlink" Target="https://www.pinelandsnursery.com/carex-stricta-tussock-sedge-seed" TargetMode="External"/><Relationship Id="rId469" Type="http://schemas.openxmlformats.org/officeDocument/2006/relationships/hyperlink" Target="https://www.pleasantrunnursery.com/plant-name/Chasmanthium-latifolium" TargetMode="External"/><Relationship Id="rId26" Type="http://schemas.openxmlformats.org/officeDocument/2006/relationships/hyperlink" Target="https://www.missouribotanicalgarden.org/PlantFinder/PlantFinderDetails.aspx?taxonid=254189&amp;isprofile=0" TargetMode="External"/><Relationship Id="rId231" Type="http://schemas.openxmlformats.org/officeDocument/2006/relationships/hyperlink" Target="https://www.pinelandsnursery.com/verbena-hastata-blue-vervain-seed" TargetMode="External"/><Relationship Id="rId273" Type="http://schemas.openxmlformats.org/officeDocument/2006/relationships/hyperlink" Target="https://www.pinelandsnursery.com/polystichum-acrostichoides-christmas-fern-tubeling" TargetMode="External"/><Relationship Id="rId329" Type="http://schemas.openxmlformats.org/officeDocument/2006/relationships/hyperlink" Target="https://www.pleasantrunnursery.com/plant-name/Bullseye_Mountain_Laurel" TargetMode="External"/><Relationship Id="rId480" Type="http://schemas.openxmlformats.org/officeDocument/2006/relationships/hyperlink" Target="https://newmoonnursery.com/nursery-plants/elymus-virginicus/" TargetMode="External"/><Relationship Id="rId68" Type="http://schemas.openxmlformats.org/officeDocument/2006/relationships/hyperlink" Target="https://www.pleasantrunnursery.com/plant-name/Eupatorium-dubium-Baby-Joe" TargetMode="External"/><Relationship Id="rId133" Type="http://schemas.openxmlformats.org/officeDocument/2006/relationships/hyperlink" Target="https://www.pinelandsnursery.com/monarda-didyma-scarlet-beebalm-2-plug" TargetMode="External"/><Relationship Id="rId175" Type="http://schemas.openxmlformats.org/officeDocument/2006/relationships/hyperlink" Target="https://www.wildflower.org/plants/result.php?id_plant=ruhi2" TargetMode="External"/><Relationship Id="rId340" Type="http://schemas.openxmlformats.org/officeDocument/2006/relationships/hyperlink" Target="https://www.bing.com/search?q=%22Lindera+benzoin%22+site%3Apinelandsnursery.com&amp;rdr=1&amp;rdrig=5210A36611794517A9D6B5B3B2C909EE" TargetMode="External"/><Relationship Id="rId200" Type="http://schemas.openxmlformats.org/officeDocument/2006/relationships/hyperlink" Target="https://newmoonnursery.com/nursery-plants/aster-puniceus/" TargetMode="External"/><Relationship Id="rId382" Type="http://schemas.openxmlformats.org/officeDocument/2006/relationships/hyperlink" Target="https://www.missouribotanicalgarden.org/PlantFinder/PlantFinderDetails.aspx?kempercode=m750" TargetMode="External"/><Relationship Id="rId438" Type="http://schemas.openxmlformats.org/officeDocument/2006/relationships/hyperlink" Target="https://www.missouribotanicalgarden.org/PlantFinder/PlantFinderDetails.aspx?taxonid=279805" TargetMode="External"/><Relationship Id="rId242" Type="http://schemas.openxmlformats.org/officeDocument/2006/relationships/hyperlink" Target="https://www.missouribotanicalgarden.org/PlantFinder/PlantFinderDetails.aspx?kempercode=b630" TargetMode="External"/><Relationship Id="rId284" Type="http://schemas.openxmlformats.org/officeDocument/2006/relationships/hyperlink" Target="https://www.pleasantrunnursery.com/plant-name/Aronia-melanocarpa-Ground-Hug" TargetMode="External"/><Relationship Id="rId491" Type="http://schemas.openxmlformats.org/officeDocument/2006/relationships/hyperlink" Target="https://www.pinelandsnursery.com/juncus-effusus-soft-rush-seed" TargetMode="External"/><Relationship Id="rId505" Type="http://schemas.openxmlformats.org/officeDocument/2006/relationships/hyperlink" Target="https://newmoonnursery.com/nursery-plants/sorghastrum-nutans-indian-steel/" TargetMode="External"/><Relationship Id="rId37" Type="http://schemas.openxmlformats.org/officeDocument/2006/relationships/hyperlink" Target="https://www.pinelandsnursery.com/asclepias-tuberosa-butterfly-weed-seed" TargetMode="External"/><Relationship Id="rId79" Type="http://schemas.openxmlformats.org/officeDocument/2006/relationships/hyperlink" Target="https://newmoonnursery.com/nursery-plants/eupatorium-perfoliatum/" TargetMode="External"/><Relationship Id="rId102" Type="http://schemas.openxmlformats.org/officeDocument/2006/relationships/hyperlink" Target="https://www.pinelandsnursery.com/hibiscus-moscheutos-swamp-rose-mallow-seed" TargetMode="External"/><Relationship Id="rId144" Type="http://schemas.openxmlformats.org/officeDocument/2006/relationships/hyperlink" Target="https://www.missouribotanicalgarden.org/PlantFinder/PlantFinderDetails.aspx?kempercode=e580" TargetMode="External"/><Relationship Id="rId90" Type="http://schemas.openxmlformats.org/officeDocument/2006/relationships/hyperlink" Target="https://www.pleasantrunnursery.com/plant-name/Sombrero_Sneezeweed" TargetMode="External"/><Relationship Id="rId186" Type="http://schemas.openxmlformats.org/officeDocument/2006/relationships/hyperlink" Target="https://www.pleasantrunnursery.com/plant-name/Eupatorium-perfoliatum" TargetMode="External"/><Relationship Id="rId351" Type="http://schemas.openxmlformats.org/officeDocument/2006/relationships/hyperlink" Target="https://www.pleasantrunnursery.com/plant-name/Rhus-aromatica" TargetMode="External"/><Relationship Id="rId393" Type="http://schemas.openxmlformats.org/officeDocument/2006/relationships/hyperlink" Target="https://www.pinelandsnursery.com/viburnum-trilobum-cranberry-viburnum-1-pot" TargetMode="External"/><Relationship Id="rId407" Type="http://schemas.openxmlformats.org/officeDocument/2006/relationships/hyperlink" Target="https://www.wildflower.org/plants/result.php?id_plant=ceca4" TargetMode="External"/><Relationship Id="rId449" Type="http://schemas.openxmlformats.org/officeDocument/2006/relationships/hyperlink" Target="https://www.wildflower.org/plants/result.php?id_plant=CAAL3" TargetMode="External"/><Relationship Id="rId211" Type="http://schemas.openxmlformats.org/officeDocument/2006/relationships/hyperlink" Target="https://www.pinelandsnursery.com/symphyotrichum-laeve-smooth-aster-seed" TargetMode="External"/><Relationship Id="rId253" Type="http://schemas.openxmlformats.org/officeDocument/2006/relationships/hyperlink" Target="https://www.wildflower.org/plants/result.php?id_plant=MAST" TargetMode="External"/><Relationship Id="rId295" Type="http://schemas.openxmlformats.org/officeDocument/2006/relationships/hyperlink" Target="https://www.missouribotanicalgarden.org/PlantFinder/PlantFinderDetails.aspx?kempercode=g800" TargetMode="External"/><Relationship Id="rId309" Type="http://schemas.openxmlformats.org/officeDocument/2006/relationships/hyperlink" Target="https://www.pleasantrunnursery.com/plant-name/Hamamelis-virginiana" TargetMode="External"/><Relationship Id="rId460" Type="http://schemas.openxmlformats.org/officeDocument/2006/relationships/hyperlink" Target="https://newmoonnursery.com/nursery-plants/carex-stricta/" TargetMode="External"/><Relationship Id="rId48" Type="http://schemas.openxmlformats.org/officeDocument/2006/relationships/hyperlink" Target="https://www.wildflower.org/plants/result.php?id_plant=chgl2" TargetMode="External"/><Relationship Id="rId113" Type="http://schemas.openxmlformats.org/officeDocument/2006/relationships/hyperlink" Target="https://www.missouribotanicalgarden.org/PlantFinder/PlantFinderDetails.aspx?kempercode=d880" TargetMode="External"/><Relationship Id="rId320" Type="http://schemas.openxmlformats.org/officeDocument/2006/relationships/hyperlink" Target="https://www.wildflower.org/plants/result.php?id_plant=Ilve" TargetMode="External"/><Relationship Id="rId155" Type="http://schemas.openxmlformats.org/officeDocument/2006/relationships/hyperlink" Target="https://www.wildflower.org/plants/result.php?id_plant=PHST3" TargetMode="External"/><Relationship Id="rId197" Type="http://schemas.openxmlformats.org/officeDocument/2006/relationships/hyperlink" Target="https://www.missouribotanicalgarden.org/PlantFinder/PlantFinderDetails.aspx?kempercode=g690" TargetMode="External"/><Relationship Id="rId362" Type="http://schemas.openxmlformats.org/officeDocument/2006/relationships/hyperlink" Target="https://www.missouribotanicalgarden.org/PlantFinder/PlantFinderDetails.aspx?taxonid=286372" TargetMode="External"/><Relationship Id="rId418" Type="http://schemas.openxmlformats.org/officeDocument/2006/relationships/hyperlink" Target="https://www.missouribotanicalgarden.org/PlantFinder/PlantFinderDetails.aspx?kempercode=g720" TargetMode="External"/><Relationship Id="rId222" Type="http://schemas.openxmlformats.org/officeDocument/2006/relationships/hyperlink" Target="https://www.missouribotanicalgarden.org/PlantFinder/PlantFinderDetails.aspx?kempercode=f990" TargetMode="External"/><Relationship Id="rId264" Type="http://schemas.openxmlformats.org/officeDocument/2006/relationships/hyperlink" Target="https://www.pinelandsnursery.com/osmunda-cinnamomea-cinnamon-fern-1-pot" TargetMode="External"/><Relationship Id="rId471" Type="http://schemas.openxmlformats.org/officeDocument/2006/relationships/hyperlink" Target="https://www.pinelandsnursery.com/chasmanthium-latifolium" TargetMode="External"/><Relationship Id="rId17" Type="http://schemas.openxmlformats.org/officeDocument/2006/relationships/hyperlink" Target="https://newmoonnursery.com/nursery-plants/aquilegia-canadensis/" TargetMode="External"/><Relationship Id="rId59" Type="http://schemas.openxmlformats.org/officeDocument/2006/relationships/hyperlink" Target="https://newmoonnursery.com/nursery-plants/echinacea-purpurea/" TargetMode="External"/><Relationship Id="rId124" Type="http://schemas.openxmlformats.org/officeDocument/2006/relationships/hyperlink" Target="https://www.pinelandsnursery.com/lobelia-siphilitica-blue-lobelia-1-pot" TargetMode="External"/><Relationship Id="rId70" Type="http://schemas.openxmlformats.org/officeDocument/2006/relationships/hyperlink" Target="https://www.pinelandsnursery.com/eutrochium-dubium-seed" TargetMode="External"/><Relationship Id="rId166" Type="http://schemas.openxmlformats.org/officeDocument/2006/relationships/hyperlink" Target="https://www.pleasantrunnursery.com/plant-name/Pycnanthemum-virginianum" TargetMode="External"/><Relationship Id="rId331" Type="http://schemas.openxmlformats.org/officeDocument/2006/relationships/hyperlink" Target="https://www.pinelandsnursery.com/spiraea-latifolia-meadowsweet-1-pot" TargetMode="External"/><Relationship Id="rId373" Type="http://schemas.openxmlformats.org/officeDocument/2006/relationships/hyperlink" Target="https://www.pinelandsnursery.com/vaccinium-corymbosum-highbush-blueberry-5-pot" TargetMode="External"/><Relationship Id="rId429" Type="http://schemas.openxmlformats.org/officeDocument/2006/relationships/hyperlink" Target="https://www.wildflower.org/plants/result.php?id_plant=cacr6" TargetMode="External"/><Relationship Id="rId1" Type="http://schemas.openxmlformats.org/officeDocument/2006/relationships/hyperlink" Target="https://www.missouribotanicalgarden.org/PlantFinder/PlantFinderDetails.aspx?kempercode=w810" TargetMode="External"/><Relationship Id="rId233" Type="http://schemas.openxmlformats.org/officeDocument/2006/relationships/hyperlink" Target="https://www.wildflower.org/plants/result.php?id_plant=asin" TargetMode="External"/><Relationship Id="rId440" Type="http://schemas.openxmlformats.org/officeDocument/2006/relationships/hyperlink" Target="https://www.pleasantrunnursery.com/plant-name/Carex-laxiculmis-Bunny-Blue" TargetMode="External"/><Relationship Id="rId28" Type="http://schemas.openxmlformats.org/officeDocument/2006/relationships/hyperlink" Target="https://newmoonnursery.com/nursery-plants/asclepias-incarnata-ice-ballet/" TargetMode="External"/><Relationship Id="rId275" Type="http://schemas.openxmlformats.org/officeDocument/2006/relationships/hyperlink" Target="https://www.wildflower.org/plants/result.php?id_plant=anpo" TargetMode="External"/><Relationship Id="rId300" Type="http://schemas.openxmlformats.org/officeDocument/2006/relationships/hyperlink" Target="https://www.wildflower.org/plants/result.php?id_plant=cora6" TargetMode="External"/><Relationship Id="rId482" Type="http://schemas.openxmlformats.org/officeDocument/2006/relationships/hyperlink" Target="https://www.missouribotanicalgarden.org/PlantFinder/PlantFinderDetails.aspx?kempercode=d593" TargetMode="External"/><Relationship Id="rId81" Type="http://schemas.openxmlformats.org/officeDocument/2006/relationships/hyperlink" Target="https://www.missouribotanicalgarden.org/PlantFinder/PlantFinderDetails.aspx?kempercode=c740" TargetMode="External"/><Relationship Id="rId135" Type="http://schemas.openxmlformats.org/officeDocument/2006/relationships/hyperlink" Target="https://www.wildflower.org/plants/result.php?id_plant=mofi" TargetMode="External"/><Relationship Id="rId177" Type="http://schemas.openxmlformats.org/officeDocument/2006/relationships/hyperlink" Target="https://newmoonnursery.com/nursery-plants/6872-2/" TargetMode="External"/><Relationship Id="rId342" Type="http://schemas.openxmlformats.org/officeDocument/2006/relationships/hyperlink" Target="https://www.wildflower.org/plants/result.php?id_plant=mope6" TargetMode="External"/><Relationship Id="rId384" Type="http://schemas.openxmlformats.org/officeDocument/2006/relationships/hyperlink" Target="https://www.pleasantrunnursery.com/plant-name/Viburnum-acerifolium" TargetMode="External"/><Relationship Id="rId202" Type="http://schemas.openxmlformats.org/officeDocument/2006/relationships/hyperlink" Target="https://www.missouribotanicalgarden.org/PlantFinder/PlantFinderDetails.aspx?kempercode=i900" TargetMode="External"/><Relationship Id="rId244" Type="http://schemas.openxmlformats.org/officeDocument/2006/relationships/hyperlink" Target="https://www.pleasantrunnursery.com/plant-name/Athyrium-filix-femina" TargetMode="External"/><Relationship Id="rId39" Type="http://schemas.openxmlformats.org/officeDocument/2006/relationships/hyperlink" Target="https://www.wildflower.org/plants/result.php?id_plant=BAAU" TargetMode="External"/><Relationship Id="rId286" Type="http://schemas.openxmlformats.org/officeDocument/2006/relationships/hyperlink" Target="https://www.missouribotanicalgarden.org/PlantFinder/PlantFinderDetails.aspx?kempercode=g830" TargetMode="External"/><Relationship Id="rId451" Type="http://schemas.openxmlformats.org/officeDocument/2006/relationships/hyperlink" Target="https://newmoonnursery.com/nursery-plants/carex-plantaginea/" TargetMode="External"/><Relationship Id="rId493" Type="http://schemas.openxmlformats.org/officeDocument/2006/relationships/hyperlink" Target="https://www.wildflower.org/plants/result.php?id_plant=pavi2" TargetMode="External"/><Relationship Id="rId507" Type="http://schemas.openxmlformats.org/officeDocument/2006/relationships/hyperlink" Target="https://www.missouribotanicalgarden.org/PlantFinder/PlantFinderDetails.aspx?kempercode=f680" TargetMode="External"/><Relationship Id="rId50" Type="http://schemas.openxmlformats.org/officeDocument/2006/relationships/hyperlink" Target="https://newmoonnursery.com/nursery-plants/chelone-glabra/" TargetMode="External"/><Relationship Id="rId104" Type="http://schemas.openxmlformats.org/officeDocument/2006/relationships/hyperlink" Target="https://www.wildflower.org/plants/result.php?id_plant=irve2" TargetMode="External"/><Relationship Id="rId146" Type="http://schemas.openxmlformats.org/officeDocument/2006/relationships/hyperlink" Target="https://www.pleasantrunnursery.com/plant-name/Phlox-divaricata-Blue-Moon" TargetMode="External"/><Relationship Id="rId188" Type="http://schemas.openxmlformats.org/officeDocument/2006/relationships/hyperlink" Target="https://www.missouribotanicalgarden.org/PlantFinder/PlantFinderDetails.aspx?kempercode=m390" TargetMode="External"/><Relationship Id="rId311" Type="http://schemas.openxmlformats.org/officeDocument/2006/relationships/hyperlink" Target="https://www.missouribotanicalgarden.org/PlantFinder/PlantFinderDetails.aspx?kempercode=d380" TargetMode="External"/><Relationship Id="rId353" Type="http://schemas.openxmlformats.org/officeDocument/2006/relationships/hyperlink" Target="https://www.missouribotanicalgarden.org/PlantFinder/PlantFinderDetails.aspx?kempercode=f370" TargetMode="External"/><Relationship Id="rId395" Type="http://schemas.openxmlformats.org/officeDocument/2006/relationships/hyperlink" Target="https://www.wildflower.org/plants/result.php?id_plant=amca4" TargetMode="External"/><Relationship Id="rId409" Type="http://schemas.openxmlformats.org/officeDocument/2006/relationships/hyperlink" Target="https://www.pinelandsnursery.com/cercis-canadensis-eastern-redbud-2-pot" TargetMode="External"/><Relationship Id="rId92" Type="http://schemas.openxmlformats.org/officeDocument/2006/relationships/hyperlink" Target="https://www.pinelandsnursery.com/helenium-autumnale-sneezeweed-seed" TargetMode="External"/><Relationship Id="rId213" Type="http://schemas.openxmlformats.org/officeDocument/2006/relationships/hyperlink" Target="https://www.wildflower.org/plants/result.php?id_plant=syno2" TargetMode="External"/><Relationship Id="rId420" Type="http://schemas.openxmlformats.org/officeDocument/2006/relationships/hyperlink" Target="https://www.pleasantrunnursery.com/plant-name/Andropogon-gerardii-Blackhawks" TargetMode="External"/><Relationship Id="rId255" Type="http://schemas.openxmlformats.org/officeDocument/2006/relationships/hyperlink" Target="https://www.pinelandsnursery.com/matteuccia-struthiopteris-ostrich-fern-tubeling" TargetMode="External"/><Relationship Id="rId297" Type="http://schemas.openxmlformats.org/officeDocument/2006/relationships/hyperlink" Target="https://www.pleasantrunnursery.com/plant-name/Cornus-amomum" TargetMode="External"/><Relationship Id="rId462" Type="http://schemas.openxmlformats.org/officeDocument/2006/relationships/hyperlink" Target="https://www.missouribotanicalgarden.org/PlantFinder/PlantFinderDetails.aspx?kempercode=g760" TargetMode="External"/><Relationship Id="rId115" Type="http://schemas.openxmlformats.org/officeDocument/2006/relationships/hyperlink" Target="https://www.missouribotanicalgarden.org/PlantFinder/PlantFinderDetails.aspx?kempercode=d940" TargetMode="External"/><Relationship Id="rId157" Type="http://schemas.openxmlformats.org/officeDocument/2006/relationships/hyperlink" Target="https://newmoonnursery.com/nursery-plants/phlox-stolonifera/" TargetMode="External"/><Relationship Id="rId322" Type="http://schemas.openxmlformats.org/officeDocument/2006/relationships/hyperlink" Target="https://www.pinelandsnursery.com/ilex-verticillata-winterberry-holly-1-pot" TargetMode="External"/><Relationship Id="rId364" Type="http://schemas.openxmlformats.org/officeDocument/2006/relationships/hyperlink" Target="https://www.pleasantrunnursery.com/plant-name/Bullseye_Mountain_Laurel" TargetMode="External"/><Relationship Id="rId61" Type="http://schemas.openxmlformats.org/officeDocument/2006/relationships/hyperlink" Target="https://www.missouribotanicalgarden.org/PlantFinder/PlantFinderDetails.aspx?kempercode=j870" TargetMode="External"/><Relationship Id="rId199" Type="http://schemas.openxmlformats.org/officeDocument/2006/relationships/hyperlink" Target="https://www.pleasantrunnursery.com/plant-name/Buxus-sempervirens" TargetMode="External"/><Relationship Id="rId19" Type="http://schemas.openxmlformats.org/officeDocument/2006/relationships/hyperlink" Target="https://www.missouribotanicalgarden.org/PlantFinder/PlantFinderDetails.aspx?taxonid=276310" TargetMode="External"/><Relationship Id="rId224" Type="http://schemas.openxmlformats.org/officeDocument/2006/relationships/hyperlink" Target="https://www.pleasantrunnursery.com/plant-name/Tiarella-cordifolia" TargetMode="External"/><Relationship Id="rId266" Type="http://schemas.openxmlformats.org/officeDocument/2006/relationships/hyperlink" Target="https://www.wildflower.org/plants/result.php?id_plant=osre" TargetMode="External"/><Relationship Id="rId431" Type="http://schemas.openxmlformats.org/officeDocument/2006/relationships/hyperlink" Target="https://newmoonnursery.com/nursery-plants/carex-crinita/" TargetMode="External"/><Relationship Id="rId473" Type="http://schemas.openxmlformats.org/officeDocument/2006/relationships/hyperlink" Target="https://www.wildflower.org/plants/result.php?id_plant=pedi" TargetMode="External"/><Relationship Id="rId30" Type="http://schemas.openxmlformats.org/officeDocument/2006/relationships/hyperlink" Target="https://www.wildflower.org/plants/result.php?id_plant=ASSY" TargetMode="External"/><Relationship Id="rId126" Type="http://schemas.openxmlformats.org/officeDocument/2006/relationships/hyperlink" Target="https://www.wildflower.org/plants/result.php?id_plant=MIRI" TargetMode="External"/><Relationship Id="rId168" Type="http://schemas.openxmlformats.org/officeDocument/2006/relationships/hyperlink" Target="https://www.pinelandsnursery.com/pycnanthemum-virginianum-virginia-mountain-mint-seed" TargetMode="External"/><Relationship Id="rId333" Type="http://schemas.openxmlformats.org/officeDocument/2006/relationships/hyperlink" Target="https://www.wildflower.org/plants/result.php?id_plant=LYLU3" TargetMode="External"/><Relationship Id="rId72" Type="http://schemas.openxmlformats.org/officeDocument/2006/relationships/hyperlink" Target="https://www.wildflower.org/plants/result.php?id_plant=EUMAB4" TargetMode="External"/><Relationship Id="rId375" Type="http://schemas.openxmlformats.org/officeDocument/2006/relationships/hyperlink" Target="https://www.wildflower.org/plants/result.php?id_plant=VIAC" TargetMode="External"/><Relationship Id="rId3" Type="http://schemas.openxmlformats.org/officeDocument/2006/relationships/hyperlink" Target="https://www.pleasantrunnursery.com/plant-name/Amsonia-hubrichtii" TargetMode="External"/><Relationship Id="rId235" Type="http://schemas.openxmlformats.org/officeDocument/2006/relationships/hyperlink" Target="https://newmoonnursery.com/nursery-plants/veronicastrum-virginicum/" TargetMode="External"/><Relationship Id="rId277" Type="http://schemas.openxmlformats.org/officeDocument/2006/relationships/hyperlink" Target="https://www.pinelandsnursery.com/search?query=Andromeda+polifolia" TargetMode="External"/><Relationship Id="rId400" Type="http://schemas.openxmlformats.org/officeDocument/2006/relationships/hyperlink" Target="https://www.pleasantrunnursery.com/plant-name/Asimina-triloba-" TargetMode="External"/><Relationship Id="rId442" Type="http://schemas.openxmlformats.org/officeDocument/2006/relationships/hyperlink" Target="https://www.pinelandsnursery.com/carex-stricta-tussock-sedge-seed" TargetMode="External"/><Relationship Id="rId484" Type="http://schemas.openxmlformats.org/officeDocument/2006/relationships/hyperlink" Target="https://www.pleasantrunnursery.com/plant-name/Eragrostis-spectabilis" TargetMode="External"/><Relationship Id="rId137" Type="http://schemas.openxmlformats.org/officeDocument/2006/relationships/hyperlink" Target="https://newmoonnursery.com/nursery-plants/monarda-fistulosa-claire-grace/" TargetMode="External"/><Relationship Id="rId302" Type="http://schemas.openxmlformats.org/officeDocument/2006/relationships/hyperlink" Target="https://www.pinelandsnursery.com/cornus-racemosa-gray-dogwood-1-pot" TargetMode="External"/><Relationship Id="rId344" Type="http://schemas.openxmlformats.org/officeDocument/2006/relationships/hyperlink" Target="https://www.pinelandsnursery.com/morella-pensylvanica-northern-bayberry-1-pot" TargetMode="External"/><Relationship Id="rId41" Type="http://schemas.openxmlformats.org/officeDocument/2006/relationships/hyperlink" Target="https://newmoonnursery.com/nursery-plants/baptisia-australis/" TargetMode="External"/><Relationship Id="rId83" Type="http://schemas.openxmlformats.org/officeDocument/2006/relationships/hyperlink" Target="https://newmoonnursery.com/nursery-plants/eupatorium-purpureum/" TargetMode="External"/><Relationship Id="rId179" Type="http://schemas.openxmlformats.org/officeDocument/2006/relationships/hyperlink" Target="https://www.missouribotanicalgarden.org/PlantFinder/PlantFinderDetails.aspx?kempercode=m200" TargetMode="External"/><Relationship Id="rId386" Type="http://schemas.openxmlformats.org/officeDocument/2006/relationships/hyperlink" Target="https://www.missouribotanicalgarden.org/PlantFinder/PlantFinderDetails.aspx?taxonid=278959" TargetMode="External"/><Relationship Id="rId190" Type="http://schemas.openxmlformats.org/officeDocument/2006/relationships/hyperlink" Target="https://www.pleasantrunnursery.com/plant-name/Baptisia-alba-var-macrophylla" TargetMode="External"/><Relationship Id="rId204" Type="http://schemas.openxmlformats.org/officeDocument/2006/relationships/hyperlink" Target="https://www.pleasantrunnursery.com/plant-name/Stokesia-laevis-Peachie-s-Pick" TargetMode="External"/><Relationship Id="rId246" Type="http://schemas.openxmlformats.org/officeDocument/2006/relationships/hyperlink" Target="https://www.pinelandsnursery.com/search?query=Athyrium+filix" TargetMode="External"/><Relationship Id="rId288" Type="http://schemas.openxmlformats.org/officeDocument/2006/relationships/hyperlink" Target="https://www.pleasantrunnursery.com/plant-name/Buttonbush" TargetMode="External"/><Relationship Id="rId411" Type="http://schemas.openxmlformats.org/officeDocument/2006/relationships/hyperlink" Target="https://www.wildflower.org/plants/result.php?id_plant=cofl2" TargetMode="External"/><Relationship Id="rId453" Type="http://schemas.openxmlformats.org/officeDocument/2006/relationships/hyperlink" Target="https://www.missouribotanicalgarden.org/PlantFinder/PlantFinderDetails.aspx?taxonid=279745" TargetMode="External"/><Relationship Id="rId509" Type="http://schemas.openxmlformats.org/officeDocument/2006/relationships/hyperlink" Target="https://www.pleasantrunnursery.com/plant-name/Sporobolus-heterolepis" TargetMode="External"/><Relationship Id="rId106" Type="http://schemas.openxmlformats.org/officeDocument/2006/relationships/hyperlink" Target="https://newmoonnursery.com/nursery-plants/iris-versicolor/" TargetMode="External"/><Relationship Id="rId313" Type="http://schemas.openxmlformats.org/officeDocument/2006/relationships/hyperlink" Target="https://www.pleasantrunnursery.com/plant-name/Hydrangea-quercifolia-Gatsby-Moon" TargetMode="External"/><Relationship Id="rId495" Type="http://schemas.openxmlformats.org/officeDocument/2006/relationships/hyperlink" Target="https://newmoonnursery.com/nursery-plants/panicum-virgatum-prairie-dog/" TargetMode="External"/><Relationship Id="rId10" Type="http://schemas.openxmlformats.org/officeDocument/2006/relationships/hyperlink" Target="https://www.missouribotanicalgarden.org/PlantFinder/PlantFinderDetails.aspx?taxonid=276139&amp;isprofile=0&amp;hf=1" TargetMode="External"/><Relationship Id="rId52" Type="http://schemas.openxmlformats.org/officeDocument/2006/relationships/hyperlink" Target="https://www.wildflower.org/plants/result.php?id_plant=cola5" TargetMode="External"/><Relationship Id="rId94" Type="http://schemas.openxmlformats.org/officeDocument/2006/relationships/hyperlink" Target="https://www.wildflower.org/plants/result.php?id_plant=HEHE5" TargetMode="External"/><Relationship Id="rId148" Type="http://schemas.openxmlformats.org/officeDocument/2006/relationships/hyperlink" Target="https://www.pinelandsnursery.com/search?query=Phlox+divaricta" TargetMode="External"/><Relationship Id="rId355" Type="http://schemas.openxmlformats.org/officeDocument/2006/relationships/hyperlink" Target="https://www.pleasantrunnursery.com/plant-name/Rosa-carolina" TargetMode="External"/><Relationship Id="rId397" Type="http://schemas.openxmlformats.org/officeDocument/2006/relationships/hyperlink" Target="https://www.pinelandsnursery.com/amelanchier-canadensis-shadbush-5-pot" TargetMode="External"/><Relationship Id="rId215" Type="http://schemas.openxmlformats.org/officeDocument/2006/relationships/hyperlink" Target="https://newmoonnursery.com/nursery-plants/aster-novae-angliae/" TargetMode="External"/><Relationship Id="rId257" Type="http://schemas.openxmlformats.org/officeDocument/2006/relationships/hyperlink" Target="https://www.wildflower.org/plants/result.php?id_plant=ONSE" TargetMode="External"/><Relationship Id="rId422" Type="http://schemas.openxmlformats.org/officeDocument/2006/relationships/hyperlink" Target="https://www.pinelandsnursery.com/andropogon-gerardii-big-bluestem-seed" TargetMode="External"/><Relationship Id="rId464" Type="http://schemas.openxmlformats.org/officeDocument/2006/relationships/hyperlink" Target="https://www.pleasantrunnursery.com/plant-name/Carex-vulpinoid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9A9A9"/>
  </sheetPr>
  <dimension ref="A1:A58"/>
  <sheetViews>
    <sheetView workbookViewId="0"/>
  </sheetViews>
  <sheetFormatPr defaultRowHeight="14.4" x14ac:dyDescent="0.3"/>
  <cols>
    <col min="1" max="1" width="100" customWidth="1"/>
  </cols>
  <sheetData>
    <row r="1" spans="1:1" ht="15.6" x14ac:dyDescent="0.3">
      <c r="A1" s="1" t="s">
        <v>0</v>
      </c>
    </row>
    <row r="3" spans="1:1" ht="15.6" x14ac:dyDescent="0.3">
      <c r="A3" s="2" t="s">
        <v>1</v>
      </c>
    </row>
    <row r="4" spans="1:1" x14ac:dyDescent="0.3">
      <c r="A4" s="3" t="s">
        <v>2</v>
      </c>
    </row>
    <row r="5" spans="1:1" x14ac:dyDescent="0.3">
      <c r="A5" s="3" t="s">
        <v>3</v>
      </c>
    </row>
    <row r="6" spans="1:1" x14ac:dyDescent="0.3">
      <c r="A6" s="3" t="s">
        <v>4</v>
      </c>
    </row>
    <row r="7" spans="1:1" x14ac:dyDescent="0.3">
      <c r="A7" s="3" t="s">
        <v>5</v>
      </c>
    </row>
    <row r="9" spans="1:1" ht="15.6" x14ac:dyDescent="0.3">
      <c r="A9" s="2" t="s">
        <v>6</v>
      </c>
    </row>
    <row r="10" spans="1:1" x14ac:dyDescent="0.3">
      <c r="A10" s="3" t="s">
        <v>7</v>
      </c>
    </row>
    <row r="11" spans="1:1" x14ac:dyDescent="0.3">
      <c r="A11" s="3" t="s">
        <v>8</v>
      </c>
    </row>
    <row r="12" spans="1:1" x14ac:dyDescent="0.3">
      <c r="A12" s="3" t="s">
        <v>9</v>
      </c>
    </row>
    <row r="13" spans="1:1" x14ac:dyDescent="0.3">
      <c r="A13" s="3" t="s">
        <v>10</v>
      </c>
    </row>
    <row r="14" spans="1:1" x14ac:dyDescent="0.3">
      <c r="A14" s="3" t="s">
        <v>11</v>
      </c>
    </row>
    <row r="15" spans="1:1" x14ac:dyDescent="0.3">
      <c r="A15" s="3" t="s">
        <v>12</v>
      </c>
    </row>
    <row r="17" spans="1:1" ht="15.6" x14ac:dyDescent="0.3">
      <c r="A17" s="2" t="s">
        <v>13</v>
      </c>
    </row>
    <row r="18" spans="1:1" x14ac:dyDescent="0.3">
      <c r="A18" s="3" t="s">
        <v>14</v>
      </c>
    </row>
    <row r="19" spans="1:1" x14ac:dyDescent="0.3">
      <c r="A19" s="3" t="s">
        <v>15</v>
      </c>
    </row>
    <row r="21" spans="1:1" ht="15.6" x14ac:dyDescent="0.3">
      <c r="A21" s="2" t="s">
        <v>16</v>
      </c>
    </row>
    <row r="22" spans="1:1" x14ac:dyDescent="0.3">
      <c r="A22" s="3" t="s">
        <v>17</v>
      </c>
    </row>
    <row r="24" spans="1:1" ht="15.6" x14ac:dyDescent="0.3">
      <c r="A24" s="2" t="s">
        <v>18</v>
      </c>
    </row>
    <row r="25" spans="1:1" x14ac:dyDescent="0.3">
      <c r="A25" s="4" t="s">
        <v>19</v>
      </c>
    </row>
    <row r="26" spans="1:1" x14ac:dyDescent="0.3">
      <c r="A26" s="5" t="s">
        <v>20</v>
      </c>
    </row>
    <row r="27" spans="1:1" x14ac:dyDescent="0.3">
      <c r="A27" s="6" t="s">
        <v>21</v>
      </c>
    </row>
    <row r="28" spans="1:1" x14ac:dyDescent="0.3">
      <c r="A28" s="7" t="s">
        <v>22</v>
      </c>
    </row>
    <row r="30" spans="1:1" ht="15.6" x14ac:dyDescent="0.3">
      <c r="A30" s="2" t="s">
        <v>23</v>
      </c>
    </row>
    <row r="31" spans="1:1" x14ac:dyDescent="0.3">
      <c r="A31" s="3" t="s">
        <v>24</v>
      </c>
    </row>
    <row r="32" spans="1:1" x14ac:dyDescent="0.3">
      <c r="A32" s="3" t="s">
        <v>25</v>
      </c>
    </row>
    <row r="34" spans="1:1" ht="15.6" x14ac:dyDescent="0.3">
      <c r="A34" s="2" t="s">
        <v>26</v>
      </c>
    </row>
    <row r="35" spans="1:1" x14ac:dyDescent="0.3">
      <c r="A35" s="3" t="s">
        <v>27</v>
      </c>
    </row>
    <row r="36" spans="1:1" x14ac:dyDescent="0.3">
      <c r="A36" s="3" t="s">
        <v>28</v>
      </c>
    </row>
    <row r="37" spans="1:1" x14ac:dyDescent="0.3">
      <c r="A37" s="3" t="s">
        <v>29</v>
      </c>
    </row>
    <row r="38" spans="1:1" x14ac:dyDescent="0.3">
      <c r="A38" s="3" t="s">
        <v>30</v>
      </c>
    </row>
    <row r="39" spans="1:1" x14ac:dyDescent="0.3">
      <c r="A39" s="3" t="s">
        <v>31</v>
      </c>
    </row>
    <row r="41" spans="1:1" x14ac:dyDescent="0.3">
      <c r="A41" t="s">
        <v>32</v>
      </c>
    </row>
    <row r="42" spans="1:1" x14ac:dyDescent="0.3">
      <c r="A42" t="s">
        <v>33</v>
      </c>
    </row>
    <row r="43" spans="1:1" x14ac:dyDescent="0.3">
      <c r="A43" t="s">
        <v>34</v>
      </c>
    </row>
    <row r="44" spans="1:1" x14ac:dyDescent="0.3">
      <c r="A44" t="s">
        <v>35</v>
      </c>
    </row>
    <row r="45" spans="1:1" x14ac:dyDescent="0.3">
      <c r="A45" t="s">
        <v>36</v>
      </c>
    </row>
    <row r="46" spans="1:1" x14ac:dyDescent="0.3">
      <c r="A46" t="s">
        <v>37</v>
      </c>
    </row>
    <row r="47" spans="1:1" x14ac:dyDescent="0.3">
      <c r="A47" t="s">
        <v>38</v>
      </c>
    </row>
    <row r="48" spans="1:1" x14ac:dyDescent="0.3">
      <c r="A48" t="s">
        <v>39</v>
      </c>
    </row>
    <row r="49" spans="1:1" x14ac:dyDescent="0.3">
      <c r="A49" t="s">
        <v>40</v>
      </c>
    </row>
    <row r="50" spans="1:1" x14ac:dyDescent="0.3">
      <c r="A50" t="s">
        <v>41</v>
      </c>
    </row>
    <row r="51" spans="1:1" x14ac:dyDescent="0.3">
      <c r="A51" t="s">
        <v>42</v>
      </c>
    </row>
    <row r="52" spans="1:1" x14ac:dyDescent="0.3">
      <c r="A52" t="s">
        <v>43</v>
      </c>
    </row>
    <row r="53" spans="1:1" x14ac:dyDescent="0.3">
      <c r="A53" t="s">
        <v>44</v>
      </c>
    </row>
    <row r="54" spans="1:1" x14ac:dyDescent="0.3">
      <c r="A54" t="s">
        <v>45</v>
      </c>
    </row>
    <row r="55" spans="1:1" x14ac:dyDescent="0.3">
      <c r="A55" t="s">
        <v>46</v>
      </c>
    </row>
    <row r="56" spans="1:1" x14ac:dyDescent="0.3">
      <c r="A56" t="s">
        <v>47</v>
      </c>
    </row>
    <row r="57" spans="1:1" x14ac:dyDescent="0.3">
      <c r="A57" t="s">
        <v>48</v>
      </c>
    </row>
    <row r="58" spans="1:1" x14ac:dyDescent="0.3">
      <c r="A58" t="s">
        <v>49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16"/>
  <sheetViews>
    <sheetView tabSelected="1" workbookViewId="0">
      <pane xSplit="2" ySplit="2" topLeftCell="X3" activePane="bottomRight" state="frozen"/>
      <selection pane="topRight"/>
      <selection pane="bottomLeft"/>
      <selection pane="bottomRight" activeCell="AC1" sqref="AC1:AC1048576"/>
    </sheetView>
  </sheetViews>
  <sheetFormatPr defaultRowHeight="14.4" x14ac:dyDescent="0.3"/>
  <cols>
    <col min="1" max="2" width="23" customWidth="1"/>
    <col min="3" max="3" width="20" customWidth="1"/>
    <col min="4" max="4" width="7" customWidth="1"/>
    <col min="5" max="6" width="10" customWidth="1"/>
    <col min="7" max="9" width="18" customWidth="1"/>
    <col min="10" max="10" width="15" customWidth="1"/>
    <col min="11" max="11" width="18" customWidth="1"/>
    <col min="12" max="12" width="16" customWidth="1"/>
    <col min="13" max="13" width="24" customWidth="1"/>
    <col min="14" max="14" width="28" customWidth="1"/>
    <col min="15" max="16" width="32" customWidth="1"/>
    <col min="17" max="17" width="15" customWidth="1"/>
    <col min="18" max="18" width="26" customWidth="1"/>
    <col min="19" max="19" width="24" customWidth="1"/>
    <col min="20" max="21" width="20" customWidth="1"/>
    <col min="22" max="22" width="22" customWidth="1"/>
    <col min="23" max="23" width="25" customWidth="1"/>
    <col min="24" max="28" width="27" customWidth="1"/>
    <col min="29" max="29" width="15" customWidth="1"/>
    <col min="30" max="30" width="8" customWidth="1"/>
    <col min="31" max="34" width="18" customWidth="1"/>
  </cols>
  <sheetData>
    <row r="1" spans="1:34" x14ac:dyDescent="0.3">
      <c r="A1" s="8" t="s">
        <v>50</v>
      </c>
      <c r="B1" s="8" t="s">
        <v>51</v>
      </c>
      <c r="C1" s="8" t="s">
        <v>52</v>
      </c>
      <c r="D1" s="8" t="s">
        <v>53</v>
      </c>
      <c r="E1" s="8" t="s">
        <v>54</v>
      </c>
      <c r="F1" s="8" t="s">
        <v>55</v>
      </c>
      <c r="G1" s="8" t="s">
        <v>56</v>
      </c>
      <c r="H1" s="8" t="s">
        <v>57</v>
      </c>
      <c r="I1" s="8" t="s">
        <v>58</v>
      </c>
      <c r="J1" s="8" t="s">
        <v>59</v>
      </c>
      <c r="K1" s="8" t="s">
        <v>60</v>
      </c>
      <c r="L1" s="8" t="s">
        <v>61</v>
      </c>
      <c r="M1" s="8" t="s">
        <v>62</v>
      </c>
      <c r="N1" s="8" t="s">
        <v>63</v>
      </c>
      <c r="O1" s="8" t="s">
        <v>64</v>
      </c>
      <c r="P1" s="8" t="s">
        <v>65</v>
      </c>
      <c r="Q1" s="8" t="s">
        <v>66</v>
      </c>
      <c r="R1" s="8" t="s">
        <v>67</v>
      </c>
      <c r="S1" s="8" t="s">
        <v>68</v>
      </c>
      <c r="T1" s="8" t="s">
        <v>69</v>
      </c>
      <c r="U1" s="8" t="s">
        <v>70</v>
      </c>
      <c r="V1" s="8" t="s">
        <v>71</v>
      </c>
      <c r="W1" s="8" t="s">
        <v>72</v>
      </c>
      <c r="X1" s="8" t="s">
        <v>73</v>
      </c>
      <c r="Y1" s="8" t="s">
        <v>74</v>
      </c>
      <c r="Z1" s="8" t="s">
        <v>75</v>
      </c>
      <c r="AA1" s="8" t="s">
        <v>76</v>
      </c>
      <c r="AB1" s="8" t="s">
        <v>77</v>
      </c>
      <c r="AC1" s="8" t="s">
        <v>78</v>
      </c>
      <c r="AD1" s="8" t="s">
        <v>79</v>
      </c>
      <c r="AE1" s="38" t="s">
        <v>80</v>
      </c>
      <c r="AF1" s="39"/>
      <c r="AG1" s="39"/>
      <c r="AH1" s="40"/>
    </row>
    <row r="2" spans="1:34" x14ac:dyDescent="0.3">
      <c r="A2" s="9" t="s">
        <v>81</v>
      </c>
      <c r="B2" s="9" t="s">
        <v>81</v>
      </c>
      <c r="C2" s="9" t="s">
        <v>81</v>
      </c>
      <c r="D2" s="9" t="s">
        <v>82</v>
      </c>
      <c r="E2" s="9" t="s">
        <v>83</v>
      </c>
      <c r="F2" s="9" t="s">
        <v>83</v>
      </c>
      <c r="G2" s="9" t="s">
        <v>84</v>
      </c>
      <c r="H2" s="9" t="s">
        <v>84</v>
      </c>
      <c r="I2" s="9" t="s">
        <v>85</v>
      </c>
      <c r="J2" s="9" t="s">
        <v>86</v>
      </c>
      <c r="K2" s="9" t="s">
        <v>87</v>
      </c>
      <c r="L2" s="9" t="s">
        <v>88</v>
      </c>
      <c r="M2" s="9" t="s">
        <v>89</v>
      </c>
      <c r="N2" s="9" t="s">
        <v>90</v>
      </c>
      <c r="O2" s="9" t="s">
        <v>91</v>
      </c>
      <c r="P2" s="9" t="s">
        <v>92</v>
      </c>
      <c r="Q2" s="9" t="s">
        <v>93</v>
      </c>
      <c r="R2" s="9" t="s">
        <v>94</v>
      </c>
      <c r="S2" s="9" t="s">
        <v>95</v>
      </c>
      <c r="T2" s="9" t="s">
        <v>96</v>
      </c>
      <c r="U2" s="9" t="s">
        <v>97</v>
      </c>
      <c r="V2" s="9" t="s">
        <v>98</v>
      </c>
      <c r="W2" s="9" t="s">
        <v>99</v>
      </c>
      <c r="X2" s="9" t="s">
        <v>100</v>
      </c>
      <c r="Y2" s="9" t="s">
        <v>101</v>
      </c>
      <c r="Z2" s="9" t="s">
        <v>102</v>
      </c>
      <c r="AA2" s="9" t="s">
        <v>102</v>
      </c>
      <c r="AB2" s="9" t="s">
        <v>102</v>
      </c>
      <c r="AC2" s="9" t="s">
        <v>103</v>
      </c>
      <c r="AD2" s="9" t="s">
        <v>104</v>
      </c>
      <c r="AE2" s="10" t="s">
        <v>105</v>
      </c>
      <c r="AF2" s="10"/>
      <c r="AG2" s="10"/>
      <c r="AH2" s="10"/>
    </row>
    <row r="3" spans="1:34" ht="28.05" customHeight="1" x14ac:dyDescent="0.3">
      <c r="A3" s="11" t="s">
        <v>106</v>
      </c>
      <c r="B3" s="12" t="s">
        <v>107</v>
      </c>
      <c r="C3" s="12" t="s">
        <v>108</v>
      </c>
      <c r="D3" s="12" t="s">
        <v>109</v>
      </c>
      <c r="E3" s="12" t="s">
        <v>110</v>
      </c>
      <c r="F3" s="12" t="s">
        <v>110</v>
      </c>
      <c r="G3" s="12" t="s">
        <v>111</v>
      </c>
      <c r="H3" s="12" t="s">
        <v>112</v>
      </c>
      <c r="I3" s="12" t="s">
        <v>113</v>
      </c>
      <c r="J3" s="12" t="s">
        <v>114</v>
      </c>
      <c r="K3" s="13" t="s">
        <v>115</v>
      </c>
      <c r="L3" s="12" t="s">
        <v>116</v>
      </c>
      <c r="M3" s="14" t="s">
        <v>117</v>
      </c>
      <c r="N3" s="14" t="s">
        <v>118</v>
      </c>
      <c r="O3" s="14" t="s">
        <v>119</v>
      </c>
      <c r="P3" s="14" t="s">
        <v>120</v>
      </c>
      <c r="Q3" s="12" t="s">
        <v>121</v>
      </c>
      <c r="R3" s="15" t="s">
        <v>115</v>
      </c>
      <c r="S3" s="14" t="s">
        <v>122</v>
      </c>
      <c r="T3" s="14" t="s">
        <v>123</v>
      </c>
      <c r="U3" s="14" t="s">
        <v>124</v>
      </c>
      <c r="V3" s="13" t="s">
        <v>115</v>
      </c>
      <c r="W3" s="12" t="s">
        <v>125</v>
      </c>
      <c r="X3" s="16" t="s">
        <v>126</v>
      </c>
      <c r="Y3" s="16" t="s">
        <v>127</v>
      </c>
      <c r="Z3" s="16" t="s">
        <v>128</v>
      </c>
      <c r="AA3" s="17" t="s">
        <v>129</v>
      </c>
      <c r="AB3" s="16" t="s">
        <v>130</v>
      </c>
      <c r="AC3" s="7" t="s">
        <v>131</v>
      </c>
      <c r="AD3" s="18"/>
      <c r="AE3" s="19" t="s">
        <v>132</v>
      </c>
      <c r="AF3" s="19">
        <f>CHOOSE(MATCH($AE3,{"Link 1","Link 2","Link 3","Link 4","Link 5"},0),'Other Links'!$C$3,'Other Links'!$F$3,'Other Links'!$I$3,'Other Links'!$L$3,'Other Links'!$O$3)</f>
        <v>0</v>
      </c>
      <c r="AG3" s="20">
        <f>CHOOSE(MATCH($AE3,{"Link 1","Link 2","Link 3","Link 4","Link 5"},0),'Other Links'!$D$3,'Other Links'!$G$3,'Other Links'!$J$3,'Other Links'!$M$3,'Other Links'!$P$3)</f>
        <v>0</v>
      </c>
      <c r="AH3" s="19">
        <f>CHOOSE(MATCH($AE3,{"Link 1","Link 2","Link 3","Link 4","Link 5"},0),'Other Links'!$E$3,'Other Links'!$H$3,'Other Links'!$K$3,'Other Links'!$N$3,'Other Links'!$Q$3)</f>
        <v>0</v>
      </c>
    </row>
    <row r="4" spans="1:34" ht="28.05" customHeight="1" x14ac:dyDescent="0.3">
      <c r="A4" s="21" t="s">
        <v>133</v>
      </c>
      <c r="B4" s="22" t="s">
        <v>134</v>
      </c>
      <c r="C4" s="22" t="s">
        <v>108</v>
      </c>
      <c r="D4" s="22" t="s">
        <v>135</v>
      </c>
      <c r="E4" s="22" t="s">
        <v>110</v>
      </c>
      <c r="F4" s="22" t="s">
        <v>110</v>
      </c>
      <c r="G4" s="13" t="s">
        <v>115</v>
      </c>
      <c r="H4" s="13" t="s">
        <v>115</v>
      </c>
      <c r="I4" s="22" t="s">
        <v>113</v>
      </c>
      <c r="J4" s="22" t="s">
        <v>114</v>
      </c>
      <c r="K4" s="22" t="s">
        <v>136</v>
      </c>
      <c r="L4" s="22" t="s">
        <v>137</v>
      </c>
      <c r="M4" s="15" t="s">
        <v>115</v>
      </c>
      <c r="N4" s="23" t="s">
        <v>138</v>
      </c>
      <c r="O4" s="23" t="s">
        <v>139</v>
      </c>
      <c r="P4" s="23" t="s">
        <v>140</v>
      </c>
      <c r="Q4" s="22" t="s">
        <v>121</v>
      </c>
      <c r="R4" s="23" t="s">
        <v>141</v>
      </c>
      <c r="S4" s="23" t="s">
        <v>142</v>
      </c>
      <c r="T4" s="23" t="s">
        <v>123</v>
      </c>
      <c r="U4" s="15" t="s">
        <v>115</v>
      </c>
      <c r="V4" s="13" t="s">
        <v>115</v>
      </c>
      <c r="W4" s="22" t="s">
        <v>143</v>
      </c>
      <c r="X4" s="24" t="s">
        <v>144</v>
      </c>
      <c r="Y4" s="24" t="s">
        <v>145</v>
      </c>
      <c r="Z4" s="17" t="s">
        <v>129</v>
      </c>
      <c r="AA4" s="24" t="s">
        <v>146</v>
      </c>
      <c r="AB4" s="17" t="s">
        <v>129</v>
      </c>
      <c r="AC4" s="7" t="s">
        <v>131</v>
      </c>
      <c r="AD4" s="25"/>
      <c r="AE4" s="19" t="s">
        <v>132</v>
      </c>
      <c r="AF4" s="19">
        <f>CHOOSE(MATCH($AE4,{"Link 1","Link 2","Link 3","Link 4","Link 5"},0),'Other Links'!$C$4,'Other Links'!$F$4,'Other Links'!$I$4,'Other Links'!$L$4,'Other Links'!$O$4)</f>
        <v>0</v>
      </c>
      <c r="AG4" s="20">
        <f>CHOOSE(MATCH($AE4,{"Link 1","Link 2","Link 3","Link 4","Link 5"},0),'Other Links'!$D$4,'Other Links'!$G$4,'Other Links'!$J$4,'Other Links'!$M$4,'Other Links'!$P$4)</f>
        <v>0</v>
      </c>
      <c r="AH4" s="19">
        <f>CHOOSE(MATCH($AE4,{"Link 1","Link 2","Link 3","Link 4","Link 5"},0),'Other Links'!$E$4,'Other Links'!$H$4,'Other Links'!$K$4,'Other Links'!$N$4,'Other Links'!$Q$4)</f>
        <v>0</v>
      </c>
    </row>
    <row r="5" spans="1:34" ht="28.05" customHeight="1" x14ac:dyDescent="0.3">
      <c r="A5" s="11" t="s">
        <v>147</v>
      </c>
      <c r="B5" s="12" t="s">
        <v>148</v>
      </c>
      <c r="C5" s="12" t="s">
        <v>108</v>
      </c>
      <c r="D5" s="12" t="s">
        <v>149</v>
      </c>
      <c r="E5" s="12" t="s">
        <v>150</v>
      </c>
      <c r="F5" s="12" t="s">
        <v>151</v>
      </c>
      <c r="G5" s="13" t="s">
        <v>115</v>
      </c>
      <c r="H5" s="13" t="s">
        <v>115</v>
      </c>
      <c r="I5" s="12" t="s">
        <v>113</v>
      </c>
      <c r="J5" s="12" t="s">
        <v>114</v>
      </c>
      <c r="K5" s="13" t="s">
        <v>115</v>
      </c>
      <c r="L5" s="12" t="s">
        <v>152</v>
      </c>
      <c r="M5" s="15" t="s">
        <v>115</v>
      </c>
      <c r="N5" s="14" t="s">
        <v>138</v>
      </c>
      <c r="O5" s="15" t="s">
        <v>115</v>
      </c>
      <c r="P5" s="15" t="s">
        <v>115</v>
      </c>
      <c r="Q5" s="12" t="s">
        <v>121</v>
      </c>
      <c r="R5" s="15" t="s">
        <v>115</v>
      </c>
      <c r="S5" s="14" t="s">
        <v>153</v>
      </c>
      <c r="T5" s="14" t="s">
        <v>123</v>
      </c>
      <c r="U5" s="15" t="s">
        <v>115</v>
      </c>
      <c r="V5" s="13" t="s">
        <v>115</v>
      </c>
      <c r="W5" s="12" t="s">
        <v>143</v>
      </c>
      <c r="X5" s="16" t="s">
        <v>154</v>
      </c>
      <c r="Y5" s="17" t="s">
        <v>129</v>
      </c>
      <c r="Z5" s="17" t="s">
        <v>129</v>
      </c>
      <c r="AA5" s="16" t="s">
        <v>155</v>
      </c>
      <c r="AB5" s="17" t="s">
        <v>129</v>
      </c>
      <c r="AC5" s="7" t="s">
        <v>131</v>
      </c>
      <c r="AD5" s="18"/>
      <c r="AE5" s="19" t="s">
        <v>132</v>
      </c>
      <c r="AF5" s="19">
        <f>CHOOSE(MATCH($AE5,{"Link 1","Link 2","Link 3","Link 4","Link 5"},0),'Other Links'!$C$5,'Other Links'!$F$5,'Other Links'!$I$5,'Other Links'!$L$5,'Other Links'!$O$5)</f>
        <v>0</v>
      </c>
      <c r="AG5" s="20">
        <f>CHOOSE(MATCH($AE5,{"Link 1","Link 2","Link 3","Link 4","Link 5"},0),'Other Links'!$D$5,'Other Links'!$G$5,'Other Links'!$J$5,'Other Links'!$M$5,'Other Links'!$P$5)</f>
        <v>0</v>
      </c>
      <c r="AH5" s="19">
        <f>CHOOSE(MATCH($AE5,{"Link 1","Link 2","Link 3","Link 4","Link 5"},0),'Other Links'!$E$5,'Other Links'!$H$5,'Other Links'!$K$5,'Other Links'!$N$5,'Other Links'!$Q$5)</f>
        <v>0</v>
      </c>
    </row>
    <row r="6" spans="1:34" ht="28.05" customHeight="1" x14ac:dyDescent="0.3">
      <c r="A6" s="21" t="s">
        <v>156</v>
      </c>
      <c r="B6" s="22" t="s">
        <v>157</v>
      </c>
      <c r="C6" s="22" t="s">
        <v>108</v>
      </c>
      <c r="D6" s="22" t="s">
        <v>158</v>
      </c>
      <c r="E6" s="22" t="s">
        <v>110</v>
      </c>
      <c r="F6" s="22" t="s">
        <v>110</v>
      </c>
      <c r="G6" s="22" t="s">
        <v>111</v>
      </c>
      <c r="H6" s="22" t="s">
        <v>159</v>
      </c>
      <c r="I6" s="22" t="s">
        <v>113</v>
      </c>
      <c r="J6" s="22" t="s">
        <v>114</v>
      </c>
      <c r="K6" s="13" t="s">
        <v>115</v>
      </c>
      <c r="L6" s="22" t="s">
        <v>137</v>
      </c>
      <c r="M6" s="23" t="s">
        <v>117</v>
      </c>
      <c r="N6" s="23" t="s">
        <v>138</v>
      </c>
      <c r="O6" s="15" t="s">
        <v>115</v>
      </c>
      <c r="P6" s="15" t="s">
        <v>115</v>
      </c>
      <c r="Q6" s="22" t="s">
        <v>121</v>
      </c>
      <c r="R6" s="15" t="s">
        <v>115</v>
      </c>
      <c r="S6" s="23" t="s">
        <v>160</v>
      </c>
      <c r="T6" s="23" t="s">
        <v>123</v>
      </c>
      <c r="U6" s="15" t="s">
        <v>115</v>
      </c>
      <c r="V6" s="13" t="s">
        <v>115</v>
      </c>
      <c r="W6" s="22" t="s">
        <v>161</v>
      </c>
      <c r="X6" s="24" t="s">
        <v>162</v>
      </c>
      <c r="Y6" s="24" t="s">
        <v>163</v>
      </c>
      <c r="Z6" s="24" t="s">
        <v>164</v>
      </c>
      <c r="AA6" s="24" t="s">
        <v>165</v>
      </c>
      <c r="AB6" s="17" t="s">
        <v>129</v>
      </c>
      <c r="AC6" s="7" t="s">
        <v>131</v>
      </c>
      <c r="AD6" s="25"/>
      <c r="AE6" s="19" t="s">
        <v>132</v>
      </c>
      <c r="AF6" s="19">
        <f>CHOOSE(MATCH($AE6,{"Link 1","Link 2","Link 3","Link 4","Link 5"},0),'Other Links'!$C$6,'Other Links'!$F$6,'Other Links'!$I$6,'Other Links'!$L$6,'Other Links'!$O$6)</f>
        <v>0</v>
      </c>
      <c r="AG6" s="20">
        <f>CHOOSE(MATCH($AE6,{"Link 1","Link 2","Link 3","Link 4","Link 5"},0),'Other Links'!$D$6,'Other Links'!$G$6,'Other Links'!$J$6,'Other Links'!$M$6,'Other Links'!$P$6)</f>
        <v>0</v>
      </c>
      <c r="AH6" s="19">
        <f>CHOOSE(MATCH($AE6,{"Link 1","Link 2","Link 3","Link 4","Link 5"},0),'Other Links'!$E$6,'Other Links'!$H$6,'Other Links'!$K$6,'Other Links'!$N$6,'Other Links'!$Q$6)</f>
        <v>0</v>
      </c>
    </row>
    <row r="7" spans="1:34" ht="28.05" customHeight="1" x14ac:dyDescent="0.3">
      <c r="A7" s="11" t="s">
        <v>166</v>
      </c>
      <c r="B7" s="12" t="s">
        <v>167</v>
      </c>
      <c r="C7" s="12" t="s">
        <v>108</v>
      </c>
      <c r="D7" s="12" t="s">
        <v>168</v>
      </c>
      <c r="E7" s="12" t="s">
        <v>110</v>
      </c>
      <c r="F7" s="12" t="s">
        <v>150</v>
      </c>
      <c r="G7" s="12" t="s">
        <v>169</v>
      </c>
      <c r="H7" s="12" t="s">
        <v>170</v>
      </c>
      <c r="I7" s="12" t="s">
        <v>113</v>
      </c>
      <c r="J7" s="12" t="s">
        <v>114</v>
      </c>
      <c r="K7" s="12" t="s">
        <v>171</v>
      </c>
      <c r="L7" s="12" t="s">
        <v>172</v>
      </c>
      <c r="M7" s="14" t="s">
        <v>173</v>
      </c>
      <c r="N7" s="14" t="s">
        <v>174</v>
      </c>
      <c r="O7" s="14" t="s">
        <v>175</v>
      </c>
      <c r="P7" s="14" t="s">
        <v>176</v>
      </c>
      <c r="Q7" s="12" t="s">
        <v>114</v>
      </c>
      <c r="R7" s="14" t="s">
        <v>177</v>
      </c>
      <c r="S7" s="14" t="s">
        <v>178</v>
      </c>
      <c r="T7" s="14" t="s">
        <v>179</v>
      </c>
      <c r="U7" s="14" t="s">
        <v>180</v>
      </c>
      <c r="V7" s="12" t="s">
        <v>181</v>
      </c>
      <c r="W7" s="12" t="s">
        <v>182</v>
      </c>
      <c r="X7" s="16" t="s">
        <v>183</v>
      </c>
      <c r="Y7" s="16" t="s">
        <v>184</v>
      </c>
      <c r="Z7" s="16" t="s">
        <v>185</v>
      </c>
      <c r="AA7" s="16" t="s">
        <v>186</v>
      </c>
      <c r="AB7" s="16" t="s">
        <v>187</v>
      </c>
      <c r="AC7" s="7" t="s">
        <v>131</v>
      </c>
      <c r="AD7" s="18"/>
      <c r="AE7" s="19" t="s">
        <v>132</v>
      </c>
      <c r="AF7" s="19">
        <f>CHOOSE(MATCH($AE7,{"Link 1","Link 2","Link 3","Link 4","Link 5"},0),'Other Links'!$C$7,'Other Links'!$F$7,'Other Links'!$I$7,'Other Links'!$L$7,'Other Links'!$O$7)</f>
        <v>0</v>
      </c>
      <c r="AG7" s="20">
        <f>CHOOSE(MATCH($AE7,{"Link 1","Link 2","Link 3","Link 4","Link 5"},0),'Other Links'!$D$7,'Other Links'!$G$7,'Other Links'!$J$7,'Other Links'!$M$7,'Other Links'!$P$7)</f>
        <v>0</v>
      </c>
      <c r="AH7" s="19">
        <f>CHOOSE(MATCH($AE7,{"Link 1","Link 2","Link 3","Link 4","Link 5"},0),'Other Links'!$E$7,'Other Links'!$H$7,'Other Links'!$K$7,'Other Links'!$N$7,'Other Links'!$Q$7)</f>
        <v>0</v>
      </c>
    </row>
    <row r="8" spans="1:34" ht="28.05" customHeight="1" x14ac:dyDescent="0.3">
      <c r="A8" s="21" t="s">
        <v>188</v>
      </c>
      <c r="B8" s="22" t="s">
        <v>189</v>
      </c>
      <c r="C8" s="22" t="s">
        <v>108</v>
      </c>
      <c r="D8" s="22" t="s">
        <v>190</v>
      </c>
      <c r="E8" s="22" t="s">
        <v>191</v>
      </c>
      <c r="F8" s="22" t="s">
        <v>150</v>
      </c>
      <c r="G8" s="13" t="s">
        <v>115</v>
      </c>
      <c r="H8" s="13" t="s">
        <v>115</v>
      </c>
      <c r="I8" s="22" t="s">
        <v>192</v>
      </c>
      <c r="J8" s="22" t="s">
        <v>193</v>
      </c>
      <c r="K8" s="22" t="s">
        <v>136</v>
      </c>
      <c r="L8" s="22" t="s">
        <v>152</v>
      </c>
      <c r="M8" s="15" t="s">
        <v>115</v>
      </c>
      <c r="N8" s="23" t="s">
        <v>194</v>
      </c>
      <c r="O8" s="23" t="s">
        <v>195</v>
      </c>
      <c r="P8" s="23" t="s">
        <v>196</v>
      </c>
      <c r="Q8" s="22" t="s">
        <v>114</v>
      </c>
      <c r="R8" s="23" t="s">
        <v>197</v>
      </c>
      <c r="S8" s="23" t="s">
        <v>198</v>
      </c>
      <c r="T8" s="23" t="s">
        <v>199</v>
      </c>
      <c r="U8" s="23" t="s">
        <v>200</v>
      </c>
      <c r="V8" s="13" t="s">
        <v>115</v>
      </c>
      <c r="W8" s="22" t="s">
        <v>201</v>
      </c>
      <c r="X8" s="24" t="s">
        <v>202</v>
      </c>
      <c r="Y8" s="24" t="s">
        <v>203</v>
      </c>
      <c r="Z8" s="17" t="s">
        <v>129</v>
      </c>
      <c r="AA8" s="17" t="s">
        <v>129</v>
      </c>
      <c r="AB8" s="17" t="s">
        <v>129</v>
      </c>
      <c r="AC8" s="7" t="s">
        <v>131</v>
      </c>
      <c r="AD8" s="25"/>
      <c r="AE8" s="19" t="s">
        <v>132</v>
      </c>
      <c r="AF8" s="19">
        <f>CHOOSE(MATCH($AE8,{"Link 1","Link 2","Link 3","Link 4","Link 5"},0),'Other Links'!$C$8,'Other Links'!$F$8,'Other Links'!$I$8,'Other Links'!$L$8,'Other Links'!$O$8)</f>
        <v>0</v>
      </c>
      <c r="AG8" s="20">
        <f>CHOOSE(MATCH($AE8,{"Link 1","Link 2","Link 3","Link 4","Link 5"},0),'Other Links'!$D$8,'Other Links'!$G$8,'Other Links'!$J$8,'Other Links'!$M$8,'Other Links'!$P$8)</f>
        <v>0</v>
      </c>
      <c r="AH8" s="19">
        <f>CHOOSE(MATCH($AE8,{"Link 1","Link 2","Link 3","Link 4","Link 5"},0),'Other Links'!$E$8,'Other Links'!$H$8,'Other Links'!$K$8,'Other Links'!$N$8,'Other Links'!$Q$8)</f>
        <v>0</v>
      </c>
    </row>
    <row r="9" spans="1:34" ht="28.05" customHeight="1" x14ac:dyDescent="0.3">
      <c r="A9" s="11" t="s">
        <v>204</v>
      </c>
      <c r="B9" s="12" t="s">
        <v>205</v>
      </c>
      <c r="C9" s="12" t="s">
        <v>108</v>
      </c>
      <c r="D9" s="12" t="s">
        <v>206</v>
      </c>
      <c r="E9" s="12" t="s">
        <v>207</v>
      </c>
      <c r="F9" s="12" t="s">
        <v>110</v>
      </c>
      <c r="G9" s="12" t="s">
        <v>208</v>
      </c>
      <c r="H9" s="12" t="s">
        <v>209</v>
      </c>
      <c r="I9" s="12" t="s">
        <v>210</v>
      </c>
      <c r="J9" s="12" t="s">
        <v>193</v>
      </c>
      <c r="K9" s="12" t="s">
        <v>211</v>
      </c>
      <c r="L9" s="12" t="s">
        <v>212</v>
      </c>
      <c r="M9" s="14" t="s">
        <v>213</v>
      </c>
      <c r="N9" s="14" t="s">
        <v>214</v>
      </c>
      <c r="O9" s="14" t="s">
        <v>215</v>
      </c>
      <c r="P9" s="14" t="s">
        <v>216</v>
      </c>
      <c r="Q9" s="12" t="s">
        <v>121</v>
      </c>
      <c r="R9" s="14" t="s">
        <v>217</v>
      </c>
      <c r="S9" s="14" t="s">
        <v>218</v>
      </c>
      <c r="T9" s="14" t="s">
        <v>219</v>
      </c>
      <c r="U9" s="14" t="s">
        <v>220</v>
      </c>
      <c r="V9" s="13" t="s">
        <v>115</v>
      </c>
      <c r="W9" s="12" t="s">
        <v>201</v>
      </c>
      <c r="X9" s="16" t="s">
        <v>221</v>
      </c>
      <c r="Y9" s="16" t="s">
        <v>222</v>
      </c>
      <c r="Z9" s="16" t="s">
        <v>223</v>
      </c>
      <c r="AA9" s="16" t="s">
        <v>224</v>
      </c>
      <c r="AB9" s="16" t="s">
        <v>225</v>
      </c>
      <c r="AC9" s="7" t="s">
        <v>131</v>
      </c>
      <c r="AD9" s="18"/>
      <c r="AE9" s="19" t="s">
        <v>132</v>
      </c>
      <c r="AF9" s="19">
        <f>CHOOSE(MATCH($AE9,{"Link 1","Link 2","Link 3","Link 4","Link 5"},0),'Other Links'!$C$9,'Other Links'!$F$9,'Other Links'!$I$9,'Other Links'!$L$9,'Other Links'!$O$9)</f>
        <v>0</v>
      </c>
      <c r="AG9" s="20">
        <f>CHOOSE(MATCH($AE9,{"Link 1","Link 2","Link 3","Link 4","Link 5"},0),'Other Links'!$D$9,'Other Links'!$G$9,'Other Links'!$J$9,'Other Links'!$M$9,'Other Links'!$P$9)</f>
        <v>0</v>
      </c>
      <c r="AH9" s="19">
        <f>CHOOSE(MATCH($AE9,{"Link 1","Link 2","Link 3","Link 4","Link 5"},0),'Other Links'!$E$9,'Other Links'!$H$9,'Other Links'!$K$9,'Other Links'!$N$9,'Other Links'!$Q$9)</f>
        <v>0</v>
      </c>
    </row>
    <row r="10" spans="1:34" ht="28.05" customHeight="1" x14ac:dyDescent="0.3">
      <c r="A10" s="21" t="s">
        <v>226</v>
      </c>
      <c r="B10" s="22" t="s">
        <v>227</v>
      </c>
      <c r="C10" s="22" t="s">
        <v>108</v>
      </c>
      <c r="D10" s="22" t="s">
        <v>228</v>
      </c>
      <c r="E10" s="22" t="s">
        <v>207</v>
      </c>
      <c r="F10" s="22" t="s">
        <v>229</v>
      </c>
      <c r="G10" s="13" t="s">
        <v>115</v>
      </c>
      <c r="H10" s="13" t="s">
        <v>115</v>
      </c>
      <c r="I10" s="22" t="s">
        <v>210</v>
      </c>
      <c r="J10" s="22" t="s">
        <v>193</v>
      </c>
      <c r="K10" s="13" t="s">
        <v>115</v>
      </c>
      <c r="L10" s="22" t="s">
        <v>137</v>
      </c>
      <c r="M10" s="23" t="s">
        <v>230</v>
      </c>
      <c r="N10" s="23" t="s">
        <v>214</v>
      </c>
      <c r="O10" s="15" t="s">
        <v>115</v>
      </c>
      <c r="P10" s="15" t="s">
        <v>115</v>
      </c>
      <c r="Q10" s="22" t="s">
        <v>121</v>
      </c>
      <c r="R10" s="15" t="s">
        <v>115</v>
      </c>
      <c r="S10" s="23" t="s">
        <v>218</v>
      </c>
      <c r="T10" s="23" t="s">
        <v>219</v>
      </c>
      <c r="U10" s="15" t="s">
        <v>115</v>
      </c>
      <c r="V10" s="13" t="s">
        <v>115</v>
      </c>
      <c r="W10" s="22" t="s">
        <v>201</v>
      </c>
      <c r="X10" s="24" t="s">
        <v>231</v>
      </c>
      <c r="Y10" s="17" t="s">
        <v>129</v>
      </c>
      <c r="Z10" s="24" t="s">
        <v>232</v>
      </c>
      <c r="AA10" s="24" t="s">
        <v>233</v>
      </c>
      <c r="AB10" s="17" t="s">
        <v>129</v>
      </c>
      <c r="AC10" s="7" t="s">
        <v>131</v>
      </c>
      <c r="AD10" s="25"/>
      <c r="AE10" s="19" t="s">
        <v>132</v>
      </c>
      <c r="AF10" s="19">
        <f>CHOOSE(MATCH($AE10,{"Link 1","Link 2","Link 3","Link 4","Link 5"},0),'Other Links'!$C$10,'Other Links'!$F$10,'Other Links'!$I$10,'Other Links'!$L$10,'Other Links'!$O$10)</f>
        <v>0</v>
      </c>
      <c r="AG10" s="20">
        <f>CHOOSE(MATCH($AE10,{"Link 1","Link 2","Link 3","Link 4","Link 5"},0),'Other Links'!$D$10,'Other Links'!$G$10,'Other Links'!$J$10,'Other Links'!$M$10,'Other Links'!$P$10)</f>
        <v>0</v>
      </c>
      <c r="AH10" s="19">
        <f>CHOOSE(MATCH($AE10,{"Link 1","Link 2","Link 3","Link 4","Link 5"},0),'Other Links'!$E$10,'Other Links'!$H$10,'Other Links'!$K$10,'Other Links'!$N$10,'Other Links'!$Q$10)</f>
        <v>0</v>
      </c>
    </row>
    <row r="11" spans="1:34" ht="28.05" customHeight="1" x14ac:dyDescent="0.3">
      <c r="A11" s="11" t="s">
        <v>234</v>
      </c>
      <c r="B11" s="12" t="s">
        <v>235</v>
      </c>
      <c r="C11" s="12" t="s">
        <v>108</v>
      </c>
      <c r="D11" s="12" t="s">
        <v>236</v>
      </c>
      <c r="E11" s="12" t="s">
        <v>110</v>
      </c>
      <c r="F11" s="12" t="s">
        <v>151</v>
      </c>
      <c r="G11" s="12" t="s">
        <v>237</v>
      </c>
      <c r="H11" s="12" t="s">
        <v>209</v>
      </c>
      <c r="I11" s="12" t="s">
        <v>210</v>
      </c>
      <c r="J11" s="12" t="s">
        <v>238</v>
      </c>
      <c r="K11" s="12" t="s">
        <v>239</v>
      </c>
      <c r="L11" s="12" t="s">
        <v>137</v>
      </c>
      <c r="M11" s="14" t="s">
        <v>117</v>
      </c>
      <c r="N11" s="14" t="s">
        <v>240</v>
      </c>
      <c r="O11" s="14" t="s">
        <v>241</v>
      </c>
      <c r="P11" s="14" t="s">
        <v>242</v>
      </c>
      <c r="Q11" s="12" t="s">
        <v>121</v>
      </c>
      <c r="R11" s="14" t="s">
        <v>243</v>
      </c>
      <c r="S11" s="14" t="s">
        <v>244</v>
      </c>
      <c r="T11" s="14" t="s">
        <v>245</v>
      </c>
      <c r="U11" s="14" t="s">
        <v>246</v>
      </c>
      <c r="V11" s="13" t="s">
        <v>115</v>
      </c>
      <c r="W11" s="12" t="s">
        <v>247</v>
      </c>
      <c r="X11" s="16" t="s">
        <v>248</v>
      </c>
      <c r="Y11" s="16" t="s">
        <v>249</v>
      </c>
      <c r="Z11" s="16" t="s">
        <v>250</v>
      </c>
      <c r="AA11" s="17" t="s">
        <v>129</v>
      </c>
      <c r="AB11" s="16" t="s">
        <v>251</v>
      </c>
      <c r="AC11" s="7" t="s">
        <v>131</v>
      </c>
      <c r="AD11" s="18"/>
      <c r="AE11" s="19" t="s">
        <v>132</v>
      </c>
      <c r="AF11" s="19">
        <f>CHOOSE(MATCH($AE11,{"Link 1","Link 2","Link 3","Link 4","Link 5"},0),'Other Links'!$C$11,'Other Links'!$F$11,'Other Links'!$I$11,'Other Links'!$L$11,'Other Links'!$O$11)</f>
        <v>0</v>
      </c>
      <c r="AG11" s="20">
        <f>CHOOSE(MATCH($AE11,{"Link 1","Link 2","Link 3","Link 4","Link 5"},0),'Other Links'!$D$11,'Other Links'!$G$11,'Other Links'!$J$11,'Other Links'!$M$11,'Other Links'!$P$11)</f>
        <v>0</v>
      </c>
      <c r="AH11" s="19">
        <f>CHOOSE(MATCH($AE11,{"Link 1","Link 2","Link 3","Link 4","Link 5"},0),'Other Links'!$E$11,'Other Links'!$H$11,'Other Links'!$K$11,'Other Links'!$N$11,'Other Links'!$Q$11)</f>
        <v>0</v>
      </c>
    </row>
    <row r="12" spans="1:34" ht="28.05" customHeight="1" x14ac:dyDescent="0.3">
      <c r="A12" s="21" t="s">
        <v>252</v>
      </c>
      <c r="B12" s="22" t="s">
        <v>253</v>
      </c>
      <c r="C12" s="22" t="s">
        <v>108</v>
      </c>
      <c r="D12" s="22" t="s">
        <v>254</v>
      </c>
      <c r="E12" s="22" t="s">
        <v>255</v>
      </c>
      <c r="F12" s="22" t="s">
        <v>150</v>
      </c>
      <c r="G12" s="22" t="s">
        <v>256</v>
      </c>
      <c r="H12" s="22" t="s">
        <v>257</v>
      </c>
      <c r="I12" s="22" t="s">
        <v>210</v>
      </c>
      <c r="J12" s="22" t="s">
        <v>238</v>
      </c>
      <c r="K12" s="13" t="s">
        <v>115</v>
      </c>
      <c r="L12" s="22" t="s">
        <v>137</v>
      </c>
      <c r="M12" s="23" t="s">
        <v>258</v>
      </c>
      <c r="N12" s="23" t="s">
        <v>240</v>
      </c>
      <c r="O12" s="23" t="s">
        <v>259</v>
      </c>
      <c r="P12" s="23" t="s">
        <v>260</v>
      </c>
      <c r="Q12" s="22" t="s">
        <v>121</v>
      </c>
      <c r="R12" s="23" t="s">
        <v>261</v>
      </c>
      <c r="S12" s="23" t="s">
        <v>262</v>
      </c>
      <c r="T12" s="23" t="s">
        <v>263</v>
      </c>
      <c r="U12" s="23" t="s">
        <v>264</v>
      </c>
      <c r="V12" s="22" t="s">
        <v>265</v>
      </c>
      <c r="W12" s="22" t="s">
        <v>266</v>
      </c>
      <c r="X12" s="24" t="s">
        <v>267</v>
      </c>
      <c r="Y12" s="24" t="s">
        <v>268</v>
      </c>
      <c r="Z12" s="24" t="s">
        <v>269</v>
      </c>
      <c r="AA12" s="24" t="s">
        <v>270</v>
      </c>
      <c r="AB12" s="24" t="s">
        <v>271</v>
      </c>
      <c r="AC12" s="7" t="s">
        <v>131</v>
      </c>
      <c r="AD12" s="25"/>
      <c r="AE12" s="19" t="s">
        <v>132</v>
      </c>
      <c r="AF12" s="19">
        <f>CHOOSE(MATCH($AE12,{"Link 1","Link 2","Link 3","Link 4","Link 5"},0),'Other Links'!$C$12,'Other Links'!$F$12,'Other Links'!$I$12,'Other Links'!$L$12,'Other Links'!$O$12)</f>
        <v>0</v>
      </c>
      <c r="AG12" s="20">
        <f>CHOOSE(MATCH($AE12,{"Link 1","Link 2","Link 3","Link 4","Link 5"},0),'Other Links'!$D$12,'Other Links'!$G$12,'Other Links'!$J$12,'Other Links'!$M$12,'Other Links'!$P$12)</f>
        <v>0</v>
      </c>
      <c r="AH12" s="19">
        <f>CHOOSE(MATCH($AE12,{"Link 1","Link 2","Link 3","Link 4","Link 5"},0),'Other Links'!$E$12,'Other Links'!$H$12,'Other Links'!$K$12,'Other Links'!$N$12,'Other Links'!$Q$12)</f>
        <v>0</v>
      </c>
    </row>
    <row r="13" spans="1:34" ht="28.05" customHeight="1" x14ac:dyDescent="0.3">
      <c r="A13" s="11" t="s">
        <v>272</v>
      </c>
      <c r="B13" s="12" t="s">
        <v>273</v>
      </c>
      <c r="C13" s="12" t="s">
        <v>108</v>
      </c>
      <c r="D13" s="12" t="s">
        <v>274</v>
      </c>
      <c r="E13" s="12" t="s">
        <v>207</v>
      </c>
      <c r="F13" s="12" t="s">
        <v>207</v>
      </c>
      <c r="G13" s="12" t="s">
        <v>275</v>
      </c>
      <c r="H13" s="12" t="s">
        <v>276</v>
      </c>
      <c r="I13" s="12" t="s">
        <v>113</v>
      </c>
      <c r="J13" s="12" t="s">
        <v>238</v>
      </c>
      <c r="K13" s="12" t="s">
        <v>171</v>
      </c>
      <c r="L13" s="12" t="s">
        <v>137</v>
      </c>
      <c r="M13" s="14" t="s">
        <v>117</v>
      </c>
      <c r="N13" s="14" t="s">
        <v>277</v>
      </c>
      <c r="O13" s="14" t="s">
        <v>278</v>
      </c>
      <c r="P13" s="15" t="s">
        <v>115</v>
      </c>
      <c r="Q13" s="12" t="s">
        <v>121</v>
      </c>
      <c r="R13" s="14" t="s">
        <v>279</v>
      </c>
      <c r="S13" s="14" t="s">
        <v>280</v>
      </c>
      <c r="T13" s="14" t="s">
        <v>281</v>
      </c>
      <c r="U13" s="14" t="s">
        <v>282</v>
      </c>
      <c r="V13" s="13" t="s">
        <v>115</v>
      </c>
      <c r="W13" s="12" t="s">
        <v>283</v>
      </c>
      <c r="X13" s="16" t="s">
        <v>284</v>
      </c>
      <c r="Y13" s="16" t="s">
        <v>285</v>
      </c>
      <c r="Z13" s="16" t="s">
        <v>286</v>
      </c>
      <c r="AA13" s="16" t="s">
        <v>287</v>
      </c>
      <c r="AB13" s="16" t="s">
        <v>288</v>
      </c>
      <c r="AC13" s="7" t="s">
        <v>131</v>
      </c>
      <c r="AD13" s="18"/>
      <c r="AE13" s="19" t="s">
        <v>132</v>
      </c>
      <c r="AF13" s="19">
        <f>CHOOSE(MATCH($AE13,{"Link 1","Link 2","Link 3","Link 4","Link 5"},0),'Other Links'!$C$13,'Other Links'!$F$13,'Other Links'!$I$13,'Other Links'!$L$13,'Other Links'!$O$13)</f>
        <v>0</v>
      </c>
      <c r="AG13" s="20">
        <f>CHOOSE(MATCH($AE13,{"Link 1","Link 2","Link 3","Link 4","Link 5"},0),'Other Links'!$D$13,'Other Links'!$G$13,'Other Links'!$J$13,'Other Links'!$M$13,'Other Links'!$P$13)</f>
        <v>0</v>
      </c>
      <c r="AH13" s="19">
        <f>CHOOSE(MATCH($AE13,{"Link 1","Link 2","Link 3","Link 4","Link 5"},0),'Other Links'!$E$13,'Other Links'!$H$13,'Other Links'!$K$13,'Other Links'!$N$13,'Other Links'!$Q$13)</f>
        <v>0</v>
      </c>
    </row>
    <row r="14" spans="1:34" ht="28.05" customHeight="1" x14ac:dyDescent="0.3">
      <c r="A14" s="21" t="s">
        <v>289</v>
      </c>
      <c r="B14" s="22" t="s">
        <v>290</v>
      </c>
      <c r="C14" s="22" t="s">
        <v>108</v>
      </c>
      <c r="D14" s="22" t="s">
        <v>291</v>
      </c>
      <c r="E14" s="22" t="s">
        <v>150</v>
      </c>
      <c r="F14" s="22" t="s">
        <v>150</v>
      </c>
      <c r="G14" s="13" t="s">
        <v>115</v>
      </c>
      <c r="H14" s="13" t="s">
        <v>115</v>
      </c>
      <c r="I14" s="22" t="s">
        <v>113</v>
      </c>
      <c r="J14" s="22" t="s">
        <v>292</v>
      </c>
      <c r="K14" s="22" t="s">
        <v>211</v>
      </c>
      <c r="L14" s="22" t="s">
        <v>293</v>
      </c>
      <c r="M14" s="23" t="s">
        <v>294</v>
      </c>
      <c r="N14" s="23" t="s">
        <v>295</v>
      </c>
      <c r="O14" s="23" t="s">
        <v>296</v>
      </c>
      <c r="P14" s="23" t="s">
        <v>297</v>
      </c>
      <c r="Q14" s="22" t="s">
        <v>121</v>
      </c>
      <c r="R14" s="23" t="s">
        <v>298</v>
      </c>
      <c r="S14" s="23" t="s">
        <v>299</v>
      </c>
      <c r="T14" s="23" t="s">
        <v>300</v>
      </c>
      <c r="U14" s="23" t="s">
        <v>301</v>
      </c>
      <c r="V14" s="13" t="s">
        <v>115</v>
      </c>
      <c r="W14" s="22" t="s">
        <v>302</v>
      </c>
      <c r="X14" s="24" t="s">
        <v>303</v>
      </c>
      <c r="Y14" s="24" t="s">
        <v>304</v>
      </c>
      <c r="Z14" s="24" t="s">
        <v>305</v>
      </c>
      <c r="AA14" s="24" t="s">
        <v>306</v>
      </c>
      <c r="AB14" s="17" t="s">
        <v>129</v>
      </c>
      <c r="AC14" s="7" t="s">
        <v>131</v>
      </c>
      <c r="AD14" s="25"/>
      <c r="AE14" s="19" t="s">
        <v>132</v>
      </c>
      <c r="AF14" s="19">
        <f>CHOOSE(MATCH($AE14,{"Link 1","Link 2","Link 3","Link 4","Link 5"},0),'Other Links'!$C$14,'Other Links'!$F$14,'Other Links'!$I$14,'Other Links'!$L$14,'Other Links'!$O$14)</f>
        <v>0</v>
      </c>
      <c r="AG14" s="20">
        <f>CHOOSE(MATCH($AE14,{"Link 1","Link 2","Link 3","Link 4","Link 5"},0),'Other Links'!$D$14,'Other Links'!$G$14,'Other Links'!$J$14,'Other Links'!$M$14,'Other Links'!$P$14)</f>
        <v>0</v>
      </c>
      <c r="AH14" s="19">
        <f>CHOOSE(MATCH($AE14,{"Link 1","Link 2","Link 3","Link 4","Link 5"},0),'Other Links'!$E$14,'Other Links'!$H$14,'Other Links'!$K$14,'Other Links'!$N$14,'Other Links'!$Q$14)</f>
        <v>0</v>
      </c>
    </row>
    <row r="15" spans="1:34" ht="28.05" customHeight="1" x14ac:dyDescent="0.3">
      <c r="A15" s="11" t="s">
        <v>307</v>
      </c>
      <c r="B15" s="12" t="s">
        <v>308</v>
      </c>
      <c r="C15" s="12" t="s">
        <v>108</v>
      </c>
      <c r="D15" s="12" t="s">
        <v>309</v>
      </c>
      <c r="E15" s="12" t="s">
        <v>110</v>
      </c>
      <c r="F15" s="12" t="s">
        <v>310</v>
      </c>
      <c r="G15" s="12" t="s">
        <v>311</v>
      </c>
      <c r="H15" s="12" t="s">
        <v>312</v>
      </c>
      <c r="I15" s="12" t="s">
        <v>313</v>
      </c>
      <c r="J15" s="12" t="s">
        <v>193</v>
      </c>
      <c r="K15" s="12" t="s">
        <v>211</v>
      </c>
      <c r="L15" s="12" t="s">
        <v>172</v>
      </c>
      <c r="M15" s="14" t="s">
        <v>117</v>
      </c>
      <c r="N15" s="14" t="s">
        <v>314</v>
      </c>
      <c r="O15" s="14" t="s">
        <v>315</v>
      </c>
      <c r="P15" s="15" t="s">
        <v>115</v>
      </c>
      <c r="Q15" s="12" t="s">
        <v>121</v>
      </c>
      <c r="R15" s="14" t="s">
        <v>316</v>
      </c>
      <c r="S15" s="14" t="s">
        <v>317</v>
      </c>
      <c r="T15" s="14" t="s">
        <v>318</v>
      </c>
      <c r="U15" s="15" t="s">
        <v>115</v>
      </c>
      <c r="V15" s="13" t="s">
        <v>115</v>
      </c>
      <c r="W15" s="12" t="s">
        <v>319</v>
      </c>
      <c r="X15" s="16" t="s">
        <v>320</v>
      </c>
      <c r="Y15" s="16" t="s">
        <v>321</v>
      </c>
      <c r="Z15" s="16" t="s">
        <v>322</v>
      </c>
      <c r="AA15" s="16" t="s">
        <v>323</v>
      </c>
      <c r="AB15" s="17" t="s">
        <v>129</v>
      </c>
      <c r="AC15" s="7" t="s">
        <v>131</v>
      </c>
      <c r="AD15" s="18"/>
      <c r="AE15" s="19" t="s">
        <v>132</v>
      </c>
      <c r="AF15" s="19">
        <f>CHOOSE(MATCH($AE15,{"Link 1","Link 2","Link 3","Link 4","Link 5"},0),'Other Links'!$C$15,'Other Links'!$F$15,'Other Links'!$I$15,'Other Links'!$L$15,'Other Links'!$O$15)</f>
        <v>0</v>
      </c>
      <c r="AG15" s="20">
        <f>CHOOSE(MATCH($AE15,{"Link 1","Link 2","Link 3","Link 4","Link 5"},0),'Other Links'!$D$15,'Other Links'!$G$15,'Other Links'!$J$15,'Other Links'!$M$15,'Other Links'!$P$15)</f>
        <v>0</v>
      </c>
      <c r="AH15" s="19">
        <f>CHOOSE(MATCH($AE15,{"Link 1","Link 2","Link 3","Link 4","Link 5"},0),'Other Links'!$E$15,'Other Links'!$H$15,'Other Links'!$K$15,'Other Links'!$N$15,'Other Links'!$Q$15)</f>
        <v>0</v>
      </c>
    </row>
    <row r="16" spans="1:34" ht="28.05" customHeight="1" x14ac:dyDescent="0.3">
      <c r="A16" s="21" t="s">
        <v>324</v>
      </c>
      <c r="B16" s="22" t="s">
        <v>325</v>
      </c>
      <c r="C16" s="22" t="s">
        <v>108</v>
      </c>
      <c r="D16" s="22" t="s">
        <v>326</v>
      </c>
      <c r="E16" s="22" t="s">
        <v>191</v>
      </c>
      <c r="F16" s="22" t="s">
        <v>150</v>
      </c>
      <c r="G16" s="22" t="s">
        <v>327</v>
      </c>
      <c r="H16" s="22" t="s">
        <v>328</v>
      </c>
      <c r="I16" s="22" t="s">
        <v>210</v>
      </c>
      <c r="J16" s="22" t="s">
        <v>238</v>
      </c>
      <c r="K16" s="22" t="s">
        <v>239</v>
      </c>
      <c r="L16" s="22" t="s">
        <v>152</v>
      </c>
      <c r="M16" s="23" t="s">
        <v>117</v>
      </c>
      <c r="N16" s="23" t="s">
        <v>329</v>
      </c>
      <c r="O16" s="23" t="s">
        <v>330</v>
      </c>
      <c r="P16" s="23" t="s">
        <v>331</v>
      </c>
      <c r="Q16" s="22" t="s">
        <v>114</v>
      </c>
      <c r="R16" s="23" t="s">
        <v>332</v>
      </c>
      <c r="S16" s="23" t="s">
        <v>333</v>
      </c>
      <c r="T16" s="23" t="s">
        <v>334</v>
      </c>
      <c r="U16" s="15" t="s">
        <v>115</v>
      </c>
      <c r="V16" s="22" t="s">
        <v>335</v>
      </c>
      <c r="W16" s="22" t="s">
        <v>336</v>
      </c>
      <c r="X16" s="24" t="s">
        <v>337</v>
      </c>
      <c r="Y16" s="24" t="s">
        <v>338</v>
      </c>
      <c r="Z16" s="24" t="s">
        <v>339</v>
      </c>
      <c r="AA16" s="24" t="s">
        <v>340</v>
      </c>
      <c r="AB16" s="24" t="s">
        <v>341</v>
      </c>
      <c r="AC16" s="7" t="s">
        <v>131</v>
      </c>
      <c r="AD16" s="25"/>
      <c r="AE16" s="19" t="s">
        <v>132</v>
      </c>
      <c r="AF16" s="19">
        <f>CHOOSE(MATCH($AE16,{"Link 1","Link 2","Link 3","Link 4","Link 5"},0),'Other Links'!$C$16,'Other Links'!$F$16,'Other Links'!$I$16,'Other Links'!$L$16,'Other Links'!$O$16)</f>
        <v>0</v>
      </c>
      <c r="AG16" s="20">
        <f>CHOOSE(MATCH($AE16,{"Link 1","Link 2","Link 3","Link 4","Link 5"},0),'Other Links'!$D$16,'Other Links'!$G$16,'Other Links'!$J$16,'Other Links'!$M$16,'Other Links'!$P$16)</f>
        <v>0</v>
      </c>
      <c r="AH16" s="19">
        <f>CHOOSE(MATCH($AE16,{"Link 1","Link 2","Link 3","Link 4","Link 5"},0),'Other Links'!$E$16,'Other Links'!$H$16,'Other Links'!$K$16,'Other Links'!$N$16,'Other Links'!$Q$16)</f>
        <v>0</v>
      </c>
    </row>
    <row r="17" spans="1:34" ht="28.05" customHeight="1" x14ac:dyDescent="0.3">
      <c r="A17" s="11" t="s">
        <v>342</v>
      </c>
      <c r="B17" s="12" t="s">
        <v>343</v>
      </c>
      <c r="C17" s="12" t="s">
        <v>108</v>
      </c>
      <c r="D17" s="12" t="s">
        <v>344</v>
      </c>
      <c r="E17" s="12" t="s">
        <v>345</v>
      </c>
      <c r="F17" s="12" t="s">
        <v>229</v>
      </c>
      <c r="G17" s="12" t="s">
        <v>346</v>
      </c>
      <c r="H17" s="12" t="s">
        <v>347</v>
      </c>
      <c r="I17" s="12" t="s">
        <v>113</v>
      </c>
      <c r="J17" s="12" t="s">
        <v>238</v>
      </c>
      <c r="K17" s="13" t="s">
        <v>115</v>
      </c>
      <c r="L17" s="12" t="s">
        <v>172</v>
      </c>
      <c r="M17" s="14" t="s">
        <v>348</v>
      </c>
      <c r="N17" s="14" t="s">
        <v>349</v>
      </c>
      <c r="O17" s="14" t="s">
        <v>350</v>
      </c>
      <c r="P17" s="14" t="s">
        <v>351</v>
      </c>
      <c r="Q17" s="12" t="s">
        <v>121</v>
      </c>
      <c r="R17" s="14" t="s">
        <v>352</v>
      </c>
      <c r="S17" s="14" t="s">
        <v>353</v>
      </c>
      <c r="T17" s="14" t="s">
        <v>354</v>
      </c>
      <c r="U17" s="14" t="s">
        <v>355</v>
      </c>
      <c r="V17" s="13" t="s">
        <v>115</v>
      </c>
      <c r="W17" s="12" t="s">
        <v>356</v>
      </c>
      <c r="X17" s="16" t="s">
        <v>357</v>
      </c>
      <c r="Y17" s="16" t="s">
        <v>358</v>
      </c>
      <c r="Z17" s="16" t="s">
        <v>359</v>
      </c>
      <c r="AA17" s="16" t="s">
        <v>360</v>
      </c>
      <c r="AB17" s="16" t="s">
        <v>361</v>
      </c>
      <c r="AC17" s="7" t="s">
        <v>131</v>
      </c>
      <c r="AD17" s="18"/>
      <c r="AE17" s="19" t="s">
        <v>132</v>
      </c>
      <c r="AF17" s="19">
        <f>CHOOSE(MATCH($AE17,{"Link 1","Link 2","Link 3","Link 4","Link 5"},0),'Other Links'!$C$17,'Other Links'!$F$17,'Other Links'!$I$17,'Other Links'!$L$17,'Other Links'!$O$17)</f>
        <v>0</v>
      </c>
      <c r="AG17" s="20">
        <f>CHOOSE(MATCH($AE17,{"Link 1","Link 2","Link 3","Link 4","Link 5"},0),'Other Links'!$D$17,'Other Links'!$G$17,'Other Links'!$J$17,'Other Links'!$M$17,'Other Links'!$P$17)</f>
        <v>0</v>
      </c>
      <c r="AH17" s="19">
        <f>CHOOSE(MATCH($AE17,{"Link 1","Link 2","Link 3","Link 4","Link 5"},0),'Other Links'!$E$17,'Other Links'!$H$17,'Other Links'!$K$17,'Other Links'!$N$17,'Other Links'!$Q$17)</f>
        <v>0</v>
      </c>
    </row>
    <row r="18" spans="1:34" ht="28.05" customHeight="1" x14ac:dyDescent="0.3">
      <c r="A18" s="21" t="s">
        <v>362</v>
      </c>
      <c r="B18" s="22" t="s">
        <v>363</v>
      </c>
      <c r="C18" s="22" t="s">
        <v>108</v>
      </c>
      <c r="D18" s="22" t="s">
        <v>364</v>
      </c>
      <c r="E18" s="22" t="s">
        <v>365</v>
      </c>
      <c r="F18" s="22" t="s">
        <v>365</v>
      </c>
      <c r="G18" s="22" t="s">
        <v>366</v>
      </c>
      <c r="H18" s="22" t="s">
        <v>367</v>
      </c>
      <c r="I18" s="22" t="s">
        <v>113</v>
      </c>
      <c r="J18" s="22" t="s">
        <v>114</v>
      </c>
      <c r="K18" s="22" t="s">
        <v>368</v>
      </c>
      <c r="L18" s="22" t="s">
        <v>369</v>
      </c>
      <c r="M18" s="23" t="s">
        <v>370</v>
      </c>
      <c r="N18" s="23" t="s">
        <v>371</v>
      </c>
      <c r="O18" s="23" t="s">
        <v>372</v>
      </c>
      <c r="P18" s="23" t="s">
        <v>373</v>
      </c>
      <c r="Q18" s="22" t="s">
        <v>114</v>
      </c>
      <c r="R18" s="23" t="s">
        <v>374</v>
      </c>
      <c r="S18" s="23" t="s">
        <v>375</v>
      </c>
      <c r="T18" s="23" t="s">
        <v>376</v>
      </c>
      <c r="U18" s="23" t="s">
        <v>377</v>
      </c>
      <c r="V18" s="13" t="s">
        <v>115</v>
      </c>
      <c r="W18" s="22" t="s">
        <v>378</v>
      </c>
      <c r="X18" s="24" t="s">
        <v>379</v>
      </c>
      <c r="Y18" s="24" t="s">
        <v>380</v>
      </c>
      <c r="Z18" s="24" t="s">
        <v>381</v>
      </c>
      <c r="AA18" s="24" t="s">
        <v>382</v>
      </c>
      <c r="AB18" s="24" t="s">
        <v>383</v>
      </c>
      <c r="AC18" s="7" t="s">
        <v>131</v>
      </c>
      <c r="AD18" s="25"/>
      <c r="AE18" s="19" t="s">
        <v>132</v>
      </c>
      <c r="AF18" s="19">
        <f>CHOOSE(MATCH($AE18,{"Link 1","Link 2","Link 3","Link 4","Link 5"},0),'Other Links'!$C$18,'Other Links'!$F$18,'Other Links'!$I$18,'Other Links'!$L$18,'Other Links'!$O$18)</f>
        <v>0</v>
      </c>
      <c r="AG18" s="20">
        <f>CHOOSE(MATCH($AE18,{"Link 1","Link 2","Link 3","Link 4","Link 5"},0),'Other Links'!$D$18,'Other Links'!$G$18,'Other Links'!$J$18,'Other Links'!$M$18,'Other Links'!$P$18)</f>
        <v>0</v>
      </c>
      <c r="AH18" s="19">
        <f>CHOOSE(MATCH($AE18,{"Link 1","Link 2","Link 3","Link 4","Link 5"},0),'Other Links'!$E$18,'Other Links'!$H$18,'Other Links'!$K$18,'Other Links'!$N$18,'Other Links'!$Q$18)</f>
        <v>0</v>
      </c>
    </row>
    <row r="19" spans="1:34" ht="28.05" customHeight="1" x14ac:dyDescent="0.3">
      <c r="A19" s="11" t="s">
        <v>384</v>
      </c>
      <c r="B19" s="12" t="s">
        <v>385</v>
      </c>
      <c r="C19" s="12" t="s">
        <v>108</v>
      </c>
      <c r="D19" s="12" t="s">
        <v>386</v>
      </c>
      <c r="E19" s="12" t="s">
        <v>207</v>
      </c>
      <c r="F19" s="12" t="s">
        <v>387</v>
      </c>
      <c r="G19" s="13" t="s">
        <v>115</v>
      </c>
      <c r="H19" s="13" t="s">
        <v>115</v>
      </c>
      <c r="I19" s="12" t="s">
        <v>113</v>
      </c>
      <c r="J19" s="12" t="s">
        <v>193</v>
      </c>
      <c r="K19" s="12" t="s">
        <v>136</v>
      </c>
      <c r="L19" s="12" t="s">
        <v>137</v>
      </c>
      <c r="M19" s="14" t="s">
        <v>117</v>
      </c>
      <c r="N19" s="14" t="s">
        <v>214</v>
      </c>
      <c r="O19" s="15" t="s">
        <v>115</v>
      </c>
      <c r="P19" s="15" t="s">
        <v>115</v>
      </c>
      <c r="Q19" s="12" t="s">
        <v>121</v>
      </c>
      <c r="R19" s="14" t="s">
        <v>388</v>
      </c>
      <c r="S19" s="14" t="s">
        <v>389</v>
      </c>
      <c r="T19" s="14" t="s">
        <v>390</v>
      </c>
      <c r="U19" s="15" t="s">
        <v>115</v>
      </c>
      <c r="V19" s="13" t="s">
        <v>115</v>
      </c>
      <c r="W19" s="12" t="s">
        <v>391</v>
      </c>
      <c r="X19" s="16" t="s">
        <v>392</v>
      </c>
      <c r="Y19" s="16" t="s">
        <v>393</v>
      </c>
      <c r="Z19" s="16" t="s">
        <v>394</v>
      </c>
      <c r="AA19" s="16" t="s">
        <v>395</v>
      </c>
      <c r="AB19" s="16" t="s">
        <v>396</v>
      </c>
      <c r="AC19" s="7" t="s">
        <v>131</v>
      </c>
      <c r="AD19" s="18"/>
      <c r="AE19" s="19" t="s">
        <v>132</v>
      </c>
      <c r="AF19" s="19">
        <f>CHOOSE(MATCH($AE19,{"Link 1","Link 2","Link 3","Link 4","Link 5"},0),'Other Links'!$C$19,'Other Links'!$F$19,'Other Links'!$I$19,'Other Links'!$L$19,'Other Links'!$O$19)</f>
        <v>0</v>
      </c>
      <c r="AG19" s="20">
        <f>CHOOSE(MATCH($AE19,{"Link 1","Link 2","Link 3","Link 4","Link 5"},0),'Other Links'!$D$19,'Other Links'!$G$19,'Other Links'!$J$19,'Other Links'!$M$19,'Other Links'!$P$19)</f>
        <v>0</v>
      </c>
      <c r="AH19" s="19">
        <f>CHOOSE(MATCH($AE19,{"Link 1","Link 2","Link 3","Link 4","Link 5"},0),'Other Links'!$E$19,'Other Links'!$H$19,'Other Links'!$K$19,'Other Links'!$N$19,'Other Links'!$Q$19)</f>
        <v>0</v>
      </c>
    </row>
    <row r="20" spans="1:34" ht="28.05" customHeight="1" x14ac:dyDescent="0.3">
      <c r="A20" s="21" t="s">
        <v>397</v>
      </c>
      <c r="B20" s="22" t="s">
        <v>398</v>
      </c>
      <c r="C20" s="22" t="s">
        <v>108</v>
      </c>
      <c r="D20" s="22" t="s">
        <v>399</v>
      </c>
      <c r="E20" s="22" t="s">
        <v>400</v>
      </c>
      <c r="F20" s="22" t="s">
        <v>207</v>
      </c>
      <c r="G20" s="22" t="s">
        <v>401</v>
      </c>
      <c r="H20" s="22" t="s">
        <v>402</v>
      </c>
      <c r="I20" s="22" t="s">
        <v>210</v>
      </c>
      <c r="J20" s="22" t="s">
        <v>193</v>
      </c>
      <c r="K20" s="13" t="s">
        <v>115</v>
      </c>
      <c r="L20" s="22" t="s">
        <v>403</v>
      </c>
      <c r="M20" s="23" t="s">
        <v>117</v>
      </c>
      <c r="N20" s="23" t="s">
        <v>214</v>
      </c>
      <c r="O20" s="15" t="s">
        <v>115</v>
      </c>
      <c r="P20" s="15" t="s">
        <v>115</v>
      </c>
      <c r="Q20" s="22" t="s">
        <v>121</v>
      </c>
      <c r="R20" s="15" t="s">
        <v>115</v>
      </c>
      <c r="S20" s="23" t="s">
        <v>404</v>
      </c>
      <c r="T20" s="23" t="s">
        <v>405</v>
      </c>
      <c r="U20" s="15" t="s">
        <v>115</v>
      </c>
      <c r="V20" s="13" t="s">
        <v>115</v>
      </c>
      <c r="W20" s="22" t="s">
        <v>406</v>
      </c>
      <c r="X20" s="24" t="s">
        <v>407</v>
      </c>
      <c r="Y20" s="24" t="s">
        <v>408</v>
      </c>
      <c r="Z20" s="24" t="s">
        <v>409</v>
      </c>
      <c r="AA20" s="24" t="s">
        <v>410</v>
      </c>
      <c r="AB20" s="24" t="s">
        <v>411</v>
      </c>
      <c r="AC20" s="7" t="s">
        <v>131</v>
      </c>
      <c r="AD20" s="25"/>
      <c r="AE20" s="19" t="s">
        <v>132</v>
      </c>
      <c r="AF20" s="19">
        <f>CHOOSE(MATCH($AE20,{"Link 1","Link 2","Link 3","Link 4","Link 5"},0),'Other Links'!$C$20,'Other Links'!$F$20,'Other Links'!$I$20,'Other Links'!$L$20,'Other Links'!$O$20)</f>
        <v>0</v>
      </c>
      <c r="AG20" s="20">
        <f>CHOOSE(MATCH($AE20,{"Link 1","Link 2","Link 3","Link 4","Link 5"},0),'Other Links'!$D$20,'Other Links'!$G$20,'Other Links'!$J$20,'Other Links'!$M$20,'Other Links'!$P$20)</f>
        <v>0</v>
      </c>
      <c r="AH20" s="19">
        <f>CHOOSE(MATCH($AE20,{"Link 1","Link 2","Link 3","Link 4","Link 5"},0),'Other Links'!$E$20,'Other Links'!$H$20,'Other Links'!$K$20,'Other Links'!$N$20,'Other Links'!$Q$20)</f>
        <v>0</v>
      </c>
    </row>
    <row r="21" spans="1:34" ht="28.05" customHeight="1" x14ac:dyDescent="0.3">
      <c r="A21" s="11" t="s">
        <v>412</v>
      </c>
      <c r="B21" s="12" t="s">
        <v>413</v>
      </c>
      <c r="C21" s="12" t="s">
        <v>108</v>
      </c>
      <c r="D21" s="12" t="s">
        <v>414</v>
      </c>
      <c r="E21" s="12" t="s">
        <v>415</v>
      </c>
      <c r="F21" s="12" t="s">
        <v>207</v>
      </c>
      <c r="G21" s="12" t="s">
        <v>416</v>
      </c>
      <c r="H21" s="12" t="s">
        <v>312</v>
      </c>
      <c r="I21" s="12" t="s">
        <v>113</v>
      </c>
      <c r="J21" s="12" t="s">
        <v>193</v>
      </c>
      <c r="K21" s="12" t="s">
        <v>136</v>
      </c>
      <c r="L21" s="12" t="s">
        <v>172</v>
      </c>
      <c r="M21" s="14" t="s">
        <v>117</v>
      </c>
      <c r="N21" s="14" t="s">
        <v>214</v>
      </c>
      <c r="O21" s="14" t="s">
        <v>417</v>
      </c>
      <c r="P21" s="15" t="s">
        <v>115</v>
      </c>
      <c r="Q21" s="12" t="s">
        <v>121</v>
      </c>
      <c r="R21" s="14" t="s">
        <v>418</v>
      </c>
      <c r="S21" s="14" t="s">
        <v>419</v>
      </c>
      <c r="T21" s="14" t="s">
        <v>420</v>
      </c>
      <c r="U21" s="14" t="s">
        <v>421</v>
      </c>
      <c r="V21" s="13" t="s">
        <v>115</v>
      </c>
      <c r="W21" s="12" t="s">
        <v>422</v>
      </c>
      <c r="X21" s="16" t="s">
        <v>423</v>
      </c>
      <c r="Y21" s="16" t="s">
        <v>424</v>
      </c>
      <c r="Z21" s="16" t="s">
        <v>425</v>
      </c>
      <c r="AA21" s="16" t="s">
        <v>426</v>
      </c>
      <c r="AB21" s="16" t="s">
        <v>427</v>
      </c>
      <c r="AC21" s="7" t="s">
        <v>131</v>
      </c>
      <c r="AD21" s="18"/>
      <c r="AE21" s="19" t="s">
        <v>132</v>
      </c>
      <c r="AF21" s="19">
        <f>CHOOSE(MATCH($AE21,{"Link 1","Link 2","Link 3","Link 4","Link 5"},0),'Other Links'!$C$21,'Other Links'!$F$21,'Other Links'!$I$21,'Other Links'!$L$21,'Other Links'!$O$21)</f>
        <v>0</v>
      </c>
      <c r="AG21" s="20">
        <f>CHOOSE(MATCH($AE21,{"Link 1","Link 2","Link 3","Link 4","Link 5"},0),'Other Links'!$D$21,'Other Links'!$G$21,'Other Links'!$J$21,'Other Links'!$M$21,'Other Links'!$P$21)</f>
        <v>0</v>
      </c>
      <c r="AH21" s="19">
        <f>CHOOSE(MATCH($AE21,{"Link 1","Link 2","Link 3","Link 4","Link 5"},0),'Other Links'!$E$21,'Other Links'!$H$21,'Other Links'!$K$21,'Other Links'!$N$21,'Other Links'!$Q$21)</f>
        <v>0</v>
      </c>
    </row>
    <row r="22" spans="1:34" ht="28.05" customHeight="1" x14ac:dyDescent="0.3">
      <c r="A22" s="21" t="s">
        <v>428</v>
      </c>
      <c r="B22" s="22" t="s">
        <v>429</v>
      </c>
      <c r="C22" s="22" t="s">
        <v>108</v>
      </c>
      <c r="D22" s="22" t="s">
        <v>430</v>
      </c>
      <c r="E22" s="22" t="s">
        <v>431</v>
      </c>
      <c r="F22" s="22" t="s">
        <v>432</v>
      </c>
      <c r="G22" s="13" t="s">
        <v>115</v>
      </c>
      <c r="H22" s="13" t="s">
        <v>115</v>
      </c>
      <c r="I22" s="22" t="s">
        <v>113</v>
      </c>
      <c r="J22" s="22" t="s">
        <v>114</v>
      </c>
      <c r="K22" s="22" t="s">
        <v>368</v>
      </c>
      <c r="L22" s="22" t="s">
        <v>152</v>
      </c>
      <c r="M22" s="23" t="s">
        <v>117</v>
      </c>
      <c r="N22" s="23" t="s">
        <v>214</v>
      </c>
      <c r="O22" s="23" t="s">
        <v>433</v>
      </c>
      <c r="P22" s="15" t="s">
        <v>115</v>
      </c>
      <c r="Q22" s="22" t="s">
        <v>121</v>
      </c>
      <c r="R22" s="23" t="s">
        <v>434</v>
      </c>
      <c r="S22" s="23" t="s">
        <v>435</v>
      </c>
      <c r="T22" s="23" t="s">
        <v>436</v>
      </c>
      <c r="U22" s="23" t="s">
        <v>437</v>
      </c>
      <c r="V22" s="13" t="s">
        <v>115</v>
      </c>
      <c r="W22" s="22" t="s">
        <v>438</v>
      </c>
      <c r="X22" s="24" t="s">
        <v>439</v>
      </c>
      <c r="Y22" s="24" t="s">
        <v>440</v>
      </c>
      <c r="Z22" s="17" t="s">
        <v>129</v>
      </c>
      <c r="AA22" s="24" t="s">
        <v>441</v>
      </c>
      <c r="AB22" s="17" t="s">
        <v>129</v>
      </c>
      <c r="AC22" s="7" t="s">
        <v>131</v>
      </c>
      <c r="AD22" s="25"/>
      <c r="AE22" s="19" t="s">
        <v>132</v>
      </c>
      <c r="AF22" s="19">
        <f>CHOOSE(MATCH($AE22,{"Link 1","Link 2","Link 3","Link 4","Link 5"},0),'Other Links'!$C$22,'Other Links'!$F$22,'Other Links'!$I$22,'Other Links'!$L$22,'Other Links'!$O$22)</f>
        <v>0</v>
      </c>
      <c r="AG22" s="20">
        <f>CHOOSE(MATCH($AE22,{"Link 1","Link 2","Link 3","Link 4","Link 5"},0),'Other Links'!$D$22,'Other Links'!$G$22,'Other Links'!$J$22,'Other Links'!$M$22,'Other Links'!$P$22)</f>
        <v>0</v>
      </c>
      <c r="AH22" s="19">
        <f>CHOOSE(MATCH($AE22,{"Link 1","Link 2","Link 3","Link 4","Link 5"},0),'Other Links'!$E$22,'Other Links'!$H$22,'Other Links'!$K$22,'Other Links'!$N$22,'Other Links'!$Q$22)</f>
        <v>0</v>
      </c>
    </row>
    <row r="23" spans="1:34" ht="28.05" customHeight="1" x14ac:dyDescent="0.3">
      <c r="A23" s="11" t="s">
        <v>442</v>
      </c>
      <c r="B23" s="12" t="s">
        <v>443</v>
      </c>
      <c r="C23" s="12" t="s">
        <v>108</v>
      </c>
      <c r="D23" s="12" t="s">
        <v>444</v>
      </c>
      <c r="E23" s="12" t="s">
        <v>255</v>
      </c>
      <c r="F23" s="12" t="s">
        <v>310</v>
      </c>
      <c r="G23" s="12" t="s">
        <v>445</v>
      </c>
      <c r="H23" s="12" t="s">
        <v>446</v>
      </c>
      <c r="I23" s="12" t="s">
        <v>192</v>
      </c>
      <c r="J23" s="12" t="s">
        <v>238</v>
      </c>
      <c r="K23" s="13" t="s">
        <v>115</v>
      </c>
      <c r="L23" s="12" t="s">
        <v>172</v>
      </c>
      <c r="M23" s="14" t="s">
        <v>117</v>
      </c>
      <c r="N23" s="14" t="s">
        <v>447</v>
      </c>
      <c r="O23" s="14" t="s">
        <v>448</v>
      </c>
      <c r="P23" s="14" t="s">
        <v>449</v>
      </c>
      <c r="Q23" s="12" t="s">
        <v>121</v>
      </c>
      <c r="R23" s="14" t="s">
        <v>450</v>
      </c>
      <c r="S23" s="14" t="s">
        <v>451</v>
      </c>
      <c r="T23" s="14" t="s">
        <v>452</v>
      </c>
      <c r="U23" s="15" t="s">
        <v>115</v>
      </c>
      <c r="V23" s="13" t="s">
        <v>115</v>
      </c>
      <c r="W23" s="12" t="s">
        <v>453</v>
      </c>
      <c r="X23" s="16" t="s">
        <v>454</v>
      </c>
      <c r="Y23" s="16" t="s">
        <v>455</v>
      </c>
      <c r="Z23" s="17" t="s">
        <v>129</v>
      </c>
      <c r="AA23" s="16" t="s">
        <v>456</v>
      </c>
      <c r="AB23" s="16" t="s">
        <v>457</v>
      </c>
      <c r="AC23" s="7" t="s">
        <v>131</v>
      </c>
      <c r="AD23" s="18"/>
      <c r="AE23" s="19" t="s">
        <v>132</v>
      </c>
      <c r="AF23" s="19">
        <f>CHOOSE(MATCH($AE23,{"Link 1","Link 2","Link 3","Link 4","Link 5"},0),'Other Links'!$C$23,'Other Links'!$F$23,'Other Links'!$I$23,'Other Links'!$L$23,'Other Links'!$O$23)</f>
        <v>0</v>
      </c>
      <c r="AG23" s="20">
        <f>CHOOSE(MATCH($AE23,{"Link 1","Link 2","Link 3","Link 4","Link 5"},0),'Other Links'!$D$23,'Other Links'!$G$23,'Other Links'!$J$23,'Other Links'!$M$23,'Other Links'!$P$23)</f>
        <v>0</v>
      </c>
      <c r="AH23" s="19">
        <f>CHOOSE(MATCH($AE23,{"Link 1","Link 2","Link 3","Link 4","Link 5"},0),'Other Links'!$E$23,'Other Links'!$H$23,'Other Links'!$K$23,'Other Links'!$N$23,'Other Links'!$Q$23)</f>
        <v>0</v>
      </c>
    </row>
    <row r="24" spans="1:34" ht="28.05" customHeight="1" x14ac:dyDescent="0.3">
      <c r="A24" s="21" t="s">
        <v>458</v>
      </c>
      <c r="B24" s="22" t="s">
        <v>459</v>
      </c>
      <c r="C24" s="22" t="s">
        <v>108</v>
      </c>
      <c r="D24" s="22" t="s">
        <v>460</v>
      </c>
      <c r="E24" s="22" t="s">
        <v>461</v>
      </c>
      <c r="F24" s="22" t="s">
        <v>110</v>
      </c>
      <c r="G24" s="22" t="s">
        <v>327</v>
      </c>
      <c r="H24" s="22" t="s">
        <v>367</v>
      </c>
      <c r="I24" s="22" t="s">
        <v>210</v>
      </c>
      <c r="J24" s="22" t="s">
        <v>193</v>
      </c>
      <c r="K24" s="22" t="s">
        <v>136</v>
      </c>
      <c r="L24" s="22" t="s">
        <v>172</v>
      </c>
      <c r="M24" s="23" t="s">
        <v>117</v>
      </c>
      <c r="N24" s="23" t="s">
        <v>214</v>
      </c>
      <c r="O24" s="23" t="s">
        <v>462</v>
      </c>
      <c r="P24" s="23" t="s">
        <v>463</v>
      </c>
      <c r="Q24" s="22" t="s">
        <v>114</v>
      </c>
      <c r="R24" s="23" t="s">
        <v>464</v>
      </c>
      <c r="S24" s="23" t="s">
        <v>465</v>
      </c>
      <c r="T24" s="23" t="s">
        <v>466</v>
      </c>
      <c r="U24" s="23" t="s">
        <v>467</v>
      </c>
      <c r="V24" s="13" t="s">
        <v>115</v>
      </c>
      <c r="W24" s="22" t="s">
        <v>468</v>
      </c>
      <c r="X24" s="24" t="s">
        <v>469</v>
      </c>
      <c r="Y24" s="24" t="s">
        <v>470</v>
      </c>
      <c r="Z24" s="24" t="s">
        <v>471</v>
      </c>
      <c r="AA24" s="24" t="s">
        <v>472</v>
      </c>
      <c r="AB24" s="24" t="s">
        <v>473</v>
      </c>
      <c r="AC24" s="7" t="s">
        <v>131</v>
      </c>
      <c r="AD24" s="25"/>
      <c r="AE24" s="19" t="s">
        <v>132</v>
      </c>
      <c r="AF24" s="19">
        <f>CHOOSE(MATCH($AE24,{"Link 1","Link 2","Link 3","Link 4","Link 5"},0),'Other Links'!$C$24,'Other Links'!$F$24,'Other Links'!$I$24,'Other Links'!$L$24,'Other Links'!$O$24)</f>
        <v>0</v>
      </c>
      <c r="AG24" s="20">
        <f>CHOOSE(MATCH($AE24,{"Link 1","Link 2","Link 3","Link 4","Link 5"},0),'Other Links'!$D$24,'Other Links'!$G$24,'Other Links'!$J$24,'Other Links'!$M$24,'Other Links'!$P$24)</f>
        <v>0</v>
      </c>
      <c r="AH24" s="19">
        <f>CHOOSE(MATCH($AE24,{"Link 1","Link 2","Link 3","Link 4","Link 5"},0),'Other Links'!$E$24,'Other Links'!$H$24,'Other Links'!$K$24,'Other Links'!$N$24,'Other Links'!$Q$24)</f>
        <v>0</v>
      </c>
    </row>
    <row r="25" spans="1:34" ht="28.05" customHeight="1" x14ac:dyDescent="0.3">
      <c r="A25" s="11" t="s">
        <v>474</v>
      </c>
      <c r="B25" s="12" t="s">
        <v>475</v>
      </c>
      <c r="C25" s="12" t="s">
        <v>108</v>
      </c>
      <c r="D25" s="12" t="s">
        <v>476</v>
      </c>
      <c r="E25" s="12" t="s">
        <v>477</v>
      </c>
      <c r="F25" s="12" t="s">
        <v>432</v>
      </c>
      <c r="G25" s="12" t="s">
        <v>327</v>
      </c>
      <c r="H25" s="12" t="s">
        <v>478</v>
      </c>
      <c r="I25" s="12" t="s">
        <v>479</v>
      </c>
      <c r="J25" s="12" t="s">
        <v>238</v>
      </c>
      <c r="K25" s="12" t="s">
        <v>239</v>
      </c>
      <c r="L25" s="12" t="s">
        <v>137</v>
      </c>
      <c r="M25" s="14" t="s">
        <v>348</v>
      </c>
      <c r="N25" s="14" t="s">
        <v>277</v>
      </c>
      <c r="O25" s="14" t="s">
        <v>480</v>
      </c>
      <c r="P25" s="14" t="s">
        <v>481</v>
      </c>
      <c r="Q25" s="12" t="s">
        <v>121</v>
      </c>
      <c r="R25" s="14" t="s">
        <v>482</v>
      </c>
      <c r="S25" s="14" t="s">
        <v>483</v>
      </c>
      <c r="T25" s="14" t="s">
        <v>484</v>
      </c>
      <c r="U25" s="15" t="s">
        <v>115</v>
      </c>
      <c r="V25" s="13" t="s">
        <v>115</v>
      </c>
      <c r="W25" s="12" t="s">
        <v>485</v>
      </c>
      <c r="X25" s="16" t="s">
        <v>486</v>
      </c>
      <c r="Y25" s="16" t="s">
        <v>487</v>
      </c>
      <c r="Z25" s="16" t="s">
        <v>488</v>
      </c>
      <c r="AA25" s="16" t="s">
        <v>489</v>
      </c>
      <c r="AB25" s="16" t="s">
        <v>490</v>
      </c>
      <c r="AC25" s="7" t="s">
        <v>131</v>
      </c>
      <c r="AD25" s="18"/>
      <c r="AE25" s="19" t="s">
        <v>132</v>
      </c>
      <c r="AF25" s="19">
        <f>CHOOSE(MATCH($AE25,{"Link 1","Link 2","Link 3","Link 4","Link 5"},0),'Other Links'!$C$25,'Other Links'!$F$25,'Other Links'!$I$25,'Other Links'!$L$25,'Other Links'!$O$25)</f>
        <v>0</v>
      </c>
      <c r="AG25" s="20">
        <f>CHOOSE(MATCH($AE25,{"Link 1","Link 2","Link 3","Link 4","Link 5"},0),'Other Links'!$D$25,'Other Links'!$G$25,'Other Links'!$J$25,'Other Links'!$M$25,'Other Links'!$P$25)</f>
        <v>0</v>
      </c>
      <c r="AH25" s="19">
        <f>CHOOSE(MATCH($AE25,{"Link 1","Link 2","Link 3","Link 4","Link 5"},0),'Other Links'!$E$25,'Other Links'!$H$25,'Other Links'!$K$25,'Other Links'!$N$25,'Other Links'!$Q$25)</f>
        <v>0</v>
      </c>
    </row>
    <row r="26" spans="1:34" ht="28.05" customHeight="1" x14ac:dyDescent="0.3">
      <c r="A26" s="21" t="s">
        <v>491</v>
      </c>
      <c r="B26" s="22" t="s">
        <v>492</v>
      </c>
      <c r="C26" s="22" t="s">
        <v>108</v>
      </c>
      <c r="D26" s="22" t="s">
        <v>493</v>
      </c>
      <c r="E26" s="22" t="s">
        <v>494</v>
      </c>
      <c r="F26" s="22" t="s">
        <v>432</v>
      </c>
      <c r="G26" s="22" t="s">
        <v>416</v>
      </c>
      <c r="H26" s="22" t="s">
        <v>312</v>
      </c>
      <c r="I26" s="22" t="s">
        <v>210</v>
      </c>
      <c r="J26" s="22" t="s">
        <v>193</v>
      </c>
      <c r="K26" s="22" t="s">
        <v>211</v>
      </c>
      <c r="L26" s="22" t="s">
        <v>495</v>
      </c>
      <c r="M26" s="23" t="s">
        <v>117</v>
      </c>
      <c r="N26" s="23" t="s">
        <v>496</v>
      </c>
      <c r="O26" s="23" t="s">
        <v>497</v>
      </c>
      <c r="P26" s="23" t="s">
        <v>498</v>
      </c>
      <c r="Q26" s="22" t="s">
        <v>121</v>
      </c>
      <c r="R26" s="23" t="s">
        <v>499</v>
      </c>
      <c r="S26" s="23" t="s">
        <v>500</v>
      </c>
      <c r="T26" s="23" t="s">
        <v>501</v>
      </c>
      <c r="U26" s="23" t="s">
        <v>502</v>
      </c>
      <c r="V26" s="13" t="s">
        <v>115</v>
      </c>
      <c r="W26" s="22" t="s">
        <v>503</v>
      </c>
      <c r="X26" s="24" t="s">
        <v>504</v>
      </c>
      <c r="Y26" s="24" t="s">
        <v>505</v>
      </c>
      <c r="Z26" s="24" t="s">
        <v>506</v>
      </c>
      <c r="AA26" s="24" t="s">
        <v>507</v>
      </c>
      <c r="AB26" s="24" t="s">
        <v>508</v>
      </c>
      <c r="AC26" s="7" t="s">
        <v>131</v>
      </c>
      <c r="AD26" s="25"/>
      <c r="AE26" s="19" t="s">
        <v>132</v>
      </c>
      <c r="AF26" s="19">
        <f>CHOOSE(MATCH($AE26,{"Link 1","Link 2","Link 3","Link 4","Link 5"},0),'Other Links'!$C$26,'Other Links'!$F$26,'Other Links'!$I$26,'Other Links'!$L$26,'Other Links'!$O$26)</f>
        <v>0</v>
      </c>
      <c r="AG26" s="20">
        <f>CHOOSE(MATCH($AE26,{"Link 1","Link 2","Link 3","Link 4","Link 5"},0),'Other Links'!$D$26,'Other Links'!$G$26,'Other Links'!$J$26,'Other Links'!$M$26,'Other Links'!$P$26)</f>
        <v>0</v>
      </c>
      <c r="AH26" s="19">
        <f>CHOOSE(MATCH($AE26,{"Link 1","Link 2","Link 3","Link 4","Link 5"},0),'Other Links'!$E$26,'Other Links'!$H$26,'Other Links'!$K$26,'Other Links'!$N$26,'Other Links'!$Q$26)</f>
        <v>0</v>
      </c>
    </row>
    <row r="27" spans="1:34" ht="28.05" customHeight="1" x14ac:dyDescent="0.3">
      <c r="A27" s="11" t="s">
        <v>509</v>
      </c>
      <c r="B27" s="12" t="s">
        <v>510</v>
      </c>
      <c r="C27" s="12" t="s">
        <v>108</v>
      </c>
      <c r="D27" s="12" t="s">
        <v>511</v>
      </c>
      <c r="E27" s="12" t="s">
        <v>512</v>
      </c>
      <c r="F27" s="12" t="s">
        <v>512</v>
      </c>
      <c r="G27" s="12" t="s">
        <v>513</v>
      </c>
      <c r="H27" s="12" t="s">
        <v>514</v>
      </c>
      <c r="I27" s="12" t="s">
        <v>113</v>
      </c>
      <c r="J27" s="12" t="s">
        <v>193</v>
      </c>
      <c r="K27" s="12" t="s">
        <v>211</v>
      </c>
      <c r="L27" s="12" t="s">
        <v>137</v>
      </c>
      <c r="M27" s="15" t="s">
        <v>115</v>
      </c>
      <c r="N27" s="14" t="s">
        <v>295</v>
      </c>
      <c r="O27" s="14" t="s">
        <v>515</v>
      </c>
      <c r="P27" s="14" t="s">
        <v>516</v>
      </c>
      <c r="Q27" s="12" t="s">
        <v>121</v>
      </c>
      <c r="R27" s="14" t="s">
        <v>517</v>
      </c>
      <c r="S27" s="14" t="s">
        <v>518</v>
      </c>
      <c r="T27" s="14" t="s">
        <v>519</v>
      </c>
      <c r="U27" s="14" t="s">
        <v>502</v>
      </c>
      <c r="V27" s="13" t="s">
        <v>115</v>
      </c>
      <c r="W27" s="12" t="s">
        <v>520</v>
      </c>
      <c r="X27" s="16" t="s">
        <v>521</v>
      </c>
      <c r="Y27" s="16" t="s">
        <v>522</v>
      </c>
      <c r="Z27" s="16" t="s">
        <v>523</v>
      </c>
      <c r="AA27" s="16" t="s">
        <v>524</v>
      </c>
      <c r="AB27" s="16" t="s">
        <v>525</v>
      </c>
      <c r="AC27" s="7" t="s">
        <v>131</v>
      </c>
      <c r="AD27" s="18"/>
      <c r="AE27" s="19" t="s">
        <v>132</v>
      </c>
      <c r="AF27" s="19">
        <f>CHOOSE(MATCH($AE27,{"Link 1","Link 2","Link 3","Link 4","Link 5"},0),'Other Links'!$C$27,'Other Links'!$F$27,'Other Links'!$I$27,'Other Links'!$L$27,'Other Links'!$O$27)</f>
        <v>0</v>
      </c>
      <c r="AG27" s="20">
        <f>CHOOSE(MATCH($AE27,{"Link 1","Link 2","Link 3","Link 4","Link 5"},0),'Other Links'!$D$27,'Other Links'!$G$27,'Other Links'!$J$27,'Other Links'!$M$27,'Other Links'!$P$27)</f>
        <v>0</v>
      </c>
      <c r="AH27" s="19">
        <f>CHOOSE(MATCH($AE27,{"Link 1","Link 2","Link 3","Link 4","Link 5"},0),'Other Links'!$E$27,'Other Links'!$H$27,'Other Links'!$K$27,'Other Links'!$N$27,'Other Links'!$Q$27)</f>
        <v>0</v>
      </c>
    </row>
    <row r="28" spans="1:34" ht="28.05" customHeight="1" x14ac:dyDescent="0.3">
      <c r="A28" s="21" t="s">
        <v>526</v>
      </c>
      <c r="B28" s="22" t="s">
        <v>527</v>
      </c>
      <c r="C28" s="22" t="s">
        <v>108</v>
      </c>
      <c r="D28" s="22" t="s">
        <v>528</v>
      </c>
      <c r="E28" s="22" t="s">
        <v>310</v>
      </c>
      <c r="F28" s="22" t="s">
        <v>529</v>
      </c>
      <c r="G28" s="22" t="s">
        <v>401</v>
      </c>
      <c r="H28" s="22" t="s">
        <v>478</v>
      </c>
      <c r="I28" s="22" t="s">
        <v>210</v>
      </c>
      <c r="J28" s="22" t="s">
        <v>114</v>
      </c>
      <c r="K28" s="22" t="s">
        <v>368</v>
      </c>
      <c r="L28" s="22" t="s">
        <v>172</v>
      </c>
      <c r="M28" s="23" t="s">
        <v>530</v>
      </c>
      <c r="N28" s="23" t="s">
        <v>531</v>
      </c>
      <c r="O28" s="23" t="s">
        <v>532</v>
      </c>
      <c r="P28" s="15" t="s">
        <v>115</v>
      </c>
      <c r="Q28" s="22" t="s">
        <v>121</v>
      </c>
      <c r="R28" s="23" t="s">
        <v>533</v>
      </c>
      <c r="S28" s="23" t="s">
        <v>534</v>
      </c>
      <c r="T28" s="23" t="s">
        <v>535</v>
      </c>
      <c r="U28" s="23" t="s">
        <v>536</v>
      </c>
      <c r="V28" s="13" t="s">
        <v>115</v>
      </c>
      <c r="W28" s="22" t="s">
        <v>537</v>
      </c>
      <c r="X28" s="24" t="s">
        <v>538</v>
      </c>
      <c r="Y28" s="24" t="s">
        <v>539</v>
      </c>
      <c r="Z28" s="24" t="s">
        <v>540</v>
      </c>
      <c r="AA28" s="24" t="s">
        <v>541</v>
      </c>
      <c r="AB28" s="24" t="s">
        <v>542</v>
      </c>
      <c r="AC28" s="7" t="s">
        <v>131</v>
      </c>
      <c r="AD28" s="25"/>
      <c r="AE28" s="19" t="s">
        <v>132</v>
      </c>
      <c r="AF28" s="19">
        <f>CHOOSE(MATCH($AE28,{"Link 1","Link 2","Link 3","Link 4","Link 5"},0),'Other Links'!$C$28,'Other Links'!$F$28,'Other Links'!$I$28,'Other Links'!$L$28,'Other Links'!$O$28)</f>
        <v>0</v>
      </c>
      <c r="AG28" s="20">
        <f>CHOOSE(MATCH($AE28,{"Link 1","Link 2","Link 3","Link 4","Link 5"},0),'Other Links'!$D$28,'Other Links'!$G$28,'Other Links'!$J$28,'Other Links'!$M$28,'Other Links'!$P$28)</f>
        <v>0</v>
      </c>
      <c r="AH28" s="19">
        <f>CHOOSE(MATCH($AE28,{"Link 1","Link 2","Link 3","Link 4","Link 5"},0),'Other Links'!$E$28,'Other Links'!$H$28,'Other Links'!$K$28,'Other Links'!$N$28,'Other Links'!$Q$28)</f>
        <v>0</v>
      </c>
    </row>
    <row r="29" spans="1:34" ht="28.05" customHeight="1" x14ac:dyDescent="0.3">
      <c r="A29" s="11" t="s">
        <v>543</v>
      </c>
      <c r="B29" s="12" t="s">
        <v>544</v>
      </c>
      <c r="C29" s="12" t="s">
        <v>108</v>
      </c>
      <c r="D29" s="12" t="s">
        <v>545</v>
      </c>
      <c r="E29" s="12" t="s">
        <v>400</v>
      </c>
      <c r="F29" s="12" t="s">
        <v>546</v>
      </c>
      <c r="G29" s="13" t="s">
        <v>115</v>
      </c>
      <c r="H29" s="13" t="s">
        <v>115</v>
      </c>
      <c r="I29" s="12" t="s">
        <v>113</v>
      </c>
      <c r="J29" s="12" t="s">
        <v>193</v>
      </c>
      <c r="K29" s="12" t="s">
        <v>136</v>
      </c>
      <c r="L29" s="12" t="s">
        <v>116</v>
      </c>
      <c r="M29" s="14" t="s">
        <v>173</v>
      </c>
      <c r="N29" s="14" t="s">
        <v>496</v>
      </c>
      <c r="O29" s="14" t="s">
        <v>547</v>
      </c>
      <c r="P29" s="14" t="s">
        <v>548</v>
      </c>
      <c r="Q29" s="12" t="s">
        <v>114</v>
      </c>
      <c r="R29" s="14" t="s">
        <v>549</v>
      </c>
      <c r="S29" s="14" t="s">
        <v>550</v>
      </c>
      <c r="T29" s="14" t="s">
        <v>551</v>
      </c>
      <c r="U29" s="15" t="s">
        <v>115</v>
      </c>
      <c r="V29" s="13" t="s">
        <v>115</v>
      </c>
      <c r="W29" s="12" t="s">
        <v>201</v>
      </c>
      <c r="X29" s="16" t="s">
        <v>552</v>
      </c>
      <c r="Y29" s="16" t="s">
        <v>553</v>
      </c>
      <c r="Z29" s="17" t="s">
        <v>129</v>
      </c>
      <c r="AA29" s="17" t="s">
        <v>129</v>
      </c>
      <c r="AB29" s="17" t="s">
        <v>129</v>
      </c>
      <c r="AC29" s="7" t="s">
        <v>131</v>
      </c>
      <c r="AD29" s="18"/>
      <c r="AE29" s="19" t="s">
        <v>132</v>
      </c>
      <c r="AF29" s="19">
        <f>CHOOSE(MATCH($AE29,{"Link 1","Link 2","Link 3","Link 4","Link 5"},0),'Other Links'!$C$29,'Other Links'!$F$29,'Other Links'!$I$29,'Other Links'!$L$29,'Other Links'!$O$29)</f>
        <v>0</v>
      </c>
      <c r="AG29" s="20">
        <f>CHOOSE(MATCH($AE29,{"Link 1","Link 2","Link 3","Link 4","Link 5"},0),'Other Links'!$D$29,'Other Links'!$G$29,'Other Links'!$J$29,'Other Links'!$M$29,'Other Links'!$P$29)</f>
        <v>0</v>
      </c>
      <c r="AH29" s="19">
        <f>CHOOSE(MATCH($AE29,{"Link 1","Link 2","Link 3","Link 4","Link 5"},0),'Other Links'!$E$29,'Other Links'!$H$29,'Other Links'!$K$29,'Other Links'!$N$29,'Other Links'!$Q$29)</f>
        <v>0</v>
      </c>
    </row>
    <row r="30" spans="1:34" ht="28.05" customHeight="1" x14ac:dyDescent="0.3">
      <c r="A30" s="21" t="s">
        <v>554</v>
      </c>
      <c r="B30" s="22" t="s">
        <v>555</v>
      </c>
      <c r="C30" s="22" t="s">
        <v>108</v>
      </c>
      <c r="D30" s="22" t="s">
        <v>556</v>
      </c>
      <c r="E30" s="22" t="s">
        <v>432</v>
      </c>
      <c r="F30" s="22" t="s">
        <v>191</v>
      </c>
      <c r="G30" s="22" t="s">
        <v>557</v>
      </c>
      <c r="H30" s="22" t="s">
        <v>558</v>
      </c>
      <c r="I30" s="22" t="s">
        <v>113</v>
      </c>
      <c r="J30" s="22" t="s">
        <v>193</v>
      </c>
      <c r="K30" s="22" t="s">
        <v>136</v>
      </c>
      <c r="L30" s="22" t="s">
        <v>137</v>
      </c>
      <c r="M30" s="23" t="s">
        <v>230</v>
      </c>
      <c r="N30" s="23" t="s">
        <v>559</v>
      </c>
      <c r="O30" s="23" t="s">
        <v>560</v>
      </c>
      <c r="P30" s="23" t="s">
        <v>561</v>
      </c>
      <c r="Q30" s="22" t="s">
        <v>121</v>
      </c>
      <c r="R30" s="23" t="s">
        <v>562</v>
      </c>
      <c r="S30" s="23" t="s">
        <v>563</v>
      </c>
      <c r="T30" s="23" t="s">
        <v>564</v>
      </c>
      <c r="U30" s="23" t="s">
        <v>565</v>
      </c>
      <c r="V30" s="13" t="s">
        <v>115</v>
      </c>
      <c r="W30" s="22" t="s">
        <v>566</v>
      </c>
      <c r="X30" s="24" t="s">
        <v>567</v>
      </c>
      <c r="Y30" s="24" t="s">
        <v>568</v>
      </c>
      <c r="Z30" s="24" t="s">
        <v>569</v>
      </c>
      <c r="AA30" s="24" t="s">
        <v>570</v>
      </c>
      <c r="AB30" s="24" t="s">
        <v>571</v>
      </c>
      <c r="AC30" s="7" t="s">
        <v>131</v>
      </c>
      <c r="AD30" s="25"/>
      <c r="AE30" s="19" t="s">
        <v>132</v>
      </c>
      <c r="AF30" s="19">
        <f>CHOOSE(MATCH($AE30,{"Link 1","Link 2","Link 3","Link 4","Link 5"},0),'Other Links'!$C$30,'Other Links'!$F$30,'Other Links'!$I$30,'Other Links'!$L$30,'Other Links'!$O$30)</f>
        <v>0</v>
      </c>
      <c r="AG30" s="20">
        <f>CHOOSE(MATCH($AE30,{"Link 1","Link 2","Link 3","Link 4","Link 5"},0),'Other Links'!$D$30,'Other Links'!$G$30,'Other Links'!$J$30,'Other Links'!$M$30,'Other Links'!$P$30)</f>
        <v>0</v>
      </c>
      <c r="AH30" s="19">
        <f>CHOOSE(MATCH($AE30,{"Link 1","Link 2","Link 3","Link 4","Link 5"},0),'Other Links'!$E$30,'Other Links'!$H$30,'Other Links'!$K$30,'Other Links'!$N$30,'Other Links'!$Q$30)</f>
        <v>0</v>
      </c>
    </row>
    <row r="31" spans="1:34" ht="28.05" customHeight="1" x14ac:dyDescent="0.3">
      <c r="A31" s="11" t="s">
        <v>572</v>
      </c>
      <c r="B31" s="12" t="s">
        <v>573</v>
      </c>
      <c r="C31" s="12" t="s">
        <v>108</v>
      </c>
      <c r="D31" s="12" t="s">
        <v>574</v>
      </c>
      <c r="E31" s="12" t="s">
        <v>110</v>
      </c>
      <c r="F31" s="12" t="s">
        <v>229</v>
      </c>
      <c r="G31" s="12" t="s">
        <v>111</v>
      </c>
      <c r="H31" s="12" t="s">
        <v>558</v>
      </c>
      <c r="I31" s="12" t="s">
        <v>113</v>
      </c>
      <c r="J31" s="12" t="s">
        <v>193</v>
      </c>
      <c r="K31" s="12" t="s">
        <v>211</v>
      </c>
      <c r="L31" s="12" t="s">
        <v>116</v>
      </c>
      <c r="M31" s="14" t="s">
        <v>370</v>
      </c>
      <c r="N31" s="14" t="s">
        <v>575</v>
      </c>
      <c r="O31" s="14" t="s">
        <v>576</v>
      </c>
      <c r="P31" s="14" t="s">
        <v>577</v>
      </c>
      <c r="Q31" s="12" t="s">
        <v>121</v>
      </c>
      <c r="R31" s="14" t="s">
        <v>578</v>
      </c>
      <c r="S31" s="14" t="s">
        <v>579</v>
      </c>
      <c r="T31" s="14" t="s">
        <v>564</v>
      </c>
      <c r="U31" s="15" t="s">
        <v>115</v>
      </c>
      <c r="V31" s="13" t="s">
        <v>115</v>
      </c>
      <c r="W31" s="12" t="s">
        <v>580</v>
      </c>
      <c r="X31" s="16" t="s">
        <v>581</v>
      </c>
      <c r="Y31" s="16" t="s">
        <v>582</v>
      </c>
      <c r="Z31" s="16" t="s">
        <v>583</v>
      </c>
      <c r="AA31" s="16" t="s">
        <v>584</v>
      </c>
      <c r="AB31" s="16" t="s">
        <v>585</v>
      </c>
      <c r="AC31" s="26" t="str">
        <f t="shared" ref="AC31:AC62" ca="1" si="0">IF(AD31&lt;&gt;"", TEXT(TODAY(),"yyyymmdd") &amp; "_" &amp; AD31, "")</f>
        <v/>
      </c>
      <c r="AD31" s="18"/>
      <c r="AE31" s="19" t="s">
        <v>132</v>
      </c>
      <c r="AF31" s="19">
        <f>CHOOSE(MATCH($AE31,{"Link 1","Link 2","Link 3","Link 4","Link 5"},0),'Other Links'!$C$31,'Other Links'!$F$31,'Other Links'!$I$31,'Other Links'!$L$31,'Other Links'!$O$31)</f>
        <v>0</v>
      </c>
      <c r="AG31" s="20">
        <f>CHOOSE(MATCH($AE31,{"Link 1","Link 2","Link 3","Link 4","Link 5"},0),'Other Links'!$D$31,'Other Links'!$G$31,'Other Links'!$J$31,'Other Links'!$M$31,'Other Links'!$P$31)</f>
        <v>0</v>
      </c>
      <c r="AH31" s="19">
        <f>CHOOSE(MATCH($AE31,{"Link 1","Link 2","Link 3","Link 4","Link 5"},0),'Other Links'!$E$31,'Other Links'!$H$31,'Other Links'!$K$31,'Other Links'!$N$31,'Other Links'!$Q$31)</f>
        <v>0</v>
      </c>
    </row>
    <row r="32" spans="1:34" ht="28.05" customHeight="1" x14ac:dyDescent="0.3">
      <c r="A32" s="21" t="s">
        <v>586</v>
      </c>
      <c r="B32" s="22" t="s">
        <v>587</v>
      </c>
      <c r="C32" s="22" t="s">
        <v>108</v>
      </c>
      <c r="D32" s="22" t="s">
        <v>588</v>
      </c>
      <c r="E32" s="22" t="s">
        <v>387</v>
      </c>
      <c r="F32" s="22" t="s">
        <v>151</v>
      </c>
      <c r="G32" s="22" t="s">
        <v>111</v>
      </c>
      <c r="H32" s="22" t="s">
        <v>312</v>
      </c>
      <c r="I32" s="22" t="s">
        <v>113</v>
      </c>
      <c r="J32" s="22" t="s">
        <v>193</v>
      </c>
      <c r="K32" s="22" t="s">
        <v>211</v>
      </c>
      <c r="L32" s="22" t="s">
        <v>172</v>
      </c>
      <c r="M32" s="23" t="s">
        <v>370</v>
      </c>
      <c r="N32" s="23" t="s">
        <v>589</v>
      </c>
      <c r="O32" s="23" t="s">
        <v>590</v>
      </c>
      <c r="P32" s="15" t="s">
        <v>115</v>
      </c>
      <c r="Q32" s="22" t="s">
        <v>121</v>
      </c>
      <c r="R32" s="23" t="s">
        <v>591</v>
      </c>
      <c r="S32" s="23" t="s">
        <v>592</v>
      </c>
      <c r="T32" s="23" t="s">
        <v>593</v>
      </c>
      <c r="U32" s="15" t="s">
        <v>115</v>
      </c>
      <c r="V32" s="13" t="s">
        <v>115</v>
      </c>
      <c r="W32" s="22" t="s">
        <v>201</v>
      </c>
      <c r="X32" s="24" t="s">
        <v>594</v>
      </c>
      <c r="Y32" s="24" t="s">
        <v>595</v>
      </c>
      <c r="Z32" s="24" t="s">
        <v>596</v>
      </c>
      <c r="AA32" s="13" t="s">
        <v>115</v>
      </c>
      <c r="AB32" s="24" t="s">
        <v>597</v>
      </c>
      <c r="AC32" s="26" t="str">
        <f t="shared" ca="1" si="0"/>
        <v/>
      </c>
      <c r="AD32" s="25"/>
      <c r="AE32" s="19" t="s">
        <v>132</v>
      </c>
      <c r="AF32" s="19">
        <f>CHOOSE(MATCH($AE32,{"Link 1","Link 2","Link 3","Link 4","Link 5"},0),'Other Links'!$C$32,'Other Links'!$F$32,'Other Links'!$I$32,'Other Links'!$L$32,'Other Links'!$O$32)</f>
        <v>0</v>
      </c>
      <c r="AG32" s="20">
        <f>CHOOSE(MATCH($AE32,{"Link 1","Link 2","Link 3","Link 4","Link 5"},0),'Other Links'!$D$32,'Other Links'!$G$32,'Other Links'!$J$32,'Other Links'!$M$32,'Other Links'!$P$32)</f>
        <v>0</v>
      </c>
      <c r="AH32" s="19">
        <f>CHOOSE(MATCH($AE32,{"Link 1","Link 2","Link 3","Link 4","Link 5"},0),'Other Links'!$E$32,'Other Links'!$H$32,'Other Links'!$K$32,'Other Links'!$N$32,'Other Links'!$Q$32)</f>
        <v>0</v>
      </c>
    </row>
    <row r="33" spans="1:34" ht="28.05" customHeight="1" x14ac:dyDescent="0.3">
      <c r="A33" s="11" t="s">
        <v>598</v>
      </c>
      <c r="B33" s="12" t="s">
        <v>599</v>
      </c>
      <c r="C33" s="12" t="s">
        <v>108</v>
      </c>
      <c r="D33" s="12" t="s">
        <v>600</v>
      </c>
      <c r="E33" s="12" t="s">
        <v>432</v>
      </c>
      <c r="F33" s="12" t="s">
        <v>110</v>
      </c>
      <c r="G33" s="12" t="s">
        <v>557</v>
      </c>
      <c r="H33" s="12" t="s">
        <v>312</v>
      </c>
      <c r="I33" s="12" t="s">
        <v>113</v>
      </c>
      <c r="J33" s="12" t="s">
        <v>193</v>
      </c>
      <c r="K33" s="12" t="s">
        <v>368</v>
      </c>
      <c r="L33" s="12" t="s">
        <v>152</v>
      </c>
      <c r="M33" s="14" t="s">
        <v>230</v>
      </c>
      <c r="N33" s="14" t="s">
        <v>601</v>
      </c>
      <c r="O33" s="14" t="s">
        <v>602</v>
      </c>
      <c r="P33" s="15" t="s">
        <v>115</v>
      </c>
      <c r="Q33" s="12" t="s">
        <v>114</v>
      </c>
      <c r="R33" s="14" t="s">
        <v>603</v>
      </c>
      <c r="S33" s="14" t="s">
        <v>604</v>
      </c>
      <c r="T33" s="14" t="s">
        <v>605</v>
      </c>
      <c r="U33" s="14" t="s">
        <v>606</v>
      </c>
      <c r="V33" s="12" t="s">
        <v>607</v>
      </c>
      <c r="W33" s="12" t="s">
        <v>608</v>
      </c>
      <c r="X33" s="16" t="s">
        <v>609</v>
      </c>
      <c r="Y33" s="16" t="s">
        <v>610</v>
      </c>
      <c r="Z33" s="16" t="s">
        <v>611</v>
      </c>
      <c r="AA33" s="16" t="s">
        <v>612</v>
      </c>
      <c r="AB33" s="16" t="s">
        <v>613</v>
      </c>
      <c r="AC33" s="26" t="str">
        <f t="shared" ca="1" si="0"/>
        <v/>
      </c>
      <c r="AD33" s="18"/>
      <c r="AE33" s="19" t="s">
        <v>132</v>
      </c>
      <c r="AF33" s="19">
        <f>CHOOSE(MATCH($AE33,{"Link 1","Link 2","Link 3","Link 4","Link 5"},0),'Other Links'!$C$33,'Other Links'!$F$33,'Other Links'!$I$33,'Other Links'!$L$33,'Other Links'!$O$33)</f>
        <v>0</v>
      </c>
      <c r="AG33" s="20">
        <f>CHOOSE(MATCH($AE33,{"Link 1","Link 2","Link 3","Link 4","Link 5"},0),'Other Links'!$D$33,'Other Links'!$G$33,'Other Links'!$J$33,'Other Links'!$M$33,'Other Links'!$P$33)</f>
        <v>0</v>
      </c>
      <c r="AH33" s="19">
        <f>CHOOSE(MATCH($AE33,{"Link 1","Link 2","Link 3","Link 4","Link 5"},0),'Other Links'!$E$33,'Other Links'!$H$33,'Other Links'!$K$33,'Other Links'!$N$33,'Other Links'!$Q$33)</f>
        <v>0</v>
      </c>
    </row>
    <row r="34" spans="1:34" ht="28.05" customHeight="1" x14ac:dyDescent="0.3">
      <c r="A34" s="21" t="s">
        <v>614</v>
      </c>
      <c r="B34" s="22" t="s">
        <v>615</v>
      </c>
      <c r="C34" s="22" t="s">
        <v>108</v>
      </c>
      <c r="D34" s="22" t="s">
        <v>616</v>
      </c>
      <c r="E34" s="22" t="s">
        <v>432</v>
      </c>
      <c r="F34" s="22" t="s">
        <v>110</v>
      </c>
      <c r="G34" s="22" t="s">
        <v>617</v>
      </c>
      <c r="H34" s="22" t="s">
        <v>312</v>
      </c>
      <c r="I34" s="22" t="s">
        <v>113</v>
      </c>
      <c r="J34" s="22" t="s">
        <v>238</v>
      </c>
      <c r="K34" s="22" t="s">
        <v>171</v>
      </c>
      <c r="L34" s="22" t="s">
        <v>137</v>
      </c>
      <c r="M34" s="23" t="s">
        <v>230</v>
      </c>
      <c r="N34" s="23" t="s">
        <v>618</v>
      </c>
      <c r="O34" s="23" t="s">
        <v>619</v>
      </c>
      <c r="P34" s="23" t="s">
        <v>620</v>
      </c>
      <c r="Q34" s="22" t="s">
        <v>114</v>
      </c>
      <c r="R34" s="23" t="s">
        <v>621</v>
      </c>
      <c r="S34" s="23" t="s">
        <v>622</v>
      </c>
      <c r="T34" s="23" t="s">
        <v>623</v>
      </c>
      <c r="U34" s="23" t="s">
        <v>624</v>
      </c>
      <c r="V34" s="22" t="s">
        <v>625</v>
      </c>
      <c r="W34" s="22" t="s">
        <v>626</v>
      </c>
      <c r="X34" s="24" t="s">
        <v>627</v>
      </c>
      <c r="Y34" s="24" t="s">
        <v>628</v>
      </c>
      <c r="Z34" s="24" t="s">
        <v>629</v>
      </c>
      <c r="AA34" s="24" t="s">
        <v>630</v>
      </c>
      <c r="AB34" s="24" t="s">
        <v>631</v>
      </c>
      <c r="AC34" s="26" t="str">
        <f t="shared" ca="1" si="0"/>
        <v/>
      </c>
      <c r="AD34" s="25"/>
      <c r="AE34" s="19" t="s">
        <v>132</v>
      </c>
      <c r="AF34" s="19">
        <f>CHOOSE(MATCH($AE34,{"Link 1","Link 2","Link 3","Link 4","Link 5"},0),'Other Links'!$C$34,'Other Links'!$F$34,'Other Links'!$I$34,'Other Links'!$L$34,'Other Links'!$O$34)</f>
        <v>0</v>
      </c>
      <c r="AG34" s="20">
        <f>CHOOSE(MATCH($AE34,{"Link 1","Link 2","Link 3","Link 4","Link 5"},0),'Other Links'!$D$34,'Other Links'!$G$34,'Other Links'!$J$34,'Other Links'!$M$34,'Other Links'!$P$34)</f>
        <v>0</v>
      </c>
      <c r="AH34" s="19">
        <f>CHOOSE(MATCH($AE34,{"Link 1","Link 2","Link 3","Link 4","Link 5"},0),'Other Links'!$E$34,'Other Links'!$H$34,'Other Links'!$K$34,'Other Links'!$N$34,'Other Links'!$Q$34)</f>
        <v>0</v>
      </c>
    </row>
    <row r="35" spans="1:34" ht="28.05" customHeight="1" x14ac:dyDescent="0.3">
      <c r="A35" s="11" t="s">
        <v>632</v>
      </c>
      <c r="B35" s="12" t="s">
        <v>633</v>
      </c>
      <c r="C35" s="12" t="s">
        <v>108</v>
      </c>
      <c r="D35" s="12" t="s">
        <v>634</v>
      </c>
      <c r="E35" s="12" t="s">
        <v>461</v>
      </c>
      <c r="F35" s="12" t="s">
        <v>229</v>
      </c>
      <c r="G35" s="12" t="s">
        <v>111</v>
      </c>
      <c r="H35" s="12" t="s">
        <v>558</v>
      </c>
      <c r="I35" s="12" t="s">
        <v>210</v>
      </c>
      <c r="J35" s="12" t="s">
        <v>238</v>
      </c>
      <c r="K35" s="12" t="s">
        <v>368</v>
      </c>
      <c r="L35" s="12" t="s">
        <v>172</v>
      </c>
      <c r="M35" s="14" t="s">
        <v>230</v>
      </c>
      <c r="N35" s="14" t="s">
        <v>635</v>
      </c>
      <c r="O35" s="14" t="s">
        <v>636</v>
      </c>
      <c r="P35" s="14" t="s">
        <v>637</v>
      </c>
      <c r="Q35" s="12" t="s">
        <v>114</v>
      </c>
      <c r="R35" s="14" t="s">
        <v>638</v>
      </c>
      <c r="S35" s="14" t="s">
        <v>639</v>
      </c>
      <c r="T35" s="14" t="s">
        <v>640</v>
      </c>
      <c r="U35" s="14" t="s">
        <v>641</v>
      </c>
      <c r="V35" s="12" t="s">
        <v>642</v>
      </c>
      <c r="W35" s="12" t="s">
        <v>643</v>
      </c>
      <c r="X35" s="16" t="s">
        <v>644</v>
      </c>
      <c r="Y35" s="16" t="s">
        <v>645</v>
      </c>
      <c r="Z35" s="16" t="s">
        <v>646</v>
      </c>
      <c r="AA35" s="16" t="s">
        <v>647</v>
      </c>
      <c r="AB35" s="16" t="s">
        <v>648</v>
      </c>
      <c r="AC35" s="26" t="str">
        <f t="shared" ca="1" si="0"/>
        <v/>
      </c>
      <c r="AD35" s="18"/>
      <c r="AE35" s="19" t="s">
        <v>132</v>
      </c>
      <c r="AF35" s="19">
        <f>CHOOSE(MATCH($AE35,{"Link 1","Link 2","Link 3","Link 4","Link 5"},0),'Other Links'!$C$35,'Other Links'!$F$35,'Other Links'!$I$35,'Other Links'!$L$35,'Other Links'!$O$35)</f>
        <v>0</v>
      </c>
      <c r="AG35" s="20">
        <f>CHOOSE(MATCH($AE35,{"Link 1","Link 2","Link 3","Link 4","Link 5"},0),'Other Links'!$D$35,'Other Links'!$G$35,'Other Links'!$J$35,'Other Links'!$M$35,'Other Links'!$P$35)</f>
        <v>0</v>
      </c>
      <c r="AH35" s="19">
        <f>CHOOSE(MATCH($AE35,{"Link 1","Link 2","Link 3","Link 4","Link 5"},0),'Other Links'!$E$35,'Other Links'!$H$35,'Other Links'!$K$35,'Other Links'!$N$35,'Other Links'!$Q$35)</f>
        <v>0</v>
      </c>
    </row>
    <row r="36" spans="1:34" ht="28.05" customHeight="1" x14ac:dyDescent="0.3">
      <c r="A36" s="21" t="s">
        <v>649</v>
      </c>
      <c r="B36" s="22" t="s">
        <v>650</v>
      </c>
      <c r="C36" s="22" t="s">
        <v>108</v>
      </c>
      <c r="D36" s="22" t="s">
        <v>651</v>
      </c>
      <c r="E36" s="22" t="s">
        <v>151</v>
      </c>
      <c r="F36" s="22" t="s">
        <v>151</v>
      </c>
      <c r="G36" s="13" t="s">
        <v>115</v>
      </c>
      <c r="H36" s="13" t="s">
        <v>115</v>
      </c>
      <c r="I36" s="22" t="s">
        <v>192</v>
      </c>
      <c r="J36" s="22" t="s">
        <v>114</v>
      </c>
      <c r="K36" s="22" t="s">
        <v>171</v>
      </c>
      <c r="L36" s="22" t="s">
        <v>172</v>
      </c>
      <c r="M36" s="23" t="s">
        <v>230</v>
      </c>
      <c r="N36" s="23" t="s">
        <v>635</v>
      </c>
      <c r="O36" s="23" t="s">
        <v>652</v>
      </c>
      <c r="P36" s="15" t="s">
        <v>115</v>
      </c>
      <c r="Q36" s="22" t="s">
        <v>114</v>
      </c>
      <c r="R36" s="23" t="s">
        <v>653</v>
      </c>
      <c r="S36" s="23" t="s">
        <v>654</v>
      </c>
      <c r="T36" s="23" t="s">
        <v>655</v>
      </c>
      <c r="U36" s="23" t="s">
        <v>656</v>
      </c>
      <c r="V36" s="22" t="s">
        <v>657</v>
      </c>
      <c r="W36" s="22" t="s">
        <v>658</v>
      </c>
      <c r="X36" s="24" t="s">
        <v>659</v>
      </c>
      <c r="Y36" s="24" t="s">
        <v>660</v>
      </c>
      <c r="Z36" s="24" t="s">
        <v>661</v>
      </c>
      <c r="AA36" s="24" t="s">
        <v>662</v>
      </c>
      <c r="AB36" s="24" t="s">
        <v>663</v>
      </c>
      <c r="AC36" s="26" t="str">
        <f t="shared" ca="1" si="0"/>
        <v/>
      </c>
      <c r="AD36" s="25"/>
      <c r="AE36" s="19" t="s">
        <v>132</v>
      </c>
      <c r="AF36" s="19">
        <f>CHOOSE(MATCH($AE36,{"Link 1","Link 2","Link 3","Link 4","Link 5"},0),'Other Links'!$C$36,'Other Links'!$F$36,'Other Links'!$I$36,'Other Links'!$L$36,'Other Links'!$O$36)</f>
        <v>0</v>
      </c>
      <c r="AG36" s="20">
        <f>CHOOSE(MATCH($AE36,{"Link 1","Link 2","Link 3","Link 4","Link 5"},0),'Other Links'!$D$36,'Other Links'!$G$36,'Other Links'!$J$36,'Other Links'!$M$36,'Other Links'!$P$36)</f>
        <v>0</v>
      </c>
      <c r="AH36" s="19">
        <f>CHOOSE(MATCH($AE36,{"Link 1","Link 2","Link 3","Link 4","Link 5"},0),'Other Links'!$E$36,'Other Links'!$H$36,'Other Links'!$K$36,'Other Links'!$N$36,'Other Links'!$Q$36)</f>
        <v>0</v>
      </c>
    </row>
    <row r="37" spans="1:34" ht="28.05" customHeight="1" x14ac:dyDescent="0.3">
      <c r="A37" s="11" t="s">
        <v>664</v>
      </c>
      <c r="B37" s="12" t="s">
        <v>665</v>
      </c>
      <c r="C37" s="12" t="s">
        <v>108</v>
      </c>
      <c r="D37" s="12" t="s">
        <v>666</v>
      </c>
      <c r="E37" s="12" t="s">
        <v>432</v>
      </c>
      <c r="F37" s="12" t="s">
        <v>365</v>
      </c>
      <c r="G37" s="13" t="s">
        <v>115</v>
      </c>
      <c r="H37" s="13" t="s">
        <v>115</v>
      </c>
      <c r="I37" s="12" t="s">
        <v>113</v>
      </c>
      <c r="J37" s="12" t="s">
        <v>114</v>
      </c>
      <c r="K37" s="12" t="s">
        <v>171</v>
      </c>
      <c r="L37" s="12" t="s">
        <v>403</v>
      </c>
      <c r="M37" s="14" t="s">
        <v>230</v>
      </c>
      <c r="N37" s="14" t="s">
        <v>667</v>
      </c>
      <c r="O37" s="14" t="s">
        <v>668</v>
      </c>
      <c r="P37" s="14" t="s">
        <v>669</v>
      </c>
      <c r="Q37" s="12" t="s">
        <v>114</v>
      </c>
      <c r="R37" s="14" t="s">
        <v>670</v>
      </c>
      <c r="S37" s="14" t="s">
        <v>671</v>
      </c>
      <c r="T37" s="14" t="s">
        <v>672</v>
      </c>
      <c r="U37" s="15" t="s">
        <v>115</v>
      </c>
      <c r="V37" s="13" t="s">
        <v>115</v>
      </c>
      <c r="W37" s="12" t="s">
        <v>673</v>
      </c>
      <c r="X37" s="16" t="s">
        <v>674</v>
      </c>
      <c r="Y37" s="16" t="s">
        <v>675</v>
      </c>
      <c r="Z37" s="16" t="s">
        <v>676</v>
      </c>
      <c r="AA37" s="16" t="s">
        <v>677</v>
      </c>
      <c r="AB37" s="16" t="s">
        <v>678</v>
      </c>
      <c r="AC37" s="26" t="str">
        <f t="shared" ca="1" si="0"/>
        <v/>
      </c>
      <c r="AD37" s="18"/>
      <c r="AE37" s="19" t="s">
        <v>132</v>
      </c>
      <c r="AF37" s="19">
        <f>CHOOSE(MATCH($AE37,{"Link 1","Link 2","Link 3","Link 4","Link 5"},0),'Other Links'!$C$37,'Other Links'!$F$37,'Other Links'!$I$37,'Other Links'!$L$37,'Other Links'!$O$37)</f>
        <v>0</v>
      </c>
      <c r="AG37" s="20">
        <f>CHOOSE(MATCH($AE37,{"Link 1","Link 2","Link 3","Link 4","Link 5"},0),'Other Links'!$D$37,'Other Links'!$G$37,'Other Links'!$J$37,'Other Links'!$M$37,'Other Links'!$P$37)</f>
        <v>0</v>
      </c>
      <c r="AH37" s="19">
        <f>CHOOSE(MATCH($AE37,{"Link 1","Link 2","Link 3","Link 4","Link 5"},0),'Other Links'!$E$37,'Other Links'!$H$37,'Other Links'!$K$37,'Other Links'!$N$37,'Other Links'!$Q$37)</f>
        <v>0</v>
      </c>
    </row>
    <row r="38" spans="1:34" ht="28.05" customHeight="1" x14ac:dyDescent="0.3">
      <c r="A38" s="21" t="s">
        <v>679</v>
      </c>
      <c r="B38" s="22" t="s">
        <v>680</v>
      </c>
      <c r="C38" s="22" t="s">
        <v>108</v>
      </c>
      <c r="D38" s="22" t="s">
        <v>681</v>
      </c>
      <c r="E38" s="22" t="s">
        <v>529</v>
      </c>
      <c r="F38" s="22" t="s">
        <v>682</v>
      </c>
      <c r="G38" s="22" t="s">
        <v>683</v>
      </c>
      <c r="H38" s="22" t="s">
        <v>112</v>
      </c>
      <c r="I38" s="22" t="s">
        <v>113</v>
      </c>
      <c r="J38" s="22" t="s">
        <v>114</v>
      </c>
      <c r="K38" s="13" t="s">
        <v>115</v>
      </c>
      <c r="L38" s="22" t="s">
        <v>495</v>
      </c>
      <c r="M38" s="23" t="s">
        <v>684</v>
      </c>
      <c r="N38" s="23" t="s">
        <v>685</v>
      </c>
      <c r="O38" s="23" t="s">
        <v>686</v>
      </c>
      <c r="P38" s="23" t="s">
        <v>687</v>
      </c>
      <c r="Q38" s="22" t="s">
        <v>121</v>
      </c>
      <c r="R38" s="23" t="s">
        <v>688</v>
      </c>
      <c r="S38" s="23" t="s">
        <v>689</v>
      </c>
      <c r="T38" s="23" t="s">
        <v>690</v>
      </c>
      <c r="U38" s="15" t="s">
        <v>115</v>
      </c>
      <c r="V38" s="13" t="s">
        <v>115</v>
      </c>
      <c r="W38" s="22" t="s">
        <v>691</v>
      </c>
      <c r="X38" s="24" t="s">
        <v>692</v>
      </c>
      <c r="Y38" s="24" t="s">
        <v>693</v>
      </c>
      <c r="Z38" s="24" t="s">
        <v>694</v>
      </c>
      <c r="AA38" s="24" t="s">
        <v>695</v>
      </c>
      <c r="AB38" s="24" t="s">
        <v>696</v>
      </c>
      <c r="AC38" s="26" t="str">
        <f t="shared" ca="1" si="0"/>
        <v/>
      </c>
      <c r="AD38" s="25"/>
      <c r="AE38" s="19" t="s">
        <v>132</v>
      </c>
      <c r="AF38" s="19">
        <f>CHOOSE(MATCH($AE38,{"Link 1","Link 2","Link 3","Link 4","Link 5"},0),'Other Links'!$C$38,'Other Links'!$F$38,'Other Links'!$I$38,'Other Links'!$L$38,'Other Links'!$O$38)</f>
        <v>0</v>
      </c>
      <c r="AG38" s="20">
        <f>CHOOSE(MATCH($AE38,{"Link 1","Link 2","Link 3","Link 4","Link 5"},0),'Other Links'!$D$38,'Other Links'!$G$38,'Other Links'!$J$38,'Other Links'!$M$38,'Other Links'!$P$38)</f>
        <v>0</v>
      </c>
      <c r="AH38" s="19">
        <f>CHOOSE(MATCH($AE38,{"Link 1","Link 2","Link 3","Link 4","Link 5"},0),'Other Links'!$E$38,'Other Links'!$H$38,'Other Links'!$K$38,'Other Links'!$N$38,'Other Links'!$Q$38)</f>
        <v>0</v>
      </c>
    </row>
    <row r="39" spans="1:34" ht="28.05" customHeight="1" x14ac:dyDescent="0.3">
      <c r="A39" s="11" t="s">
        <v>697</v>
      </c>
      <c r="B39" s="12" t="s">
        <v>698</v>
      </c>
      <c r="C39" s="12" t="s">
        <v>108</v>
      </c>
      <c r="D39" s="12" t="s">
        <v>699</v>
      </c>
      <c r="E39" s="12" t="s">
        <v>207</v>
      </c>
      <c r="F39" s="12" t="s">
        <v>110</v>
      </c>
      <c r="G39" s="12" t="s">
        <v>208</v>
      </c>
      <c r="H39" s="12" t="s">
        <v>209</v>
      </c>
      <c r="I39" s="12" t="s">
        <v>210</v>
      </c>
      <c r="J39" s="12" t="s">
        <v>114</v>
      </c>
      <c r="K39" s="12" t="s">
        <v>136</v>
      </c>
      <c r="L39" s="12" t="s">
        <v>137</v>
      </c>
      <c r="M39" s="14" t="s">
        <v>700</v>
      </c>
      <c r="N39" s="14" t="s">
        <v>118</v>
      </c>
      <c r="O39" s="14" t="s">
        <v>701</v>
      </c>
      <c r="P39" s="14" t="s">
        <v>702</v>
      </c>
      <c r="Q39" s="12" t="s">
        <v>114</v>
      </c>
      <c r="R39" s="14" t="s">
        <v>703</v>
      </c>
      <c r="S39" s="14" t="s">
        <v>704</v>
      </c>
      <c r="T39" s="14" t="s">
        <v>705</v>
      </c>
      <c r="U39" s="14" t="s">
        <v>706</v>
      </c>
      <c r="V39" s="13" t="s">
        <v>115</v>
      </c>
      <c r="W39" s="12" t="s">
        <v>707</v>
      </c>
      <c r="X39" s="16" t="s">
        <v>708</v>
      </c>
      <c r="Y39" s="16" t="s">
        <v>709</v>
      </c>
      <c r="Z39" s="16" t="s">
        <v>710</v>
      </c>
      <c r="AA39" s="16" t="s">
        <v>711</v>
      </c>
      <c r="AB39" s="16" t="s">
        <v>712</v>
      </c>
      <c r="AC39" s="26" t="str">
        <f t="shared" ca="1" si="0"/>
        <v/>
      </c>
      <c r="AD39" s="18"/>
      <c r="AE39" s="19" t="s">
        <v>132</v>
      </c>
      <c r="AF39" s="19">
        <f>CHOOSE(MATCH($AE39,{"Link 1","Link 2","Link 3","Link 4","Link 5"},0),'Other Links'!$C$39,'Other Links'!$F$39,'Other Links'!$I$39,'Other Links'!$L$39,'Other Links'!$O$39)</f>
        <v>0</v>
      </c>
      <c r="AG39" s="20">
        <f>CHOOSE(MATCH($AE39,{"Link 1","Link 2","Link 3","Link 4","Link 5"},0),'Other Links'!$D$39,'Other Links'!$G$39,'Other Links'!$J$39,'Other Links'!$M$39,'Other Links'!$P$39)</f>
        <v>0</v>
      </c>
      <c r="AH39" s="19">
        <f>CHOOSE(MATCH($AE39,{"Link 1","Link 2","Link 3","Link 4","Link 5"},0),'Other Links'!$E$39,'Other Links'!$H$39,'Other Links'!$K$39,'Other Links'!$N$39,'Other Links'!$Q$39)</f>
        <v>0</v>
      </c>
    </row>
    <row r="40" spans="1:34" ht="28.05" customHeight="1" x14ac:dyDescent="0.3">
      <c r="A40" s="21" t="s">
        <v>713</v>
      </c>
      <c r="B40" s="22" t="s">
        <v>714</v>
      </c>
      <c r="C40" s="22" t="s">
        <v>108</v>
      </c>
      <c r="D40" s="22" t="s">
        <v>715</v>
      </c>
      <c r="E40" s="22" t="s">
        <v>110</v>
      </c>
      <c r="F40" s="22" t="s">
        <v>150</v>
      </c>
      <c r="G40" s="22" t="s">
        <v>237</v>
      </c>
      <c r="H40" s="22" t="s">
        <v>716</v>
      </c>
      <c r="I40" s="22" t="s">
        <v>210</v>
      </c>
      <c r="J40" s="22" t="s">
        <v>114</v>
      </c>
      <c r="K40" s="13" t="s">
        <v>115</v>
      </c>
      <c r="L40" s="22" t="s">
        <v>293</v>
      </c>
      <c r="M40" s="23" t="s">
        <v>684</v>
      </c>
      <c r="N40" s="23" t="s">
        <v>717</v>
      </c>
      <c r="O40" s="23" t="s">
        <v>718</v>
      </c>
      <c r="P40" s="23" t="s">
        <v>719</v>
      </c>
      <c r="Q40" s="22" t="s">
        <v>121</v>
      </c>
      <c r="R40" s="23" t="s">
        <v>720</v>
      </c>
      <c r="S40" s="23" t="s">
        <v>721</v>
      </c>
      <c r="T40" s="23" t="s">
        <v>722</v>
      </c>
      <c r="U40" s="23" t="s">
        <v>723</v>
      </c>
      <c r="V40" s="13" t="s">
        <v>115</v>
      </c>
      <c r="W40" s="22" t="s">
        <v>201</v>
      </c>
      <c r="X40" s="24" t="s">
        <v>724</v>
      </c>
      <c r="Y40" s="24" t="s">
        <v>725</v>
      </c>
      <c r="Z40" s="24" t="s">
        <v>726</v>
      </c>
      <c r="AA40" s="24" t="s">
        <v>727</v>
      </c>
      <c r="AB40" s="24" t="s">
        <v>728</v>
      </c>
      <c r="AC40" s="26" t="str">
        <f t="shared" ca="1" si="0"/>
        <v/>
      </c>
      <c r="AD40" s="25"/>
      <c r="AE40" s="19" t="s">
        <v>132</v>
      </c>
      <c r="AF40" s="19">
        <f>CHOOSE(MATCH($AE40,{"Link 1","Link 2","Link 3","Link 4","Link 5"},0),'Other Links'!$C$40,'Other Links'!$F$40,'Other Links'!$I$40,'Other Links'!$L$40,'Other Links'!$O$40)</f>
        <v>0</v>
      </c>
      <c r="AG40" s="20">
        <f>CHOOSE(MATCH($AE40,{"Link 1","Link 2","Link 3","Link 4","Link 5"},0),'Other Links'!$D$40,'Other Links'!$G$40,'Other Links'!$J$40,'Other Links'!$M$40,'Other Links'!$P$40)</f>
        <v>0</v>
      </c>
      <c r="AH40" s="19">
        <f>CHOOSE(MATCH($AE40,{"Link 1","Link 2","Link 3","Link 4","Link 5"},0),'Other Links'!$E$40,'Other Links'!$H$40,'Other Links'!$K$40,'Other Links'!$N$40,'Other Links'!$Q$40)</f>
        <v>0</v>
      </c>
    </row>
    <row r="41" spans="1:34" ht="28.05" customHeight="1" x14ac:dyDescent="0.3">
      <c r="A41" s="11" t="s">
        <v>729</v>
      </c>
      <c r="B41" s="12" t="s">
        <v>730</v>
      </c>
      <c r="C41" s="12" t="s">
        <v>108</v>
      </c>
      <c r="D41" s="12" t="s">
        <v>731</v>
      </c>
      <c r="E41" s="12" t="s">
        <v>110</v>
      </c>
      <c r="F41" s="12" t="s">
        <v>512</v>
      </c>
      <c r="G41" s="12" t="s">
        <v>732</v>
      </c>
      <c r="H41" s="12" t="s">
        <v>558</v>
      </c>
      <c r="I41" s="12" t="s">
        <v>210</v>
      </c>
      <c r="J41" s="12" t="s">
        <v>238</v>
      </c>
      <c r="K41" s="12" t="s">
        <v>368</v>
      </c>
      <c r="L41" s="12" t="s">
        <v>137</v>
      </c>
      <c r="M41" s="14" t="s">
        <v>348</v>
      </c>
      <c r="N41" s="14" t="s">
        <v>733</v>
      </c>
      <c r="O41" s="14" t="s">
        <v>734</v>
      </c>
      <c r="P41" s="14" t="s">
        <v>735</v>
      </c>
      <c r="Q41" s="12" t="s">
        <v>121</v>
      </c>
      <c r="R41" s="14" t="s">
        <v>736</v>
      </c>
      <c r="S41" s="14" t="s">
        <v>737</v>
      </c>
      <c r="T41" s="14" t="s">
        <v>738</v>
      </c>
      <c r="U41" s="15" t="s">
        <v>115</v>
      </c>
      <c r="V41" s="13" t="s">
        <v>115</v>
      </c>
      <c r="W41" s="12" t="s">
        <v>739</v>
      </c>
      <c r="X41" s="16" t="s">
        <v>740</v>
      </c>
      <c r="Y41" s="16" t="s">
        <v>741</v>
      </c>
      <c r="Z41" s="16" t="s">
        <v>742</v>
      </c>
      <c r="AA41" s="16" t="s">
        <v>743</v>
      </c>
      <c r="AB41" s="16" t="s">
        <v>744</v>
      </c>
      <c r="AC41" s="26" t="str">
        <f t="shared" ca="1" si="0"/>
        <v/>
      </c>
      <c r="AD41" s="18"/>
      <c r="AE41" s="19" t="s">
        <v>132</v>
      </c>
      <c r="AF41" s="19">
        <f>CHOOSE(MATCH($AE41,{"Link 1","Link 2","Link 3","Link 4","Link 5"},0),'Other Links'!$C$41,'Other Links'!$F$41,'Other Links'!$I$41,'Other Links'!$L$41,'Other Links'!$O$41)</f>
        <v>0</v>
      </c>
      <c r="AG41" s="20">
        <f>CHOOSE(MATCH($AE41,{"Link 1","Link 2","Link 3","Link 4","Link 5"},0),'Other Links'!$D$41,'Other Links'!$G$41,'Other Links'!$J$41,'Other Links'!$M$41,'Other Links'!$P$41)</f>
        <v>0</v>
      </c>
      <c r="AH41" s="19">
        <f>CHOOSE(MATCH($AE41,{"Link 1","Link 2","Link 3","Link 4","Link 5"},0),'Other Links'!$E$41,'Other Links'!$H$41,'Other Links'!$K$41,'Other Links'!$N$41,'Other Links'!$Q$41)</f>
        <v>0</v>
      </c>
    </row>
    <row r="42" spans="1:34" ht="28.05" customHeight="1" x14ac:dyDescent="0.3">
      <c r="A42" s="21" t="s">
        <v>745</v>
      </c>
      <c r="B42" s="22" t="s">
        <v>746</v>
      </c>
      <c r="C42" s="22" t="s">
        <v>108</v>
      </c>
      <c r="D42" s="22" t="s">
        <v>747</v>
      </c>
      <c r="E42" s="22" t="s">
        <v>150</v>
      </c>
      <c r="F42" s="22" t="s">
        <v>150</v>
      </c>
      <c r="G42" s="22" t="s">
        <v>327</v>
      </c>
      <c r="H42" s="22" t="s">
        <v>748</v>
      </c>
      <c r="I42" s="22" t="s">
        <v>210</v>
      </c>
      <c r="J42" s="22" t="s">
        <v>114</v>
      </c>
      <c r="K42" s="22" t="s">
        <v>171</v>
      </c>
      <c r="L42" s="22" t="s">
        <v>172</v>
      </c>
      <c r="M42" s="23" t="s">
        <v>117</v>
      </c>
      <c r="N42" s="23" t="s">
        <v>138</v>
      </c>
      <c r="O42" s="23" t="s">
        <v>749</v>
      </c>
      <c r="P42" s="23" t="s">
        <v>750</v>
      </c>
      <c r="Q42" s="22" t="s">
        <v>121</v>
      </c>
      <c r="R42" s="23" t="s">
        <v>751</v>
      </c>
      <c r="S42" s="23" t="s">
        <v>752</v>
      </c>
      <c r="T42" s="23" t="s">
        <v>753</v>
      </c>
      <c r="U42" s="23" t="s">
        <v>754</v>
      </c>
      <c r="V42" s="22" t="s">
        <v>755</v>
      </c>
      <c r="W42" s="22" t="s">
        <v>756</v>
      </c>
      <c r="X42" s="24" t="s">
        <v>757</v>
      </c>
      <c r="Y42" s="24" t="s">
        <v>758</v>
      </c>
      <c r="Z42" s="24" t="s">
        <v>759</v>
      </c>
      <c r="AA42" s="24" t="s">
        <v>760</v>
      </c>
      <c r="AB42" s="24" t="s">
        <v>761</v>
      </c>
      <c r="AC42" s="26" t="str">
        <f t="shared" ca="1" si="0"/>
        <v/>
      </c>
      <c r="AD42" s="25"/>
      <c r="AE42" s="19" t="s">
        <v>132</v>
      </c>
      <c r="AF42" s="19">
        <f>CHOOSE(MATCH($AE42,{"Link 1","Link 2","Link 3","Link 4","Link 5"},0),'Other Links'!$C$42,'Other Links'!$F$42,'Other Links'!$I$42,'Other Links'!$L$42,'Other Links'!$O$42)</f>
        <v>0</v>
      </c>
      <c r="AG42" s="20">
        <f>CHOOSE(MATCH($AE42,{"Link 1","Link 2","Link 3","Link 4","Link 5"},0),'Other Links'!$D$42,'Other Links'!$G$42,'Other Links'!$J$42,'Other Links'!$M$42,'Other Links'!$P$42)</f>
        <v>0</v>
      </c>
      <c r="AH42" s="19">
        <f>CHOOSE(MATCH($AE42,{"Link 1","Link 2","Link 3","Link 4","Link 5"},0),'Other Links'!$E$42,'Other Links'!$H$42,'Other Links'!$K$42,'Other Links'!$N$42,'Other Links'!$Q$42)</f>
        <v>0</v>
      </c>
    </row>
    <row r="43" spans="1:34" ht="28.05" customHeight="1" x14ac:dyDescent="0.3">
      <c r="A43" s="11" t="s">
        <v>762</v>
      </c>
      <c r="B43" s="12" t="s">
        <v>763</v>
      </c>
      <c r="C43" s="12" t="s">
        <v>108</v>
      </c>
      <c r="D43" s="12" t="s">
        <v>764</v>
      </c>
      <c r="E43" s="12" t="s">
        <v>765</v>
      </c>
      <c r="F43" s="12" t="s">
        <v>365</v>
      </c>
      <c r="G43" s="13" t="s">
        <v>115</v>
      </c>
      <c r="H43" s="13" t="s">
        <v>115</v>
      </c>
      <c r="I43" s="12" t="s">
        <v>113</v>
      </c>
      <c r="J43" s="12" t="s">
        <v>114</v>
      </c>
      <c r="K43" s="12" t="s">
        <v>136</v>
      </c>
      <c r="L43" s="12" t="s">
        <v>137</v>
      </c>
      <c r="M43" s="14" t="s">
        <v>117</v>
      </c>
      <c r="N43" s="14" t="s">
        <v>766</v>
      </c>
      <c r="O43" s="14" t="s">
        <v>767</v>
      </c>
      <c r="P43" s="14" t="s">
        <v>768</v>
      </c>
      <c r="Q43" s="12" t="s">
        <v>114</v>
      </c>
      <c r="R43" s="14" t="s">
        <v>769</v>
      </c>
      <c r="S43" s="14" t="s">
        <v>770</v>
      </c>
      <c r="T43" s="14" t="s">
        <v>771</v>
      </c>
      <c r="U43" s="14" t="s">
        <v>772</v>
      </c>
      <c r="V43" s="13" t="s">
        <v>115</v>
      </c>
      <c r="W43" s="12" t="s">
        <v>773</v>
      </c>
      <c r="X43" s="16" t="s">
        <v>774</v>
      </c>
      <c r="Y43" s="16" t="s">
        <v>775</v>
      </c>
      <c r="Z43" s="16" t="s">
        <v>776</v>
      </c>
      <c r="AA43" s="16" t="s">
        <v>777</v>
      </c>
      <c r="AB43" s="16" t="s">
        <v>778</v>
      </c>
      <c r="AC43" s="26" t="str">
        <f t="shared" ca="1" si="0"/>
        <v/>
      </c>
      <c r="AD43" s="18"/>
      <c r="AE43" s="19" t="s">
        <v>132</v>
      </c>
      <c r="AF43" s="19">
        <f>CHOOSE(MATCH($AE43,{"Link 1","Link 2","Link 3","Link 4","Link 5"},0),'Other Links'!$C$43,'Other Links'!$F$43,'Other Links'!$I$43,'Other Links'!$L$43,'Other Links'!$O$43)</f>
        <v>0</v>
      </c>
      <c r="AG43" s="20">
        <f>CHOOSE(MATCH($AE43,{"Link 1","Link 2","Link 3","Link 4","Link 5"},0),'Other Links'!$D$43,'Other Links'!$G$43,'Other Links'!$J$43,'Other Links'!$M$43,'Other Links'!$P$43)</f>
        <v>0</v>
      </c>
      <c r="AH43" s="19">
        <f>CHOOSE(MATCH($AE43,{"Link 1","Link 2","Link 3","Link 4","Link 5"},0),'Other Links'!$E$43,'Other Links'!$H$43,'Other Links'!$K$43,'Other Links'!$N$43,'Other Links'!$Q$43)</f>
        <v>0</v>
      </c>
    </row>
    <row r="44" spans="1:34" ht="28.05" customHeight="1" x14ac:dyDescent="0.3">
      <c r="A44" s="21" t="s">
        <v>779</v>
      </c>
      <c r="B44" s="22" t="s">
        <v>780</v>
      </c>
      <c r="C44" s="22" t="s">
        <v>108</v>
      </c>
      <c r="D44" s="22" t="s">
        <v>781</v>
      </c>
      <c r="E44" s="22" t="s">
        <v>782</v>
      </c>
      <c r="F44" s="22" t="s">
        <v>387</v>
      </c>
      <c r="G44" s="22" t="s">
        <v>416</v>
      </c>
      <c r="H44" s="22" t="s">
        <v>312</v>
      </c>
      <c r="I44" s="22" t="s">
        <v>210</v>
      </c>
      <c r="J44" s="22" t="s">
        <v>193</v>
      </c>
      <c r="K44" s="22" t="s">
        <v>368</v>
      </c>
      <c r="L44" s="22" t="s">
        <v>137</v>
      </c>
      <c r="M44" s="23" t="s">
        <v>348</v>
      </c>
      <c r="N44" s="23" t="s">
        <v>783</v>
      </c>
      <c r="O44" s="23" t="s">
        <v>784</v>
      </c>
      <c r="P44" s="23" t="s">
        <v>785</v>
      </c>
      <c r="Q44" s="22" t="s">
        <v>121</v>
      </c>
      <c r="R44" s="23" t="s">
        <v>786</v>
      </c>
      <c r="S44" s="23" t="s">
        <v>787</v>
      </c>
      <c r="T44" s="23" t="s">
        <v>788</v>
      </c>
      <c r="U44" s="23" t="s">
        <v>789</v>
      </c>
      <c r="V44" s="13" t="s">
        <v>115</v>
      </c>
      <c r="W44" s="22" t="s">
        <v>201</v>
      </c>
      <c r="X44" s="24" t="s">
        <v>790</v>
      </c>
      <c r="Y44" s="24" t="s">
        <v>791</v>
      </c>
      <c r="Z44" s="24" t="s">
        <v>425</v>
      </c>
      <c r="AA44" s="13" t="s">
        <v>115</v>
      </c>
      <c r="AB44" s="24" t="s">
        <v>427</v>
      </c>
      <c r="AC44" s="26" t="str">
        <f t="shared" ca="1" si="0"/>
        <v/>
      </c>
      <c r="AD44" s="25"/>
      <c r="AE44" s="19" t="s">
        <v>132</v>
      </c>
      <c r="AF44" s="19">
        <f>CHOOSE(MATCH($AE44,{"Link 1","Link 2","Link 3","Link 4","Link 5"},0),'Other Links'!$C$44,'Other Links'!$F$44,'Other Links'!$I$44,'Other Links'!$L$44,'Other Links'!$O$44)</f>
        <v>0</v>
      </c>
      <c r="AG44" s="20">
        <f>CHOOSE(MATCH($AE44,{"Link 1","Link 2","Link 3","Link 4","Link 5"},0),'Other Links'!$D$44,'Other Links'!$G$44,'Other Links'!$J$44,'Other Links'!$M$44,'Other Links'!$P$44)</f>
        <v>0</v>
      </c>
      <c r="AH44" s="19">
        <f>CHOOSE(MATCH($AE44,{"Link 1","Link 2","Link 3","Link 4","Link 5"},0),'Other Links'!$E$44,'Other Links'!$H$44,'Other Links'!$K$44,'Other Links'!$N$44,'Other Links'!$Q$44)</f>
        <v>0</v>
      </c>
    </row>
    <row r="45" spans="1:34" ht="28.05" customHeight="1" x14ac:dyDescent="0.3">
      <c r="A45" s="11" t="s">
        <v>792</v>
      </c>
      <c r="B45" s="12" t="s">
        <v>793</v>
      </c>
      <c r="C45" s="12" t="s">
        <v>108</v>
      </c>
      <c r="D45" s="12" t="s">
        <v>794</v>
      </c>
      <c r="E45" s="12" t="s">
        <v>110</v>
      </c>
      <c r="F45" s="12" t="s">
        <v>229</v>
      </c>
      <c r="G45" s="13" t="s">
        <v>115</v>
      </c>
      <c r="H45" s="13" t="s">
        <v>115</v>
      </c>
      <c r="I45" s="12" t="s">
        <v>192</v>
      </c>
      <c r="J45" s="12" t="s">
        <v>114</v>
      </c>
      <c r="K45" s="12" t="s">
        <v>171</v>
      </c>
      <c r="L45" s="12" t="s">
        <v>172</v>
      </c>
      <c r="M45" s="14" t="s">
        <v>684</v>
      </c>
      <c r="N45" s="14" t="s">
        <v>795</v>
      </c>
      <c r="O45" s="15" t="s">
        <v>115</v>
      </c>
      <c r="P45" s="15" t="s">
        <v>115</v>
      </c>
      <c r="Q45" s="12" t="s">
        <v>114</v>
      </c>
      <c r="R45" s="15" t="s">
        <v>115</v>
      </c>
      <c r="S45" s="14" t="s">
        <v>796</v>
      </c>
      <c r="T45" s="14" t="s">
        <v>797</v>
      </c>
      <c r="U45" s="15" t="s">
        <v>115</v>
      </c>
      <c r="V45" s="13" t="s">
        <v>115</v>
      </c>
      <c r="W45" s="12" t="s">
        <v>201</v>
      </c>
      <c r="X45" s="16" t="s">
        <v>798</v>
      </c>
      <c r="Y45" s="16" t="s">
        <v>799</v>
      </c>
      <c r="Z45" s="16" t="s">
        <v>800</v>
      </c>
      <c r="AA45" s="13" t="s">
        <v>115</v>
      </c>
      <c r="AB45" s="16" t="s">
        <v>801</v>
      </c>
      <c r="AC45" s="26" t="str">
        <f t="shared" ca="1" si="0"/>
        <v/>
      </c>
      <c r="AD45" s="18"/>
      <c r="AE45" s="19" t="s">
        <v>132</v>
      </c>
      <c r="AF45" s="19">
        <f>CHOOSE(MATCH($AE45,{"Link 1","Link 2","Link 3","Link 4","Link 5"},0),'Other Links'!$C$45,'Other Links'!$F$45,'Other Links'!$I$45,'Other Links'!$L$45,'Other Links'!$O$45)</f>
        <v>0</v>
      </c>
      <c r="AG45" s="20">
        <f>CHOOSE(MATCH($AE45,{"Link 1","Link 2","Link 3","Link 4","Link 5"},0),'Other Links'!$D$45,'Other Links'!$G$45,'Other Links'!$J$45,'Other Links'!$M$45,'Other Links'!$P$45)</f>
        <v>0</v>
      </c>
      <c r="AH45" s="19">
        <f>CHOOSE(MATCH($AE45,{"Link 1","Link 2","Link 3","Link 4","Link 5"},0),'Other Links'!$E$45,'Other Links'!$H$45,'Other Links'!$K$45,'Other Links'!$N$45,'Other Links'!$Q$45)</f>
        <v>0</v>
      </c>
    </row>
    <row r="46" spans="1:34" ht="28.05" customHeight="1" x14ac:dyDescent="0.3">
      <c r="A46" s="21" t="s">
        <v>802</v>
      </c>
      <c r="B46" s="22" t="s">
        <v>803</v>
      </c>
      <c r="C46" s="22" t="s">
        <v>108</v>
      </c>
      <c r="D46" s="22" t="s">
        <v>804</v>
      </c>
      <c r="E46" s="22" t="s">
        <v>805</v>
      </c>
      <c r="F46" s="22" t="s">
        <v>805</v>
      </c>
      <c r="G46" s="22" t="s">
        <v>327</v>
      </c>
      <c r="H46" s="22" t="s">
        <v>748</v>
      </c>
      <c r="I46" s="22" t="s">
        <v>210</v>
      </c>
      <c r="J46" s="22" t="s">
        <v>238</v>
      </c>
      <c r="K46" s="22" t="s">
        <v>136</v>
      </c>
      <c r="L46" s="22" t="s">
        <v>137</v>
      </c>
      <c r="M46" s="23" t="s">
        <v>117</v>
      </c>
      <c r="N46" s="23" t="s">
        <v>329</v>
      </c>
      <c r="O46" s="15" t="s">
        <v>115</v>
      </c>
      <c r="P46" s="15" t="s">
        <v>115</v>
      </c>
      <c r="Q46" s="22" t="s">
        <v>121</v>
      </c>
      <c r="R46" s="15" t="s">
        <v>115</v>
      </c>
      <c r="S46" s="23" t="s">
        <v>806</v>
      </c>
      <c r="T46" s="23" t="s">
        <v>807</v>
      </c>
      <c r="U46" s="15" t="s">
        <v>115</v>
      </c>
      <c r="V46" s="13" t="s">
        <v>115</v>
      </c>
      <c r="W46" s="22" t="s">
        <v>808</v>
      </c>
      <c r="X46" s="24" t="s">
        <v>809</v>
      </c>
      <c r="Y46" s="24" t="s">
        <v>810</v>
      </c>
      <c r="Z46" s="24" t="s">
        <v>811</v>
      </c>
      <c r="AA46" s="24" t="s">
        <v>812</v>
      </c>
      <c r="AB46" s="24" t="s">
        <v>813</v>
      </c>
      <c r="AC46" s="26" t="str">
        <f t="shared" ca="1" si="0"/>
        <v/>
      </c>
      <c r="AD46" s="25"/>
      <c r="AE46" s="19" t="s">
        <v>132</v>
      </c>
      <c r="AF46" s="19">
        <f>CHOOSE(MATCH($AE46,{"Link 1","Link 2","Link 3","Link 4","Link 5"},0),'Other Links'!$C$46,'Other Links'!$F$46,'Other Links'!$I$46,'Other Links'!$L$46,'Other Links'!$O$46)</f>
        <v>0</v>
      </c>
      <c r="AG46" s="20">
        <f>CHOOSE(MATCH($AE46,{"Link 1","Link 2","Link 3","Link 4","Link 5"},0),'Other Links'!$D$46,'Other Links'!$G$46,'Other Links'!$J$46,'Other Links'!$M$46,'Other Links'!$P$46)</f>
        <v>0</v>
      </c>
      <c r="AH46" s="19">
        <f>CHOOSE(MATCH($AE46,{"Link 1","Link 2","Link 3","Link 4","Link 5"},0),'Other Links'!$E$46,'Other Links'!$H$46,'Other Links'!$K$46,'Other Links'!$N$46,'Other Links'!$Q$46)</f>
        <v>0</v>
      </c>
    </row>
    <row r="47" spans="1:34" ht="28.05" customHeight="1" x14ac:dyDescent="0.3">
      <c r="A47" s="11" t="s">
        <v>814</v>
      </c>
      <c r="B47" s="12" t="s">
        <v>815</v>
      </c>
      <c r="C47" s="12" t="s">
        <v>108</v>
      </c>
      <c r="D47" s="12" t="s">
        <v>816</v>
      </c>
      <c r="E47" s="12" t="s">
        <v>110</v>
      </c>
      <c r="F47" s="12" t="s">
        <v>110</v>
      </c>
      <c r="G47" s="12" t="s">
        <v>327</v>
      </c>
      <c r="H47" s="12" t="s">
        <v>367</v>
      </c>
      <c r="I47" s="12" t="s">
        <v>210</v>
      </c>
      <c r="J47" s="12" t="s">
        <v>238</v>
      </c>
      <c r="K47" s="12" t="s">
        <v>136</v>
      </c>
      <c r="L47" s="12" t="s">
        <v>172</v>
      </c>
      <c r="M47" s="14" t="s">
        <v>117</v>
      </c>
      <c r="N47" s="14" t="s">
        <v>138</v>
      </c>
      <c r="O47" s="14" t="s">
        <v>480</v>
      </c>
      <c r="P47" s="14" t="s">
        <v>817</v>
      </c>
      <c r="Q47" s="12" t="s">
        <v>114</v>
      </c>
      <c r="R47" s="14" t="s">
        <v>818</v>
      </c>
      <c r="S47" s="14" t="s">
        <v>819</v>
      </c>
      <c r="T47" s="14" t="s">
        <v>820</v>
      </c>
      <c r="U47" s="15" t="s">
        <v>115</v>
      </c>
      <c r="V47" s="13" t="s">
        <v>115</v>
      </c>
      <c r="W47" s="12" t="s">
        <v>821</v>
      </c>
      <c r="X47" s="16" t="s">
        <v>822</v>
      </c>
      <c r="Y47" s="16" t="s">
        <v>823</v>
      </c>
      <c r="Z47" s="16" t="s">
        <v>824</v>
      </c>
      <c r="AA47" s="16" t="s">
        <v>825</v>
      </c>
      <c r="AB47" s="16" t="s">
        <v>826</v>
      </c>
      <c r="AC47" s="26" t="str">
        <f t="shared" ca="1" si="0"/>
        <v/>
      </c>
      <c r="AD47" s="18"/>
      <c r="AE47" s="19" t="s">
        <v>132</v>
      </c>
      <c r="AF47" s="19">
        <f>CHOOSE(MATCH($AE47,{"Link 1","Link 2","Link 3","Link 4","Link 5"},0),'Other Links'!$C$47,'Other Links'!$F$47,'Other Links'!$I$47,'Other Links'!$L$47,'Other Links'!$O$47)</f>
        <v>0</v>
      </c>
      <c r="AG47" s="20">
        <f>CHOOSE(MATCH($AE47,{"Link 1","Link 2","Link 3","Link 4","Link 5"},0),'Other Links'!$D$47,'Other Links'!$G$47,'Other Links'!$J$47,'Other Links'!$M$47,'Other Links'!$P$47)</f>
        <v>0</v>
      </c>
      <c r="AH47" s="19">
        <f>CHOOSE(MATCH($AE47,{"Link 1","Link 2","Link 3","Link 4","Link 5"},0),'Other Links'!$E$47,'Other Links'!$H$47,'Other Links'!$K$47,'Other Links'!$N$47,'Other Links'!$Q$47)</f>
        <v>0</v>
      </c>
    </row>
    <row r="48" spans="1:34" ht="28.05" customHeight="1" x14ac:dyDescent="0.3">
      <c r="A48" s="21" t="s">
        <v>827</v>
      </c>
      <c r="B48" s="22" t="s">
        <v>828</v>
      </c>
      <c r="C48" s="22" t="s">
        <v>108</v>
      </c>
      <c r="D48" s="22" t="s">
        <v>829</v>
      </c>
      <c r="E48" s="22" t="s">
        <v>191</v>
      </c>
      <c r="F48" s="22" t="s">
        <v>150</v>
      </c>
      <c r="G48" s="13" t="s">
        <v>115</v>
      </c>
      <c r="H48" s="13" t="s">
        <v>115</v>
      </c>
      <c r="I48" s="22" t="s">
        <v>210</v>
      </c>
      <c r="J48" s="22" t="s">
        <v>114</v>
      </c>
      <c r="K48" s="22" t="s">
        <v>368</v>
      </c>
      <c r="L48" s="22" t="s">
        <v>495</v>
      </c>
      <c r="M48" s="23" t="s">
        <v>684</v>
      </c>
      <c r="N48" s="23" t="s">
        <v>830</v>
      </c>
      <c r="O48" s="23" t="s">
        <v>831</v>
      </c>
      <c r="P48" s="23" t="s">
        <v>832</v>
      </c>
      <c r="Q48" s="22" t="s">
        <v>121</v>
      </c>
      <c r="R48" s="23" t="s">
        <v>833</v>
      </c>
      <c r="S48" s="23" t="s">
        <v>834</v>
      </c>
      <c r="T48" s="23" t="s">
        <v>835</v>
      </c>
      <c r="U48" s="23" t="s">
        <v>836</v>
      </c>
      <c r="V48" s="22" t="s">
        <v>837</v>
      </c>
      <c r="W48" s="22" t="s">
        <v>838</v>
      </c>
      <c r="X48" s="24" t="s">
        <v>839</v>
      </c>
      <c r="Y48" s="24" t="s">
        <v>840</v>
      </c>
      <c r="Z48" s="24" t="s">
        <v>841</v>
      </c>
      <c r="AA48" s="24" t="s">
        <v>842</v>
      </c>
      <c r="AB48" s="24" t="s">
        <v>843</v>
      </c>
      <c r="AC48" s="26" t="str">
        <f t="shared" ca="1" si="0"/>
        <v/>
      </c>
      <c r="AD48" s="25"/>
      <c r="AE48" s="19" t="s">
        <v>132</v>
      </c>
      <c r="AF48" s="19">
        <f>CHOOSE(MATCH($AE48,{"Link 1","Link 2","Link 3","Link 4","Link 5"},0),'Other Links'!$C$48,'Other Links'!$F$48,'Other Links'!$I$48,'Other Links'!$L$48,'Other Links'!$O$48)</f>
        <v>0</v>
      </c>
      <c r="AG48" s="20">
        <f>CHOOSE(MATCH($AE48,{"Link 1","Link 2","Link 3","Link 4","Link 5"},0),'Other Links'!$D$48,'Other Links'!$G$48,'Other Links'!$J$48,'Other Links'!$M$48,'Other Links'!$P$48)</f>
        <v>0</v>
      </c>
      <c r="AH48" s="19">
        <f>CHOOSE(MATCH($AE48,{"Link 1","Link 2","Link 3","Link 4","Link 5"},0),'Other Links'!$E$48,'Other Links'!$H$48,'Other Links'!$K$48,'Other Links'!$N$48,'Other Links'!$Q$48)</f>
        <v>0</v>
      </c>
    </row>
    <row r="49" spans="1:34" ht="28.05" customHeight="1" x14ac:dyDescent="0.3">
      <c r="A49" s="11" t="s">
        <v>844</v>
      </c>
      <c r="B49" s="12" t="s">
        <v>845</v>
      </c>
      <c r="C49" s="12" t="s">
        <v>108</v>
      </c>
      <c r="D49" s="12" t="s">
        <v>846</v>
      </c>
      <c r="E49" s="12" t="s">
        <v>432</v>
      </c>
      <c r="F49" s="12" t="s">
        <v>191</v>
      </c>
      <c r="G49" s="12" t="s">
        <v>847</v>
      </c>
      <c r="H49" s="12" t="s">
        <v>367</v>
      </c>
      <c r="I49" s="12" t="s">
        <v>210</v>
      </c>
      <c r="J49" s="12" t="s">
        <v>238</v>
      </c>
      <c r="K49" s="13" t="s">
        <v>115</v>
      </c>
      <c r="L49" s="12" t="s">
        <v>172</v>
      </c>
      <c r="M49" s="14" t="s">
        <v>117</v>
      </c>
      <c r="N49" s="14" t="s">
        <v>848</v>
      </c>
      <c r="O49" s="14" t="s">
        <v>849</v>
      </c>
      <c r="P49" s="15" t="s">
        <v>115</v>
      </c>
      <c r="Q49" s="12" t="s">
        <v>121</v>
      </c>
      <c r="R49" s="14" t="s">
        <v>850</v>
      </c>
      <c r="S49" s="14" t="s">
        <v>851</v>
      </c>
      <c r="T49" s="14" t="s">
        <v>852</v>
      </c>
      <c r="U49" s="14" t="s">
        <v>853</v>
      </c>
      <c r="V49" s="13" t="s">
        <v>115</v>
      </c>
      <c r="W49" s="12" t="s">
        <v>854</v>
      </c>
      <c r="X49" s="16" t="s">
        <v>855</v>
      </c>
      <c r="Y49" s="16" t="s">
        <v>856</v>
      </c>
      <c r="Z49" s="16" t="s">
        <v>857</v>
      </c>
      <c r="AA49" s="16" t="s">
        <v>858</v>
      </c>
      <c r="AB49" s="16" t="s">
        <v>859</v>
      </c>
      <c r="AC49" s="26" t="str">
        <f t="shared" ca="1" si="0"/>
        <v/>
      </c>
      <c r="AD49" s="18"/>
      <c r="AE49" s="19" t="s">
        <v>132</v>
      </c>
      <c r="AF49" s="19">
        <f>CHOOSE(MATCH($AE49,{"Link 1","Link 2","Link 3","Link 4","Link 5"},0),'Other Links'!$C$49,'Other Links'!$F$49,'Other Links'!$I$49,'Other Links'!$L$49,'Other Links'!$O$49)</f>
        <v>0</v>
      </c>
      <c r="AG49" s="20">
        <f>CHOOSE(MATCH($AE49,{"Link 1","Link 2","Link 3","Link 4","Link 5"},0),'Other Links'!$D$49,'Other Links'!$G$49,'Other Links'!$J$49,'Other Links'!$M$49,'Other Links'!$P$49)</f>
        <v>0</v>
      </c>
      <c r="AH49" s="19">
        <f>CHOOSE(MATCH($AE49,{"Link 1","Link 2","Link 3","Link 4","Link 5"},0),'Other Links'!$E$49,'Other Links'!$H$49,'Other Links'!$K$49,'Other Links'!$N$49,'Other Links'!$Q$49)</f>
        <v>0</v>
      </c>
    </row>
    <row r="50" spans="1:34" ht="28.05" customHeight="1" x14ac:dyDescent="0.3">
      <c r="A50" s="21" t="s">
        <v>860</v>
      </c>
      <c r="B50" s="22" t="s">
        <v>861</v>
      </c>
      <c r="C50" s="22" t="s">
        <v>108</v>
      </c>
      <c r="D50" s="22" t="s">
        <v>862</v>
      </c>
      <c r="E50" s="22" t="s">
        <v>477</v>
      </c>
      <c r="F50" s="22" t="s">
        <v>110</v>
      </c>
      <c r="G50" s="22" t="s">
        <v>346</v>
      </c>
      <c r="H50" s="22" t="s">
        <v>367</v>
      </c>
      <c r="I50" s="22" t="s">
        <v>210</v>
      </c>
      <c r="J50" s="22" t="s">
        <v>114</v>
      </c>
      <c r="K50" s="22" t="s">
        <v>136</v>
      </c>
      <c r="L50" s="22" t="s">
        <v>403</v>
      </c>
      <c r="M50" s="23" t="s">
        <v>117</v>
      </c>
      <c r="N50" s="23" t="s">
        <v>863</v>
      </c>
      <c r="O50" s="23" t="s">
        <v>864</v>
      </c>
      <c r="P50" s="23" t="s">
        <v>865</v>
      </c>
      <c r="Q50" s="22" t="s">
        <v>114</v>
      </c>
      <c r="R50" s="23" t="s">
        <v>866</v>
      </c>
      <c r="S50" s="23" t="s">
        <v>867</v>
      </c>
      <c r="T50" s="23" t="s">
        <v>868</v>
      </c>
      <c r="U50" s="23" t="s">
        <v>869</v>
      </c>
      <c r="V50" s="13" t="s">
        <v>115</v>
      </c>
      <c r="W50" s="22" t="s">
        <v>870</v>
      </c>
      <c r="X50" s="24" t="s">
        <v>871</v>
      </c>
      <c r="Y50" s="24" t="s">
        <v>872</v>
      </c>
      <c r="Z50" s="24" t="s">
        <v>873</v>
      </c>
      <c r="AA50" s="24" t="s">
        <v>874</v>
      </c>
      <c r="AB50" s="24" t="s">
        <v>875</v>
      </c>
      <c r="AC50" s="26" t="str">
        <f t="shared" ca="1" si="0"/>
        <v/>
      </c>
      <c r="AD50" s="25"/>
      <c r="AE50" s="19" t="s">
        <v>132</v>
      </c>
      <c r="AF50" s="19">
        <f>CHOOSE(MATCH($AE50,{"Link 1","Link 2","Link 3","Link 4","Link 5"},0),'Other Links'!$C$50,'Other Links'!$F$50,'Other Links'!$I$50,'Other Links'!$L$50,'Other Links'!$O$50)</f>
        <v>0</v>
      </c>
      <c r="AG50" s="20">
        <f>CHOOSE(MATCH($AE50,{"Link 1","Link 2","Link 3","Link 4","Link 5"},0),'Other Links'!$D$50,'Other Links'!$G$50,'Other Links'!$J$50,'Other Links'!$M$50,'Other Links'!$P$50)</f>
        <v>0</v>
      </c>
      <c r="AH50" s="19">
        <f>CHOOSE(MATCH($AE50,{"Link 1","Link 2","Link 3","Link 4","Link 5"},0),'Other Links'!$E$50,'Other Links'!$H$50,'Other Links'!$K$50,'Other Links'!$N$50,'Other Links'!$Q$50)</f>
        <v>0</v>
      </c>
    </row>
    <row r="51" spans="1:34" ht="28.05" customHeight="1" x14ac:dyDescent="0.3">
      <c r="A51" s="11" t="s">
        <v>876</v>
      </c>
      <c r="B51" s="12" t="s">
        <v>877</v>
      </c>
      <c r="C51" s="12" t="s">
        <v>108</v>
      </c>
      <c r="D51" s="12" t="s">
        <v>878</v>
      </c>
      <c r="E51" s="12" t="s">
        <v>207</v>
      </c>
      <c r="F51" s="12" t="s">
        <v>110</v>
      </c>
      <c r="G51" s="12" t="s">
        <v>879</v>
      </c>
      <c r="H51" s="12" t="s">
        <v>880</v>
      </c>
      <c r="I51" s="12" t="s">
        <v>210</v>
      </c>
      <c r="J51" s="12" t="s">
        <v>193</v>
      </c>
      <c r="K51" s="13" t="s">
        <v>115</v>
      </c>
      <c r="L51" s="12" t="s">
        <v>403</v>
      </c>
      <c r="M51" s="14" t="s">
        <v>117</v>
      </c>
      <c r="N51" s="14" t="s">
        <v>783</v>
      </c>
      <c r="O51" s="15" t="s">
        <v>115</v>
      </c>
      <c r="P51" s="15" t="s">
        <v>115</v>
      </c>
      <c r="Q51" s="12" t="s">
        <v>121</v>
      </c>
      <c r="R51" s="15" t="s">
        <v>115</v>
      </c>
      <c r="S51" s="14" t="s">
        <v>881</v>
      </c>
      <c r="T51" s="14" t="s">
        <v>882</v>
      </c>
      <c r="U51" s="15" t="s">
        <v>115</v>
      </c>
      <c r="V51" s="13" t="s">
        <v>115</v>
      </c>
      <c r="W51" s="12" t="s">
        <v>883</v>
      </c>
      <c r="X51" s="16" t="s">
        <v>884</v>
      </c>
      <c r="Y51" s="16" t="s">
        <v>885</v>
      </c>
      <c r="Z51" s="16" t="s">
        <v>886</v>
      </c>
      <c r="AA51" s="16" t="s">
        <v>887</v>
      </c>
      <c r="AB51" s="16" t="s">
        <v>888</v>
      </c>
      <c r="AC51" s="26" t="str">
        <f t="shared" ca="1" si="0"/>
        <v/>
      </c>
      <c r="AD51" s="18"/>
      <c r="AE51" s="19" t="s">
        <v>132</v>
      </c>
      <c r="AF51" s="19">
        <f>CHOOSE(MATCH($AE51,{"Link 1","Link 2","Link 3","Link 4","Link 5"},0),'Other Links'!$C$51,'Other Links'!$F$51,'Other Links'!$I$51,'Other Links'!$L$51,'Other Links'!$O$51)</f>
        <v>0</v>
      </c>
      <c r="AG51" s="20">
        <f>CHOOSE(MATCH($AE51,{"Link 1","Link 2","Link 3","Link 4","Link 5"},0),'Other Links'!$D$51,'Other Links'!$G$51,'Other Links'!$J$51,'Other Links'!$M$51,'Other Links'!$P$51)</f>
        <v>0</v>
      </c>
      <c r="AH51" s="19">
        <f>CHOOSE(MATCH($AE51,{"Link 1","Link 2","Link 3","Link 4","Link 5"},0),'Other Links'!$E$51,'Other Links'!$H$51,'Other Links'!$K$51,'Other Links'!$N$51,'Other Links'!$Q$51)</f>
        <v>0</v>
      </c>
    </row>
    <row r="52" spans="1:34" ht="28.05" customHeight="1" x14ac:dyDescent="0.3">
      <c r="A52" s="21" t="s">
        <v>889</v>
      </c>
      <c r="B52" s="22" t="s">
        <v>890</v>
      </c>
      <c r="C52" s="22" t="s">
        <v>108</v>
      </c>
      <c r="D52" s="22" t="s">
        <v>891</v>
      </c>
      <c r="E52" s="22" t="s">
        <v>151</v>
      </c>
      <c r="F52" s="22" t="s">
        <v>191</v>
      </c>
      <c r="G52" s="13" t="s">
        <v>115</v>
      </c>
      <c r="H52" s="13" t="s">
        <v>115</v>
      </c>
      <c r="I52" s="22" t="s">
        <v>192</v>
      </c>
      <c r="J52" s="22" t="s">
        <v>114</v>
      </c>
      <c r="K52" s="22" t="s">
        <v>368</v>
      </c>
      <c r="L52" s="22" t="s">
        <v>152</v>
      </c>
      <c r="M52" s="23" t="s">
        <v>892</v>
      </c>
      <c r="N52" s="23" t="s">
        <v>893</v>
      </c>
      <c r="O52" s="23" t="s">
        <v>894</v>
      </c>
      <c r="P52" s="15" t="s">
        <v>115</v>
      </c>
      <c r="Q52" s="22" t="s">
        <v>121</v>
      </c>
      <c r="R52" s="23" t="s">
        <v>895</v>
      </c>
      <c r="S52" s="23" t="s">
        <v>896</v>
      </c>
      <c r="T52" s="23" t="s">
        <v>897</v>
      </c>
      <c r="U52" s="15" t="s">
        <v>115</v>
      </c>
      <c r="V52" s="13" t="s">
        <v>115</v>
      </c>
      <c r="W52" s="22" t="s">
        <v>201</v>
      </c>
      <c r="X52" s="24" t="s">
        <v>898</v>
      </c>
      <c r="Y52" s="24" t="s">
        <v>899</v>
      </c>
      <c r="Z52" s="24" t="s">
        <v>900</v>
      </c>
      <c r="AA52" s="24" t="s">
        <v>901</v>
      </c>
      <c r="AB52" s="24" t="s">
        <v>902</v>
      </c>
      <c r="AC52" s="26" t="str">
        <f t="shared" ca="1" si="0"/>
        <v/>
      </c>
      <c r="AD52" s="25"/>
      <c r="AE52" s="19" t="s">
        <v>132</v>
      </c>
      <c r="AF52" s="19">
        <f>CHOOSE(MATCH($AE52,{"Link 1","Link 2","Link 3","Link 4","Link 5"},0),'Other Links'!$C$52,'Other Links'!$F$52,'Other Links'!$I$52,'Other Links'!$L$52,'Other Links'!$O$52)</f>
        <v>0</v>
      </c>
      <c r="AG52" s="20">
        <f>CHOOSE(MATCH($AE52,{"Link 1","Link 2","Link 3","Link 4","Link 5"},0),'Other Links'!$D$52,'Other Links'!$G$52,'Other Links'!$J$52,'Other Links'!$M$52,'Other Links'!$P$52)</f>
        <v>0</v>
      </c>
      <c r="AH52" s="19">
        <f>CHOOSE(MATCH($AE52,{"Link 1","Link 2","Link 3","Link 4","Link 5"},0),'Other Links'!$E$52,'Other Links'!$H$52,'Other Links'!$K$52,'Other Links'!$N$52,'Other Links'!$Q$52)</f>
        <v>0</v>
      </c>
    </row>
    <row r="53" spans="1:34" ht="28.05" customHeight="1" x14ac:dyDescent="0.3">
      <c r="A53" s="11" t="s">
        <v>903</v>
      </c>
      <c r="B53" s="12" t="s">
        <v>904</v>
      </c>
      <c r="C53" s="12" t="s">
        <v>108</v>
      </c>
      <c r="D53" s="12" t="s">
        <v>905</v>
      </c>
      <c r="E53" s="12" t="s">
        <v>906</v>
      </c>
      <c r="F53" s="12" t="s">
        <v>255</v>
      </c>
      <c r="G53" s="12" t="s">
        <v>847</v>
      </c>
      <c r="H53" s="12" t="s">
        <v>478</v>
      </c>
      <c r="I53" s="12" t="s">
        <v>210</v>
      </c>
      <c r="J53" s="12" t="s">
        <v>193</v>
      </c>
      <c r="K53" s="12" t="s">
        <v>368</v>
      </c>
      <c r="L53" s="12" t="s">
        <v>172</v>
      </c>
      <c r="M53" s="14" t="s">
        <v>230</v>
      </c>
      <c r="N53" s="14" t="s">
        <v>496</v>
      </c>
      <c r="O53" s="14" t="s">
        <v>864</v>
      </c>
      <c r="P53" s="15" t="s">
        <v>115</v>
      </c>
      <c r="Q53" s="12" t="s">
        <v>121</v>
      </c>
      <c r="R53" s="14" t="s">
        <v>907</v>
      </c>
      <c r="S53" s="14" t="s">
        <v>908</v>
      </c>
      <c r="T53" s="14" t="s">
        <v>909</v>
      </c>
      <c r="U53" s="14" t="s">
        <v>910</v>
      </c>
      <c r="V53" s="13" t="s">
        <v>115</v>
      </c>
      <c r="W53" s="12" t="s">
        <v>201</v>
      </c>
      <c r="X53" s="16" t="s">
        <v>911</v>
      </c>
      <c r="Y53" s="16" t="s">
        <v>912</v>
      </c>
      <c r="Z53" s="16" t="s">
        <v>913</v>
      </c>
      <c r="AA53" s="16" t="s">
        <v>914</v>
      </c>
      <c r="AB53" s="16" t="s">
        <v>915</v>
      </c>
      <c r="AC53" s="26" t="str">
        <f t="shared" ca="1" si="0"/>
        <v/>
      </c>
      <c r="AD53" s="18"/>
      <c r="AE53" s="19" t="s">
        <v>132</v>
      </c>
      <c r="AF53" s="19">
        <f>CHOOSE(MATCH($AE53,{"Link 1","Link 2","Link 3","Link 4","Link 5"},0),'Other Links'!$C$53,'Other Links'!$F$53,'Other Links'!$I$53,'Other Links'!$L$53,'Other Links'!$O$53)</f>
        <v>0</v>
      </c>
      <c r="AG53" s="20">
        <f>CHOOSE(MATCH($AE53,{"Link 1","Link 2","Link 3","Link 4","Link 5"},0),'Other Links'!$D$53,'Other Links'!$G$53,'Other Links'!$J$53,'Other Links'!$M$53,'Other Links'!$P$53)</f>
        <v>0</v>
      </c>
      <c r="AH53" s="19">
        <f>CHOOSE(MATCH($AE53,{"Link 1","Link 2","Link 3","Link 4","Link 5"},0),'Other Links'!$E$53,'Other Links'!$H$53,'Other Links'!$K$53,'Other Links'!$N$53,'Other Links'!$Q$53)</f>
        <v>0</v>
      </c>
    </row>
    <row r="54" spans="1:34" ht="28.05" customHeight="1" x14ac:dyDescent="0.3">
      <c r="A54" s="21" t="s">
        <v>916</v>
      </c>
      <c r="B54" s="22" t="s">
        <v>917</v>
      </c>
      <c r="C54" s="22" t="s">
        <v>108</v>
      </c>
      <c r="D54" s="22" t="s">
        <v>918</v>
      </c>
      <c r="E54" s="22" t="s">
        <v>415</v>
      </c>
      <c r="F54" s="22" t="s">
        <v>207</v>
      </c>
      <c r="G54" s="22" t="s">
        <v>919</v>
      </c>
      <c r="H54" s="22" t="s">
        <v>880</v>
      </c>
      <c r="I54" s="22" t="s">
        <v>210</v>
      </c>
      <c r="J54" s="22" t="s">
        <v>193</v>
      </c>
      <c r="K54" s="22" t="s">
        <v>211</v>
      </c>
      <c r="L54" s="22" t="s">
        <v>495</v>
      </c>
      <c r="M54" s="23" t="s">
        <v>370</v>
      </c>
      <c r="N54" s="23" t="s">
        <v>920</v>
      </c>
      <c r="O54" s="23" t="s">
        <v>215</v>
      </c>
      <c r="P54" s="23" t="s">
        <v>216</v>
      </c>
      <c r="Q54" s="22" t="s">
        <v>121</v>
      </c>
      <c r="R54" s="23" t="s">
        <v>217</v>
      </c>
      <c r="S54" s="23" t="s">
        <v>921</v>
      </c>
      <c r="T54" s="23" t="s">
        <v>922</v>
      </c>
      <c r="U54" s="23" t="s">
        <v>220</v>
      </c>
      <c r="V54" s="13" t="s">
        <v>115</v>
      </c>
      <c r="W54" s="22" t="s">
        <v>201</v>
      </c>
      <c r="X54" s="24" t="s">
        <v>923</v>
      </c>
      <c r="Y54" s="24" t="s">
        <v>222</v>
      </c>
      <c r="Z54" s="24" t="s">
        <v>924</v>
      </c>
      <c r="AA54" s="24" t="s">
        <v>925</v>
      </c>
      <c r="AB54" s="24" t="s">
        <v>926</v>
      </c>
      <c r="AC54" s="26" t="str">
        <f t="shared" ca="1" si="0"/>
        <v/>
      </c>
      <c r="AD54" s="25"/>
      <c r="AE54" s="19" t="s">
        <v>132</v>
      </c>
      <c r="AF54" s="19">
        <f>CHOOSE(MATCH($AE54,{"Link 1","Link 2","Link 3","Link 4","Link 5"},0),'Other Links'!$C$54,'Other Links'!$F$54,'Other Links'!$I$54,'Other Links'!$L$54,'Other Links'!$O$54)</f>
        <v>0</v>
      </c>
      <c r="AG54" s="20">
        <f>CHOOSE(MATCH($AE54,{"Link 1","Link 2","Link 3","Link 4","Link 5"},0),'Other Links'!$D$54,'Other Links'!$G$54,'Other Links'!$J$54,'Other Links'!$M$54,'Other Links'!$P$54)</f>
        <v>0</v>
      </c>
      <c r="AH54" s="19">
        <f>CHOOSE(MATCH($AE54,{"Link 1","Link 2","Link 3","Link 4","Link 5"},0),'Other Links'!$E$54,'Other Links'!$H$54,'Other Links'!$K$54,'Other Links'!$N$54,'Other Links'!$Q$54)</f>
        <v>0</v>
      </c>
    </row>
    <row r="55" spans="1:34" ht="28.05" customHeight="1" x14ac:dyDescent="0.3">
      <c r="A55" s="11" t="s">
        <v>927</v>
      </c>
      <c r="B55" s="12" t="s">
        <v>928</v>
      </c>
      <c r="C55" s="12" t="s">
        <v>108</v>
      </c>
      <c r="D55" s="12" t="s">
        <v>929</v>
      </c>
      <c r="E55" s="12" t="s">
        <v>400</v>
      </c>
      <c r="F55" s="12" t="s">
        <v>432</v>
      </c>
      <c r="G55" s="12" t="s">
        <v>416</v>
      </c>
      <c r="H55" s="13" t="s">
        <v>115</v>
      </c>
      <c r="I55" s="12" t="s">
        <v>210</v>
      </c>
      <c r="J55" s="12" t="s">
        <v>193</v>
      </c>
      <c r="K55" s="12" t="s">
        <v>136</v>
      </c>
      <c r="L55" s="12" t="s">
        <v>172</v>
      </c>
      <c r="M55" s="14" t="s">
        <v>117</v>
      </c>
      <c r="N55" s="14" t="s">
        <v>496</v>
      </c>
      <c r="O55" s="14" t="s">
        <v>515</v>
      </c>
      <c r="P55" s="14" t="s">
        <v>930</v>
      </c>
      <c r="Q55" s="12" t="s">
        <v>121</v>
      </c>
      <c r="R55" s="14" t="s">
        <v>931</v>
      </c>
      <c r="S55" s="14" t="s">
        <v>932</v>
      </c>
      <c r="T55" s="14" t="s">
        <v>933</v>
      </c>
      <c r="U55" s="14" t="s">
        <v>934</v>
      </c>
      <c r="V55" s="13" t="s">
        <v>115</v>
      </c>
      <c r="W55" s="12" t="s">
        <v>935</v>
      </c>
      <c r="X55" s="16" t="s">
        <v>936</v>
      </c>
      <c r="Y55" s="16" t="s">
        <v>937</v>
      </c>
      <c r="Z55" s="16" t="s">
        <v>938</v>
      </c>
      <c r="AA55" s="16" t="s">
        <v>925</v>
      </c>
      <c r="AB55" s="16" t="s">
        <v>939</v>
      </c>
      <c r="AC55" s="26" t="str">
        <f t="shared" ca="1" si="0"/>
        <v/>
      </c>
      <c r="AD55" s="18"/>
      <c r="AE55" s="19" t="s">
        <v>132</v>
      </c>
      <c r="AF55" s="19">
        <f>CHOOSE(MATCH($AE55,{"Link 1","Link 2","Link 3","Link 4","Link 5"},0),'Other Links'!$C$55,'Other Links'!$F$55,'Other Links'!$I$55,'Other Links'!$L$55,'Other Links'!$O$55)</f>
        <v>0</v>
      </c>
      <c r="AG55" s="20">
        <f>CHOOSE(MATCH($AE55,{"Link 1","Link 2","Link 3","Link 4","Link 5"},0),'Other Links'!$D$55,'Other Links'!$G$55,'Other Links'!$J$55,'Other Links'!$M$55,'Other Links'!$P$55)</f>
        <v>0</v>
      </c>
      <c r="AH55" s="19">
        <f>CHOOSE(MATCH($AE55,{"Link 1","Link 2","Link 3","Link 4","Link 5"},0),'Other Links'!$E$55,'Other Links'!$H$55,'Other Links'!$K$55,'Other Links'!$N$55,'Other Links'!$Q$55)</f>
        <v>0</v>
      </c>
    </row>
    <row r="56" spans="1:34" ht="28.05" customHeight="1" x14ac:dyDescent="0.3">
      <c r="A56" s="21" t="s">
        <v>940</v>
      </c>
      <c r="B56" s="22" t="s">
        <v>941</v>
      </c>
      <c r="C56" s="22" t="s">
        <v>942</v>
      </c>
      <c r="D56" s="22" t="s">
        <v>943</v>
      </c>
      <c r="E56" s="22" t="s">
        <v>387</v>
      </c>
      <c r="F56" s="22" t="s">
        <v>255</v>
      </c>
      <c r="G56" s="22" t="s">
        <v>944</v>
      </c>
      <c r="H56" s="13" t="s">
        <v>115</v>
      </c>
      <c r="I56" s="22" t="s">
        <v>192</v>
      </c>
      <c r="J56" s="22" t="s">
        <v>114</v>
      </c>
      <c r="K56" s="13" t="s">
        <v>115</v>
      </c>
      <c r="L56" s="22" t="s">
        <v>403</v>
      </c>
      <c r="M56" s="15" t="s">
        <v>115</v>
      </c>
      <c r="N56" s="23" t="s">
        <v>945</v>
      </c>
      <c r="O56" s="23" t="s">
        <v>701</v>
      </c>
      <c r="P56" s="15" t="s">
        <v>115</v>
      </c>
      <c r="Q56" s="22" t="s">
        <v>121</v>
      </c>
      <c r="R56" s="23" t="s">
        <v>946</v>
      </c>
      <c r="S56" s="23" t="s">
        <v>947</v>
      </c>
      <c r="T56" s="23" t="s">
        <v>948</v>
      </c>
      <c r="U56" s="15" t="s">
        <v>115</v>
      </c>
      <c r="V56" s="13" t="s">
        <v>115</v>
      </c>
      <c r="W56" s="22" t="s">
        <v>949</v>
      </c>
      <c r="X56" s="24" t="s">
        <v>950</v>
      </c>
      <c r="Y56" s="24" t="s">
        <v>951</v>
      </c>
      <c r="Z56" s="24" t="s">
        <v>952</v>
      </c>
      <c r="AA56" s="24" t="s">
        <v>953</v>
      </c>
      <c r="AB56" s="24" t="s">
        <v>954</v>
      </c>
      <c r="AC56" s="26" t="str">
        <f t="shared" ca="1" si="0"/>
        <v/>
      </c>
      <c r="AD56" s="25"/>
      <c r="AE56" s="19" t="s">
        <v>132</v>
      </c>
      <c r="AF56" s="19">
        <f>CHOOSE(MATCH($AE56,{"Link 1","Link 2","Link 3","Link 4","Link 5"},0),'Other Links'!$C$56,'Other Links'!$F$56,'Other Links'!$I$56,'Other Links'!$L$56,'Other Links'!$O$56)</f>
        <v>0</v>
      </c>
      <c r="AG56" s="20">
        <f>CHOOSE(MATCH($AE56,{"Link 1","Link 2","Link 3","Link 4","Link 5"},0),'Other Links'!$D$56,'Other Links'!$G$56,'Other Links'!$J$56,'Other Links'!$M$56,'Other Links'!$P$56)</f>
        <v>0</v>
      </c>
      <c r="AH56" s="19">
        <f>CHOOSE(MATCH($AE56,{"Link 1","Link 2","Link 3","Link 4","Link 5"},0),'Other Links'!$E$56,'Other Links'!$H$56,'Other Links'!$K$56,'Other Links'!$N$56,'Other Links'!$Q$56)</f>
        <v>0</v>
      </c>
    </row>
    <row r="57" spans="1:34" ht="28.05" customHeight="1" x14ac:dyDescent="0.3">
      <c r="A57" s="11" t="s">
        <v>955</v>
      </c>
      <c r="B57" s="12" t="s">
        <v>956</v>
      </c>
      <c r="C57" s="12" t="s">
        <v>942</v>
      </c>
      <c r="D57" s="12" t="s">
        <v>957</v>
      </c>
      <c r="E57" s="12" t="s">
        <v>229</v>
      </c>
      <c r="F57" s="12" t="s">
        <v>229</v>
      </c>
      <c r="G57" s="13" t="s">
        <v>115</v>
      </c>
      <c r="H57" s="13" t="s">
        <v>115</v>
      </c>
      <c r="I57" s="12" t="s">
        <v>192</v>
      </c>
      <c r="J57" s="12" t="s">
        <v>114</v>
      </c>
      <c r="K57" s="12" t="s">
        <v>136</v>
      </c>
      <c r="L57" s="12" t="s">
        <v>172</v>
      </c>
      <c r="M57" s="15" t="s">
        <v>115</v>
      </c>
      <c r="N57" s="14" t="s">
        <v>958</v>
      </c>
      <c r="O57" s="14" t="s">
        <v>959</v>
      </c>
      <c r="P57" s="14" t="s">
        <v>960</v>
      </c>
      <c r="Q57" s="12" t="s">
        <v>121</v>
      </c>
      <c r="R57" s="14" t="s">
        <v>961</v>
      </c>
      <c r="S57" s="14" t="s">
        <v>962</v>
      </c>
      <c r="T57" s="14" t="s">
        <v>963</v>
      </c>
      <c r="U57" s="14" t="s">
        <v>964</v>
      </c>
      <c r="V57" s="13" t="s">
        <v>115</v>
      </c>
      <c r="W57" s="12" t="s">
        <v>201</v>
      </c>
      <c r="X57" s="16" t="s">
        <v>965</v>
      </c>
      <c r="Y57" s="16" t="s">
        <v>966</v>
      </c>
      <c r="Z57" s="16" t="s">
        <v>967</v>
      </c>
      <c r="AA57" s="16" t="s">
        <v>968</v>
      </c>
      <c r="AB57" s="16" t="s">
        <v>969</v>
      </c>
      <c r="AC57" s="26" t="str">
        <f t="shared" ca="1" si="0"/>
        <v/>
      </c>
      <c r="AD57" s="18"/>
      <c r="AE57" s="19" t="s">
        <v>132</v>
      </c>
      <c r="AF57" s="19">
        <f>CHOOSE(MATCH($AE57,{"Link 1","Link 2","Link 3","Link 4","Link 5"},0),'Other Links'!$C$57,'Other Links'!$F$57,'Other Links'!$I$57,'Other Links'!$L$57,'Other Links'!$O$57)</f>
        <v>0</v>
      </c>
      <c r="AG57" s="20">
        <f>CHOOSE(MATCH($AE57,{"Link 1","Link 2","Link 3","Link 4","Link 5"},0),'Other Links'!$D$57,'Other Links'!$G$57,'Other Links'!$J$57,'Other Links'!$M$57,'Other Links'!$P$57)</f>
        <v>0</v>
      </c>
      <c r="AH57" s="19">
        <f>CHOOSE(MATCH($AE57,{"Link 1","Link 2","Link 3","Link 4","Link 5"},0),'Other Links'!$E$57,'Other Links'!$H$57,'Other Links'!$K$57,'Other Links'!$N$57,'Other Links'!$Q$57)</f>
        <v>0</v>
      </c>
    </row>
    <row r="58" spans="1:34" ht="28.05" customHeight="1" x14ac:dyDescent="0.3">
      <c r="A58" s="21" t="s">
        <v>970</v>
      </c>
      <c r="B58" s="22" t="s">
        <v>971</v>
      </c>
      <c r="C58" s="22" t="s">
        <v>942</v>
      </c>
      <c r="D58" s="22" t="s">
        <v>972</v>
      </c>
      <c r="E58" s="22" t="s">
        <v>477</v>
      </c>
      <c r="F58" s="22" t="s">
        <v>461</v>
      </c>
      <c r="G58" s="13" t="s">
        <v>115</v>
      </c>
      <c r="H58" s="13" t="s">
        <v>115</v>
      </c>
      <c r="I58" s="22" t="s">
        <v>192</v>
      </c>
      <c r="J58" s="22" t="s">
        <v>193</v>
      </c>
      <c r="K58" s="22" t="s">
        <v>136</v>
      </c>
      <c r="L58" s="22" t="s">
        <v>293</v>
      </c>
      <c r="M58" s="15" t="s">
        <v>115</v>
      </c>
      <c r="N58" s="23" t="s">
        <v>973</v>
      </c>
      <c r="O58" s="23" t="s">
        <v>974</v>
      </c>
      <c r="P58" s="23" t="s">
        <v>975</v>
      </c>
      <c r="Q58" s="22" t="s">
        <v>114</v>
      </c>
      <c r="R58" s="23" t="s">
        <v>976</v>
      </c>
      <c r="S58" s="23" t="s">
        <v>977</v>
      </c>
      <c r="T58" s="23" t="s">
        <v>978</v>
      </c>
      <c r="U58" s="15" t="s">
        <v>115</v>
      </c>
      <c r="V58" s="13" t="s">
        <v>115</v>
      </c>
      <c r="W58" s="22" t="s">
        <v>201</v>
      </c>
      <c r="X58" s="24" t="s">
        <v>979</v>
      </c>
      <c r="Y58" s="24" t="s">
        <v>980</v>
      </c>
      <c r="Z58" s="24" t="s">
        <v>981</v>
      </c>
      <c r="AA58" s="13" t="s">
        <v>115</v>
      </c>
      <c r="AB58" s="24" t="s">
        <v>982</v>
      </c>
      <c r="AC58" s="26" t="str">
        <f t="shared" ca="1" si="0"/>
        <v/>
      </c>
      <c r="AD58" s="25"/>
      <c r="AE58" s="19" t="s">
        <v>132</v>
      </c>
      <c r="AF58" s="19">
        <f>CHOOSE(MATCH($AE58,{"Link 1","Link 2","Link 3","Link 4","Link 5"},0),'Other Links'!$C$58,'Other Links'!$F$58,'Other Links'!$I$58,'Other Links'!$L$58,'Other Links'!$O$58)</f>
        <v>0</v>
      </c>
      <c r="AG58" s="20">
        <f>CHOOSE(MATCH($AE58,{"Link 1","Link 2","Link 3","Link 4","Link 5"},0),'Other Links'!$D$58,'Other Links'!$G$58,'Other Links'!$J$58,'Other Links'!$M$58,'Other Links'!$P$58)</f>
        <v>0</v>
      </c>
      <c r="AH58" s="19">
        <f>CHOOSE(MATCH($AE58,{"Link 1","Link 2","Link 3","Link 4","Link 5"},0),'Other Links'!$E$58,'Other Links'!$H$58,'Other Links'!$K$58,'Other Links'!$N$58,'Other Links'!$Q$58)</f>
        <v>0</v>
      </c>
    </row>
    <row r="59" spans="1:34" ht="28.05" customHeight="1" x14ac:dyDescent="0.3">
      <c r="A59" s="11" t="s">
        <v>983</v>
      </c>
      <c r="B59" s="12" t="s">
        <v>984</v>
      </c>
      <c r="C59" s="12" t="s">
        <v>942</v>
      </c>
      <c r="D59" s="12" t="s">
        <v>985</v>
      </c>
      <c r="E59" s="12" t="s">
        <v>207</v>
      </c>
      <c r="F59" s="12" t="s">
        <v>207</v>
      </c>
      <c r="G59" s="13" t="s">
        <v>115</v>
      </c>
      <c r="H59" s="13" t="s">
        <v>115</v>
      </c>
      <c r="I59" s="12" t="s">
        <v>192</v>
      </c>
      <c r="J59" s="12" t="s">
        <v>193</v>
      </c>
      <c r="K59" s="12" t="s">
        <v>136</v>
      </c>
      <c r="L59" s="12" t="s">
        <v>403</v>
      </c>
      <c r="M59" s="15" t="s">
        <v>115</v>
      </c>
      <c r="N59" s="14" t="s">
        <v>986</v>
      </c>
      <c r="O59" s="14" t="s">
        <v>987</v>
      </c>
      <c r="P59" s="14" t="s">
        <v>988</v>
      </c>
      <c r="Q59" s="12" t="s">
        <v>114</v>
      </c>
      <c r="R59" s="14" t="s">
        <v>989</v>
      </c>
      <c r="S59" s="14" t="s">
        <v>990</v>
      </c>
      <c r="T59" s="14" t="s">
        <v>991</v>
      </c>
      <c r="U59" s="14" t="s">
        <v>992</v>
      </c>
      <c r="V59" s="12" t="s">
        <v>993</v>
      </c>
      <c r="W59" s="12" t="s">
        <v>994</v>
      </c>
      <c r="X59" s="16" t="s">
        <v>995</v>
      </c>
      <c r="Y59" s="16" t="s">
        <v>996</v>
      </c>
      <c r="Z59" s="16" t="s">
        <v>997</v>
      </c>
      <c r="AA59" s="13" t="s">
        <v>115</v>
      </c>
      <c r="AB59" s="16" t="s">
        <v>998</v>
      </c>
      <c r="AC59" s="26" t="str">
        <f t="shared" ca="1" si="0"/>
        <v/>
      </c>
      <c r="AD59" s="18"/>
      <c r="AE59" s="19" t="s">
        <v>132</v>
      </c>
      <c r="AF59" s="19">
        <f>CHOOSE(MATCH($AE59,{"Link 1","Link 2","Link 3","Link 4","Link 5"},0),'Other Links'!$C$59,'Other Links'!$F$59,'Other Links'!$I$59,'Other Links'!$L$59,'Other Links'!$O$59)</f>
        <v>0</v>
      </c>
      <c r="AG59" s="20">
        <f>CHOOSE(MATCH($AE59,{"Link 1","Link 2","Link 3","Link 4","Link 5"},0),'Other Links'!$D$59,'Other Links'!$G$59,'Other Links'!$J$59,'Other Links'!$M$59,'Other Links'!$P$59)</f>
        <v>0</v>
      </c>
      <c r="AH59" s="19">
        <f>CHOOSE(MATCH($AE59,{"Link 1","Link 2","Link 3","Link 4","Link 5"},0),'Other Links'!$E$59,'Other Links'!$H$59,'Other Links'!$K$59,'Other Links'!$N$59,'Other Links'!$Q$59)</f>
        <v>0</v>
      </c>
    </row>
    <row r="60" spans="1:34" ht="28.05" customHeight="1" x14ac:dyDescent="0.3">
      <c r="A60" s="21" t="s">
        <v>999</v>
      </c>
      <c r="B60" s="22" t="s">
        <v>1000</v>
      </c>
      <c r="C60" s="22" t="s">
        <v>942</v>
      </c>
      <c r="D60" s="22" t="s">
        <v>1001</v>
      </c>
      <c r="E60" s="22" t="s">
        <v>110</v>
      </c>
      <c r="F60" s="22" t="s">
        <v>110</v>
      </c>
      <c r="G60" s="13" t="s">
        <v>115</v>
      </c>
      <c r="H60" s="13" t="s">
        <v>115</v>
      </c>
      <c r="I60" s="22" t="s">
        <v>192</v>
      </c>
      <c r="J60" s="22" t="s">
        <v>193</v>
      </c>
      <c r="K60" s="22" t="s">
        <v>136</v>
      </c>
      <c r="L60" s="22" t="s">
        <v>137</v>
      </c>
      <c r="M60" s="15" t="s">
        <v>115</v>
      </c>
      <c r="N60" s="23" t="s">
        <v>1002</v>
      </c>
      <c r="O60" s="23" t="s">
        <v>959</v>
      </c>
      <c r="P60" s="23" t="s">
        <v>960</v>
      </c>
      <c r="Q60" s="22" t="s">
        <v>121</v>
      </c>
      <c r="R60" s="23" t="s">
        <v>961</v>
      </c>
      <c r="S60" s="23" t="s">
        <v>1003</v>
      </c>
      <c r="T60" s="23" t="s">
        <v>1004</v>
      </c>
      <c r="U60" s="23" t="s">
        <v>964</v>
      </c>
      <c r="V60" s="13" t="s">
        <v>115</v>
      </c>
      <c r="W60" s="22" t="s">
        <v>201</v>
      </c>
      <c r="X60" s="24" t="s">
        <v>1005</v>
      </c>
      <c r="Y60" s="24" t="s">
        <v>966</v>
      </c>
      <c r="Z60" s="24" t="s">
        <v>1006</v>
      </c>
      <c r="AA60" s="24" t="s">
        <v>1007</v>
      </c>
      <c r="AB60" s="24" t="s">
        <v>1008</v>
      </c>
      <c r="AC60" s="26" t="str">
        <f t="shared" ca="1" si="0"/>
        <v/>
      </c>
      <c r="AD60" s="25"/>
      <c r="AE60" s="19" t="s">
        <v>132</v>
      </c>
      <c r="AF60" s="19">
        <f>CHOOSE(MATCH($AE60,{"Link 1","Link 2","Link 3","Link 4","Link 5"},0),'Other Links'!$C$60,'Other Links'!$F$60,'Other Links'!$I$60,'Other Links'!$L$60,'Other Links'!$O$60)</f>
        <v>0</v>
      </c>
      <c r="AG60" s="20">
        <f>CHOOSE(MATCH($AE60,{"Link 1","Link 2","Link 3","Link 4","Link 5"},0),'Other Links'!$D$60,'Other Links'!$G$60,'Other Links'!$J$60,'Other Links'!$M$60,'Other Links'!$P$60)</f>
        <v>0</v>
      </c>
      <c r="AH60" s="19">
        <f>CHOOSE(MATCH($AE60,{"Link 1","Link 2","Link 3","Link 4","Link 5"},0),'Other Links'!$E$60,'Other Links'!$H$60,'Other Links'!$K$60,'Other Links'!$N$60,'Other Links'!$Q$60)</f>
        <v>0</v>
      </c>
    </row>
    <row r="61" spans="1:34" ht="28.05" customHeight="1" x14ac:dyDescent="0.3">
      <c r="A61" s="11" t="s">
        <v>1009</v>
      </c>
      <c r="B61" s="12" t="s">
        <v>1010</v>
      </c>
      <c r="C61" s="12" t="s">
        <v>942</v>
      </c>
      <c r="D61" s="12" t="s">
        <v>1011</v>
      </c>
      <c r="E61" s="12" t="s">
        <v>110</v>
      </c>
      <c r="F61" s="12" t="s">
        <v>110</v>
      </c>
      <c r="G61" s="12" t="s">
        <v>944</v>
      </c>
      <c r="H61" s="13" t="s">
        <v>115</v>
      </c>
      <c r="I61" s="12" t="s">
        <v>192</v>
      </c>
      <c r="J61" s="12" t="s">
        <v>193</v>
      </c>
      <c r="K61" s="13" t="s">
        <v>115</v>
      </c>
      <c r="L61" s="12" t="s">
        <v>137</v>
      </c>
      <c r="M61" s="15" t="s">
        <v>115</v>
      </c>
      <c r="N61" s="14" t="s">
        <v>1012</v>
      </c>
      <c r="O61" s="14" t="s">
        <v>1013</v>
      </c>
      <c r="P61" s="14" t="s">
        <v>1014</v>
      </c>
      <c r="Q61" s="12" t="s">
        <v>121</v>
      </c>
      <c r="R61" s="14" t="s">
        <v>1015</v>
      </c>
      <c r="S61" s="14" t="s">
        <v>1016</v>
      </c>
      <c r="T61" s="14" t="s">
        <v>1004</v>
      </c>
      <c r="U61" s="14" t="s">
        <v>1017</v>
      </c>
      <c r="V61" s="13" t="s">
        <v>115</v>
      </c>
      <c r="W61" s="12" t="s">
        <v>201</v>
      </c>
      <c r="X61" s="16" t="s">
        <v>1018</v>
      </c>
      <c r="Y61" s="16" t="s">
        <v>1019</v>
      </c>
      <c r="Z61" s="16" t="s">
        <v>1020</v>
      </c>
      <c r="AA61" s="13" t="s">
        <v>115</v>
      </c>
      <c r="AB61" s="16" t="s">
        <v>1021</v>
      </c>
      <c r="AC61" s="26" t="str">
        <f t="shared" ca="1" si="0"/>
        <v/>
      </c>
      <c r="AD61" s="18"/>
      <c r="AE61" s="19" t="s">
        <v>132</v>
      </c>
      <c r="AF61" s="19">
        <f>CHOOSE(MATCH($AE61,{"Link 1","Link 2","Link 3","Link 4","Link 5"},0),'Other Links'!$C$61,'Other Links'!$F$61,'Other Links'!$I$61,'Other Links'!$L$61,'Other Links'!$O$61)</f>
        <v>0</v>
      </c>
      <c r="AG61" s="20">
        <f>CHOOSE(MATCH($AE61,{"Link 1","Link 2","Link 3","Link 4","Link 5"},0),'Other Links'!$D$61,'Other Links'!$G$61,'Other Links'!$J$61,'Other Links'!$M$61,'Other Links'!$P$61)</f>
        <v>0</v>
      </c>
      <c r="AH61" s="19">
        <f>CHOOSE(MATCH($AE61,{"Link 1","Link 2","Link 3","Link 4","Link 5"},0),'Other Links'!$E$61,'Other Links'!$H$61,'Other Links'!$K$61,'Other Links'!$N$61,'Other Links'!$Q$61)</f>
        <v>0</v>
      </c>
    </row>
    <row r="62" spans="1:34" ht="28.05" customHeight="1" x14ac:dyDescent="0.3">
      <c r="A62" s="21" t="s">
        <v>1022</v>
      </c>
      <c r="B62" s="22" t="s">
        <v>1023</v>
      </c>
      <c r="C62" s="22" t="s">
        <v>942</v>
      </c>
      <c r="D62" s="22" t="s">
        <v>1024</v>
      </c>
      <c r="E62" s="22" t="s">
        <v>191</v>
      </c>
      <c r="F62" s="22" t="s">
        <v>191</v>
      </c>
      <c r="G62" s="13" t="s">
        <v>115</v>
      </c>
      <c r="H62" s="13" t="s">
        <v>115</v>
      </c>
      <c r="I62" s="22" t="s">
        <v>192</v>
      </c>
      <c r="J62" s="22" t="s">
        <v>238</v>
      </c>
      <c r="K62" s="22" t="s">
        <v>171</v>
      </c>
      <c r="L62" s="22" t="s">
        <v>137</v>
      </c>
      <c r="M62" s="15" t="s">
        <v>115</v>
      </c>
      <c r="N62" s="23" t="s">
        <v>1025</v>
      </c>
      <c r="O62" s="23" t="s">
        <v>1026</v>
      </c>
      <c r="P62" s="23" t="s">
        <v>1027</v>
      </c>
      <c r="Q62" s="22" t="s">
        <v>121</v>
      </c>
      <c r="R62" s="23" t="s">
        <v>1028</v>
      </c>
      <c r="S62" s="23" t="s">
        <v>1029</v>
      </c>
      <c r="T62" s="23" t="s">
        <v>1030</v>
      </c>
      <c r="U62" s="23" t="s">
        <v>1031</v>
      </c>
      <c r="V62" s="13" t="s">
        <v>115</v>
      </c>
      <c r="W62" s="22" t="s">
        <v>1032</v>
      </c>
      <c r="X62" s="24" t="s">
        <v>1033</v>
      </c>
      <c r="Y62" s="24" t="s">
        <v>1034</v>
      </c>
      <c r="Z62" s="24" t="s">
        <v>1035</v>
      </c>
      <c r="AA62" s="24" t="s">
        <v>953</v>
      </c>
      <c r="AB62" s="24" t="s">
        <v>1036</v>
      </c>
      <c r="AC62" s="26" t="str">
        <f t="shared" ca="1" si="0"/>
        <v/>
      </c>
      <c r="AD62" s="25"/>
      <c r="AE62" s="19" t="s">
        <v>132</v>
      </c>
      <c r="AF62" s="19">
        <f>CHOOSE(MATCH($AE62,{"Link 1","Link 2","Link 3","Link 4","Link 5"},0),'Other Links'!$C$62,'Other Links'!$F$62,'Other Links'!$I$62,'Other Links'!$L$62,'Other Links'!$O$62)</f>
        <v>0</v>
      </c>
      <c r="AG62" s="20">
        <f>CHOOSE(MATCH($AE62,{"Link 1","Link 2","Link 3","Link 4","Link 5"},0),'Other Links'!$D$62,'Other Links'!$G$62,'Other Links'!$J$62,'Other Links'!$M$62,'Other Links'!$P$62)</f>
        <v>0</v>
      </c>
      <c r="AH62" s="19">
        <f>CHOOSE(MATCH($AE62,{"Link 1","Link 2","Link 3","Link 4","Link 5"},0),'Other Links'!$E$62,'Other Links'!$H$62,'Other Links'!$K$62,'Other Links'!$N$62,'Other Links'!$Q$62)</f>
        <v>0</v>
      </c>
    </row>
    <row r="63" spans="1:34" ht="28.05" customHeight="1" x14ac:dyDescent="0.3">
      <c r="A63" s="11" t="s">
        <v>1037</v>
      </c>
      <c r="B63" s="12" t="s">
        <v>1038</v>
      </c>
      <c r="C63" s="12" t="s">
        <v>1039</v>
      </c>
      <c r="D63" s="12" t="s">
        <v>1040</v>
      </c>
      <c r="E63" s="13" t="s">
        <v>115</v>
      </c>
      <c r="F63" s="13" t="s">
        <v>115</v>
      </c>
      <c r="G63" s="13" t="s">
        <v>115</v>
      </c>
      <c r="H63" s="13" t="s">
        <v>115</v>
      </c>
      <c r="I63" s="12" t="s">
        <v>313</v>
      </c>
      <c r="J63" s="12" t="s">
        <v>1041</v>
      </c>
      <c r="K63" s="13" t="s">
        <v>115</v>
      </c>
      <c r="L63" s="12" t="s">
        <v>1042</v>
      </c>
      <c r="M63" s="14" t="s">
        <v>892</v>
      </c>
      <c r="N63" s="14" t="s">
        <v>1043</v>
      </c>
      <c r="O63" s="14" t="s">
        <v>1044</v>
      </c>
      <c r="P63" s="14" t="s">
        <v>1045</v>
      </c>
      <c r="Q63" s="12" t="s">
        <v>121</v>
      </c>
      <c r="R63" s="14" t="s">
        <v>1046</v>
      </c>
      <c r="S63" s="15" t="s">
        <v>115</v>
      </c>
      <c r="T63" s="15" t="s">
        <v>115</v>
      </c>
      <c r="U63" s="15" t="s">
        <v>115</v>
      </c>
      <c r="V63" s="13" t="s">
        <v>115</v>
      </c>
      <c r="W63" s="13" t="s">
        <v>115</v>
      </c>
      <c r="X63" s="16" t="s">
        <v>1047</v>
      </c>
      <c r="Y63" s="16" t="s">
        <v>1048</v>
      </c>
      <c r="Z63" s="16" t="s">
        <v>1049</v>
      </c>
      <c r="AA63" s="13" t="s">
        <v>115</v>
      </c>
      <c r="AB63" s="16" t="s">
        <v>1050</v>
      </c>
      <c r="AC63" s="26" t="str">
        <f t="shared" ref="AC63:AC94" ca="1" si="1">IF(AD63&lt;&gt;"", TEXT(TODAY(),"yyyymmdd") &amp; "_" &amp; AD63, "")</f>
        <v/>
      </c>
      <c r="AD63" s="18"/>
      <c r="AE63" s="19" t="s">
        <v>132</v>
      </c>
      <c r="AF63" s="19">
        <f>CHOOSE(MATCH($AE63,{"Link 1","Link 2","Link 3","Link 4","Link 5"},0),'Other Links'!$C$63,'Other Links'!$F$63,'Other Links'!$I$63,'Other Links'!$L$63,'Other Links'!$O$63)</f>
        <v>0</v>
      </c>
      <c r="AG63" s="20">
        <f>CHOOSE(MATCH($AE63,{"Link 1","Link 2","Link 3","Link 4","Link 5"},0),'Other Links'!$D$63,'Other Links'!$G$63,'Other Links'!$J$63,'Other Links'!$M$63,'Other Links'!$P$63)</f>
        <v>0</v>
      </c>
      <c r="AH63" s="19">
        <f>CHOOSE(MATCH($AE63,{"Link 1","Link 2","Link 3","Link 4","Link 5"},0),'Other Links'!$E$63,'Other Links'!$H$63,'Other Links'!$K$63,'Other Links'!$N$63,'Other Links'!$Q$63)</f>
        <v>0</v>
      </c>
    </row>
    <row r="64" spans="1:34" ht="28.05" customHeight="1" x14ac:dyDescent="0.3">
      <c r="A64" s="21" t="s">
        <v>1051</v>
      </c>
      <c r="B64" s="22" t="s">
        <v>1052</v>
      </c>
      <c r="C64" s="22" t="s">
        <v>1039</v>
      </c>
      <c r="D64" s="22" t="s">
        <v>1053</v>
      </c>
      <c r="E64" s="22" t="s">
        <v>1054</v>
      </c>
      <c r="F64" s="22" t="s">
        <v>477</v>
      </c>
      <c r="G64" s="22" t="s">
        <v>1055</v>
      </c>
      <c r="H64" s="22" t="s">
        <v>159</v>
      </c>
      <c r="I64" s="22" t="s">
        <v>113</v>
      </c>
      <c r="J64" s="22" t="s">
        <v>114</v>
      </c>
      <c r="K64" s="22" t="s">
        <v>136</v>
      </c>
      <c r="L64" s="22" t="s">
        <v>152</v>
      </c>
      <c r="M64" s="23" t="s">
        <v>1056</v>
      </c>
      <c r="N64" s="23" t="s">
        <v>1057</v>
      </c>
      <c r="O64" s="23" t="s">
        <v>515</v>
      </c>
      <c r="P64" s="15" t="s">
        <v>115</v>
      </c>
      <c r="Q64" s="22" t="s">
        <v>121</v>
      </c>
      <c r="R64" s="23" t="s">
        <v>1058</v>
      </c>
      <c r="S64" s="23" t="s">
        <v>1059</v>
      </c>
      <c r="T64" s="23" t="s">
        <v>1060</v>
      </c>
      <c r="U64" s="23" t="s">
        <v>1061</v>
      </c>
      <c r="V64" s="13" t="s">
        <v>115</v>
      </c>
      <c r="W64" s="22" t="s">
        <v>1062</v>
      </c>
      <c r="X64" s="24" t="s">
        <v>1063</v>
      </c>
      <c r="Y64" s="24" t="s">
        <v>1064</v>
      </c>
      <c r="Z64" s="24" t="s">
        <v>1065</v>
      </c>
      <c r="AA64" s="13" t="s">
        <v>115</v>
      </c>
      <c r="AB64" s="24" t="s">
        <v>1066</v>
      </c>
      <c r="AC64" s="26" t="str">
        <f t="shared" ca="1" si="1"/>
        <v/>
      </c>
      <c r="AD64" s="25"/>
      <c r="AE64" s="19" t="s">
        <v>132</v>
      </c>
      <c r="AF64" s="19">
        <f>CHOOSE(MATCH($AE64,{"Link 1","Link 2","Link 3","Link 4","Link 5"},0),'Other Links'!$C$64,'Other Links'!$F$64,'Other Links'!$I$64,'Other Links'!$L$64,'Other Links'!$O$64)</f>
        <v>0</v>
      </c>
      <c r="AG64" s="20">
        <f>CHOOSE(MATCH($AE64,{"Link 1","Link 2","Link 3","Link 4","Link 5"},0),'Other Links'!$D$64,'Other Links'!$G$64,'Other Links'!$J$64,'Other Links'!$M$64,'Other Links'!$P$64)</f>
        <v>0</v>
      </c>
      <c r="AH64" s="19">
        <f>CHOOSE(MATCH($AE64,{"Link 1","Link 2","Link 3","Link 4","Link 5"},0),'Other Links'!$E$64,'Other Links'!$H$64,'Other Links'!$K$64,'Other Links'!$N$64,'Other Links'!$Q$64)</f>
        <v>0</v>
      </c>
    </row>
    <row r="65" spans="1:34" ht="28.05" customHeight="1" x14ac:dyDescent="0.3">
      <c r="A65" s="11" t="s">
        <v>1067</v>
      </c>
      <c r="B65" s="12" t="s">
        <v>1068</v>
      </c>
      <c r="C65" s="12" t="s">
        <v>1039</v>
      </c>
      <c r="D65" s="12" t="s">
        <v>1069</v>
      </c>
      <c r="E65" s="12" t="s">
        <v>415</v>
      </c>
      <c r="F65" s="12" t="s">
        <v>1070</v>
      </c>
      <c r="G65" s="12" t="s">
        <v>416</v>
      </c>
      <c r="H65" s="12" t="s">
        <v>159</v>
      </c>
      <c r="I65" s="12" t="s">
        <v>113</v>
      </c>
      <c r="J65" s="12" t="s">
        <v>114</v>
      </c>
      <c r="K65" s="12" t="s">
        <v>368</v>
      </c>
      <c r="L65" s="12" t="s">
        <v>172</v>
      </c>
      <c r="M65" s="14" t="s">
        <v>1071</v>
      </c>
      <c r="N65" s="14" t="s">
        <v>1072</v>
      </c>
      <c r="O65" s="14" t="s">
        <v>1073</v>
      </c>
      <c r="P65" s="14" t="s">
        <v>1074</v>
      </c>
      <c r="Q65" s="12" t="s">
        <v>121</v>
      </c>
      <c r="R65" s="14" t="s">
        <v>1075</v>
      </c>
      <c r="S65" s="14" t="s">
        <v>1076</v>
      </c>
      <c r="T65" s="14" t="s">
        <v>1077</v>
      </c>
      <c r="U65" s="14" t="s">
        <v>1061</v>
      </c>
      <c r="V65" s="13" t="s">
        <v>115</v>
      </c>
      <c r="W65" s="12" t="s">
        <v>1062</v>
      </c>
      <c r="X65" s="16" t="s">
        <v>1078</v>
      </c>
      <c r="Y65" s="16" t="s">
        <v>1079</v>
      </c>
      <c r="Z65" s="16" t="s">
        <v>1080</v>
      </c>
      <c r="AA65" s="13" t="s">
        <v>115</v>
      </c>
      <c r="AB65" s="16" t="s">
        <v>1081</v>
      </c>
      <c r="AC65" s="26" t="str">
        <f t="shared" ca="1" si="1"/>
        <v/>
      </c>
      <c r="AD65" s="18"/>
      <c r="AE65" s="19" t="s">
        <v>132</v>
      </c>
      <c r="AF65" s="19">
        <f>CHOOSE(MATCH($AE65,{"Link 1","Link 2","Link 3","Link 4","Link 5"},0),'Other Links'!$C$65,'Other Links'!$F$65,'Other Links'!$I$65,'Other Links'!$L$65,'Other Links'!$O$65)</f>
        <v>0</v>
      </c>
      <c r="AG65" s="20">
        <f>CHOOSE(MATCH($AE65,{"Link 1","Link 2","Link 3","Link 4","Link 5"},0),'Other Links'!$D$65,'Other Links'!$G$65,'Other Links'!$J$65,'Other Links'!$M$65,'Other Links'!$P$65)</f>
        <v>0</v>
      </c>
      <c r="AH65" s="19">
        <f>CHOOSE(MATCH($AE65,{"Link 1","Link 2","Link 3","Link 4","Link 5"},0),'Other Links'!$E$65,'Other Links'!$H$65,'Other Links'!$K$65,'Other Links'!$N$65,'Other Links'!$Q$65)</f>
        <v>0</v>
      </c>
    </row>
    <row r="66" spans="1:34" ht="28.05" customHeight="1" x14ac:dyDescent="0.3">
      <c r="A66" s="21" t="s">
        <v>1082</v>
      </c>
      <c r="B66" s="22" t="s">
        <v>1083</v>
      </c>
      <c r="C66" s="22" t="s">
        <v>1039</v>
      </c>
      <c r="D66" s="22" t="s">
        <v>1084</v>
      </c>
      <c r="E66" s="22" t="s">
        <v>1085</v>
      </c>
      <c r="F66" s="22" t="s">
        <v>782</v>
      </c>
      <c r="G66" s="22" t="s">
        <v>416</v>
      </c>
      <c r="H66" s="22" t="s">
        <v>478</v>
      </c>
      <c r="I66" s="22" t="s">
        <v>113</v>
      </c>
      <c r="J66" s="22" t="s">
        <v>193</v>
      </c>
      <c r="K66" s="22" t="s">
        <v>211</v>
      </c>
      <c r="L66" s="22" t="s">
        <v>495</v>
      </c>
      <c r="M66" s="23" t="s">
        <v>213</v>
      </c>
      <c r="N66" s="23" t="s">
        <v>314</v>
      </c>
      <c r="O66" s="23" t="s">
        <v>1086</v>
      </c>
      <c r="P66" s="23" t="s">
        <v>1087</v>
      </c>
      <c r="Q66" s="22" t="s">
        <v>121</v>
      </c>
      <c r="R66" s="23" t="s">
        <v>1088</v>
      </c>
      <c r="S66" s="23" t="s">
        <v>1089</v>
      </c>
      <c r="T66" s="23" t="s">
        <v>1090</v>
      </c>
      <c r="U66" s="23" t="s">
        <v>1091</v>
      </c>
      <c r="V66" s="13" t="s">
        <v>115</v>
      </c>
      <c r="W66" s="22" t="s">
        <v>201</v>
      </c>
      <c r="X66" s="24" t="s">
        <v>1092</v>
      </c>
      <c r="Y66" s="24" t="s">
        <v>1093</v>
      </c>
      <c r="Z66" s="24" t="s">
        <v>1094</v>
      </c>
      <c r="AA66" s="24" t="s">
        <v>1095</v>
      </c>
      <c r="AB66" s="24" t="s">
        <v>1096</v>
      </c>
      <c r="AC66" s="26" t="str">
        <f t="shared" ca="1" si="1"/>
        <v/>
      </c>
      <c r="AD66" s="25"/>
      <c r="AE66" s="19" t="s">
        <v>132</v>
      </c>
      <c r="AF66" s="19">
        <f>CHOOSE(MATCH($AE66,{"Link 1","Link 2","Link 3","Link 4","Link 5"},0),'Other Links'!$C$66,'Other Links'!$F$66,'Other Links'!$I$66,'Other Links'!$L$66,'Other Links'!$O$66)</f>
        <v>0</v>
      </c>
      <c r="AG66" s="20">
        <f>CHOOSE(MATCH($AE66,{"Link 1","Link 2","Link 3","Link 4","Link 5"},0),'Other Links'!$D$66,'Other Links'!$G$66,'Other Links'!$J$66,'Other Links'!$M$66,'Other Links'!$P$66)</f>
        <v>0</v>
      </c>
      <c r="AH66" s="19">
        <f>CHOOSE(MATCH($AE66,{"Link 1","Link 2","Link 3","Link 4","Link 5"},0),'Other Links'!$E$66,'Other Links'!$H$66,'Other Links'!$K$66,'Other Links'!$N$66,'Other Links'!$Q$66)</f>
        <v>0</v>
      </c>
    </row>
    <row r="67" spans="1:34" ht="28.05" customHeight="1" x14ac:dyDescent="0.3">
      <c r="A67" s="11" t="s">
        <v>1097</v>
      </c>
      <c r="B67" s="12" t="s">
        <v>1098</v>
      </c>
      <c r="C67" s="12" t="s">
        <v>1039</v>
      </c>
      <c r="D67" s="12" t="s">
        <v>1099</v>
      </c>
      <c r="E67" s="12" t="s">
        <v>1100</v>
      </c>
      <c r="F67" s="12" t="s">
        <v>415</v>
      </c>
      <c r="G67" s="12" t="s">
        <v>416</v>
      </c>
      <c r="H67" s="12" t="s">
        <v>1101</v>
      </c>
      <c r="I67" s="12" t="s">
        <v>113</v>
      </c>
      <c r="J67" s="12" t="s">
        <v>193</v>
      </c>
      <c r="K67" s="12" t="s">
        <v>136</v>
      </c>
      <c r="L67" s="12" t="s">
        <v>137</v>
      </c>
      <c r="M67" s="14" t="s">
        <v>1102</v>
      </c>
      <c r="N67" s="14" t="s">
        <v>1103</v>
      </c>
      <c r="O67" s="14" t="s">
        <v>1104</v>
      </c>
      <c r="P67" s="14" t="s">
        <v>1105</v>
      </c>
      <c r="Q67" s="12" t="s">
        <v>121</v>
      </c>
      <c r="R67" s="14" t="s">
        <v>1106</v>
      </c>
      <c r="S67" s="14" t="s">
        <v>1107</v>
      </c>
      <c r="T67" s="14" t="s">
        <v>1108</v>
      </c>
      <c r="U67" s="14" t="s">
        <v>1109</v>
      </c>
      <c r="V67" s="12" t="s">
        <v>1110</v>
      </c>
      <c r="W67" s="12" t="s">
        <v>1111</v>
      </c>
      <c r="X67" s="16" t="s">
        <v>1112</v>
      </c>
      <c r="Y67" s="16" t="s">
        <v>1113</v>
      </c>
      <c r="Z67" s="16" t="s">
        <v>1114</v>
      </c>
      <c r="AA67" s="13" t="s">
        <v>115</v>
      </c>
      <c r="AB67" s="16" t="s">
        <v>1115</v>
      </c>
      <c r="AC67" s="26" t="str">
        <f t="shared" ca="1" si="1"/>
        <v/>
      </c>
      <c r="AD67" s="18"/>
      <c r="AE67" s="19" t="s">
        <v>132</v>
      </c>
      <c r="AF67" s="19">
        <f>CHOOSE(MATCH($AE67,{"Link 1","Link 2","Link 3","Link 4","Link 5"},0),'Other Links'!$C$67,'Other Links'!$F$67,'Other Links'!$I$67,'Other Links'!$L$67,'Other Links'!$O$67)</f>
        <v>0</v>
      </c>
      <c r="AG67" s="20">
        <f>CHOOSE(MATCH($AE67,{"Link 1","Link 2","Link 3","Link 4","Link 5"},0),'Other Links'!$D$67,'Other Links'!$G$67,'Other Links'!$J$67,'Other Links'!$M$67,'Other Links'!$P$67)</f>
        <v>0</v>
      </c>
      <c r="AH67" s="19">
        <f>CHOOSE(MATCH($AE67,{"Link 1","Link 2","Link 3","Link 4","Link 5"},0),'Other Links'!$E$67,'Other Links'!$H$67,'Other Links'!$K$67,'Other Links'!$N$67,'Other Links'!$Q$67)</f>
        <v>0</v>
      </c>
    </row>
    <row r="68" spans="1:34" ht="28.05" customHeight="1" x14ac:dyDescent="0.3">
      <c r="A68" s="21" t="s">
        <v>1116</v>
      </c>
      <c r="B68" s="22" t="s">
        <v>1117</v>
      </c>
      <c r="C68" s="22" t="s">
        <v>1039</v>
      </c>
      <c r="D68" s="22" t="s">
        <v>1118</v>
      </c>
      <c r="E68" s="22" t="s">
        <v>1119</v>
      </c>
      <c r="F68" s="22" t="s">
        <v>1119</v>
      </c>
      <c r="G68" s="22" t="s">
        <v>416</v>
      </c>
      <c r="H68" s="22" t="s">
        <v>1120</v>
      </c>
      <c r="I68" s="22" t="s">
        <v>113</v>
      </c>
      <c r="J68" s="22" t="s">
        <v>193</v>
      </c>
      <c r="K68" s="22" t="s">
        <v>136</v>
      </c>
      <c r="L68" s="22" t="s">
        <v>116</v>
      </c>
      <c r="M68" s="23" t="s">
        <v>1121</v>
      </c>
      <c r="N68" s="23" t="s">
        <v>1122</v>
      </c>
      <c r="O68" s="23" t="s">
        <v>864</v>
      </c>
      <c r="P68" s="23" t="s">
        <v>1123</v>
      </c>
      <c r="Q68" s="22" t="s">
        <v>114</v>
      </c>
      <c r="R68" s="23" t="s">
        <v>1124</v>
      </c>
      <c r="S68" s="23" t="s">
        <v>1125</v>
      </c>
      <c r="T68" s="23" t="s">
        <v>1126</v>
      </c>
      <c r="U68" s="15" t="s">
        <v>115</v>
      </c>
      <c r="V68" s="13" t="s">
        <v>115</v>
      </c>
      <c r="W68" s="22" t="s">
        <v>1127</v>
      </c>
      <c r="X68" s="24" t="s">
        <v>1128</v>
      </c>
      <c r="Y68" s="24" t="s">
        <v>1129</v>
      </c>
      <c r="Z68" s="24" t="s">
        <v>1130</v>
      </c>
      <c r="AA68" s="13" t="s">
        <v>115</v>
      </c>
      <c r="AB68" s="24" t="s">
        <v>1131</v>
      </c>
      <c r="AC68" s="26" t="str">
        <f t="shared" ca="1" si="1"/>
        <v/>
      </c>
      <c r="AD68" s="25"/>
      <c r="AE68" s="19" t="s">
        <v>132</v>
      </c>
      <c r="AF68" s="19">
        <f>CHOOSE(MATCH($AE68,{"Link 1","Link 2","Link 3","Link 4","Link 5"},0),'Other Links'!$C$68,'Other Links'!$F$68,'Other Links'!$I$68,'Other Links'!$L$68,'Other Links'!$O$68)</f>
        <v>0</v>
      </c>
      <c r="AG68" s="20">
        <f>CHOOSE(MATCH($AE68,{"Link 1","Link 2","Link 3","Link 4","Link 5"},0),'Other Links'!$D$68,'Other Links'!$G$68,'Other Links'!$J$68,'Other Links'!$M$68,'Other Links'!$P$68)</f>
        <v>0</v>
      </c>
      <c r="AH68" s="19">
        <f>CHOOSE(MATCH($AE68,{"Link 1","Link 2","Link 3","Link 4","Link 5"},0),'Other Links'!$E$68,'Other Links'!$H$68,'Other Links'!$K$68,'Other Links'!$N$68,'Other Links'!$Q$68)</f>
        <v>0</v>
      </c>
    </row>
    <row r="69" spans="1:34" ht="28.05" customHeight="1" x14ac:dyDescent="0.3">
      <c r="A69" s="11" t="s">
        <v>1132</v>
      </c>
      <c r="B69" s="12" t="s">
        <v>1133</v>
      </c>
      <c r="C69" s="12" t="s">
        <v>1039</v>
      </c>
      <c r="D69" s="12" t="s">
        <v>1134</v>
      </c>
      <c r="E69" s="12" t="s">
        <v>1135</v>
      </c>
      <c r="F69" s="12" t="s">
        <v>1135</v>
      </c>
      <c r="G69" s="12" t="s">
        <v>1136</v>
      </c>
      <c r="H69" s="12" t="s">
        <v>276</v>
      </c>
      <c r="I69" s="12" t="s">
        <v>113</v>
      </c>
      <c r="J69" s="12" t="s">
        <v>114</v>
      </c>
      <c r="K69" s="12" t="s">
        <v>368</v>
      </c>
      <c r="L69" s="12" t="s">
        <v>403</v>
      </c>
      <c r="M69" s="14" t="s">
        <v>348</v>
      </c>
      <c r="N69" s="14" t="s">
        <v>1137</v>
      </c>
      <c r="O69" s="14" t="s">
        <v>864</v>
      </c>
      <c r="P69" s="14" t="s">
        <v>1138</v>
      </c>
      <c r="Q69" s="12" t="s">
        <v>121</v>
      </c>
      <c r="R69" s="14" t="s">
        <v>1139</v>
      </c>
      <c r="S69" s="14" t="s">
        <v>1140</v>
      </c>
      <c r="T69" s="14" t="s">
        <v>1141</v>
      </c>
      <c r="U69" s="14" t="s">
        <v>1142</v>
      </c>
      <c r="V69" s="13" t="s">
        <v>115</v>
      </c>
      <c r="W69" s="12" t="s">
        <v>1143</v>
      </c>
      <c r="X69" s="16" t="s">
        <v>1144</v>
      </c>
      <c r="Y69" s="16" t="s">
        <v>1145</v>
      </c>
      <c r="Z69" s="16" t="s">
        <v>1146</v>
      </c>
      <c r="AA69" s="13" t="s">
        <v>115</v>
      </c>
      <c r="AB69" s="16" t="s">
        <v>1147</v>
      </c>
      <c r="AC69" s="26" t="str">
        <f t="shared" ca="1" si="1"/>
        <v/>
      </c>
      <c r="AD69" s="18"/>
      <c r="AE69" s="19" t="s">
        <v>132</v>
      </c>
      <c r="AF69" s="19">
        <f>CHOOSE(MATCH($AE69,{"Link 1","Link 2","Link 3","Link 4","Link 5"},0),'Other Links'!$C$69,'Other Links'!$F$69,'Other Links'!$I$69,'Other Links'!$L$69,'Other Links'!$O$69)</f>
        <v>0</v>
      </c>
      <c r="AG69" s="20">
        <f>CHOOSE(MATCH($AE69,{"Link 1","Link 2","Link 3","Link 4","Link 5"},0),'Other Links'!$D$69,'Other Links'!$G$69,'Other Links'!$J$69,'Other Links'!$M$69,'Other Links'!$P$69)</f>
        <v>0</v>
      </c>
      <c r="AH69" s="19">
        <f>CHOOSE(MATCH($AE69,{"Link 1","Link 2","Link 3","Link 4","Link 5"},0),'Other Links'!$E$69,'Other Links'!$H$69,'Other Links'!$K$69,'Other Links'!$N$69,'Other Links'!$Q$69)</f>
        <v>0</v>
      </c>
    </row>
    <row r="70" spans="1:34" ht="28.05" customHeight="1" x14ac:dyDescent="0.3">
      <c r="A70" s="21" t="s">
        <v>1148</v>
      </c>
      <c r="B70" s="22" t="s">
        <v>1149</v>
      </c>
      <c r="C70" s="22" t="s">
        <v>1039</v>
      </c>
      <c r="D70" s="22" t="s">
        <v>1150</v>
      </c>
      <c r="E70" s="22" t="s">
        <v>1151</v>
      </c>
      <c r="F70" s="22" t="s">
        <v>1152</v>
      </c>
      <c r="G70" s="22" t="s">
        <v>416</v>
      </c>
      <c r="H70" s="22" t="s">
        <v>514</v>
      </c>
      <c r="I70" s="22" t="s">
        <v>113</v>
      </c>
      <c r="J70" s="22" t="s">
        <v>193</v>
      </c>
      <c r="K70" s="13" t="s">
        <v>115</v>
      </c>
      <c r="L70" s="22" t="s">
        <v>293</v>
      </c>
      <c r="M70" s="23" t="s">
        <v>348</v>
      </c>
      <c r="N70" s="23" t="s">
        <v>1153</v>
      </c>
      <c r="O70" s="23" t="s">
        <v>1154</v>
      </c>
      <c r="P70" s="23" t="s">
        <v>1155</v>
      </c>
      <c r="Q70" s="22" t="s">
        <v>114</v>
      </c>
      <c r="R70" s="23" t="s">
        <v>1156</v>
      </c>
      <c r="S70" s="23" t="s">
        <v>1157</v>
      </c>
      <c r="T70" s="23" t="s">
        <v>1158</v>
      </c>
      <c r="U70" s="23" t="s">
        <v>1159</v>
      </c>
      <c r="V70" s="13" t="s">
        <v>115</v>
      </c>
      <c r="W70" s="22" t="s">
        <v>1160</v>
      </c>
      <c r="X70" s="24" t="s">
        <v>1161</v>
      </c>
      <c r="Y70" s="24" t="s">
        <v>1162</v>
      </c>
      <c r="Z70" s="24" t="s">
        <v>1163</v>
      </c>
      <c r="AA70" s="13" t="s">
        <v>115</v>
      </c>
      <c r="AB70" s="24" t="s">
        <v>1164</v>
      </c>
      <c r="AC70" s="26" t="str">
        <f t="shared" ca="1" si="1"/>
        <v/>
      </c>
      <c r="AD70" s="25"/>
      <c r="AE70" s="19" t="s">
        <v>132</v>
      </c>
      <c r="AF70" s="19">
        <f>CHOOSE(MATCH($AE70,{"Link 1","Link 2","Link 3","Link 4","Link 5"},0),'Other Links'!$C$70,'Other Links'!$F$70,'Other Links'!$I$70,'Other Links'!$L$70,'Other Links'!$O$70)</f>
        <v>0</v>
      </c>
      <c r="AG70" s="20">
        <f>CHOOSE(MATCH($AE70,{"Link 1","Link 2","Link 3","Link 4","Link 5"},0),'Other Links'!$D$70,'Other Links'!$G$70,'Other Links'!$J$70,'Other Links'!$M$70,'Other Links'!$P$70)</f>
        <v>0</v>
      </c>
      <c r="AH70" s="19">
        <f>CHOOSE(MATCH($AE70,{"Link 1","Link 2","Link 3","Link 4","Link 5"},0),'Other Links'!$E$70,'Other Links'!$H$70,'Other Links'!$K$70,'Other Links'!$N$70,'Other Links'!$Q$70)</f>
        <v>0</v>
      </c>
    </row>
    <row r="71" spans="1:34" ht="28.05" customHeight="1" x14ac:dyDescent="0.3">
      <c r="A71" s="11" t="s">
        <v>1165</v>
      </c>
      <c r="B71" s="12" t="s">
        <v>1166</v>
      </c>
      <c r="C71" s="12" t="s">
        <v>1039</v>
      </c>
      <c r="D71" s="12" t="s">
        <v>1167</v>
      </c>
      <c r="E71" s="12" t="s">
        <v>1168</v>
      </c>
      <c r="F71" s="12" t="s">
        <v>1168</v>
      </c>
      <c r="G71" s="12" t="s">
        <v>327</v>
      </c>
      <c r="H71" s="12" t="s">
        <v>1169</v>
      </c>
      <c r="I71" s="12" t="s">
        <v>113</v>
      </c>
      <c r="J71" s="12" t="s">
        <v>114</v>
      </c>
      <c r="K71" s="12" t="s">
        <v>171</v>
      </c>
      <c r="L71" s="12" t="s">
        <v>172</v>
      </c>
      <c r="M71" s="14" t="s">
        <v>1071</v>
      </c>
      <c r="N71" s="14" t="s">
        <v>1170</v>
      </c>
      <c r="O71" s="14" t="s">
        <v>1171</v>
      </c>
      <c r="P71" s="14" t="s">
        <v>1172</v>
      </c>
      <c r="Q71" s="12" t="s">
        <v>121</v>
      </c>
      <c r="R71" s="14" t="s">
        <v>1173</v>
      </c>
      <c r="S71" s="14" t="s">
        <v>1174</v>
      </c>
      <c r="T71" s="14" t="s">
        <v>1175</v>
      </c>
      <c r="U71" s="14" t="s">
        <v>1176</v>
      </c>
      <c r="V71" s="13" t="s">
        <v>115</v>
      </c>
      <c r="W71" s="12" t="s">
        <v>1177</v>
      </c>
      <c r="X71" s="16" t="s">
        <v>1178</v>
      </c>
      <c r="Y71" s="16" t="s">
        <v>1179</v>
      </c>
      <c r="Z71" s="16" t="s">
        <v>1180</v>
      </c>
      <c r="AA71" s="13" t="s">
        <v>115</v>
      </c>
      <c r="AB71" s="16" t="s">
        <v>1181</v>
      </c>
      <c r="AC71" s="26" t="str">
        <f t="shared" ca="1" si="1"/>
        <v/>
      </c>
      <c r="AD71" s="18"/>
      <c r="AE71" s="19" t="s">
        <v>132</v>
      </c>
      <c r="AF71" s="19">
        <f>CHOOSE(MATCH($AE71,{"Link 1","Link 2","Link 3","Link 4","Link 5"},0),'Other Links'!$C$71,'Other Links'!$F$71,'Other Links'!$I$71,'Other Links'!$L$71,'Other Links'!$O$71)</f>
        <v>0</v>
      </c>
      <c r="AG71" s="20">
        <f>CHOOSE(MATCH($AE71,{"Link 1","Link 2","Link 3","Link 4","Link 5"},0),'Other Links'!$D$71,'Other Links'!$G$71,'Other Links'!$J$71,'Other Links'!$M$71,'Other Links'!$P$71)</f>
        <v>0</v>
      </c>
      <c r="AH71" s="19">
        <f>CHOOSE(MATCH($AE71,{"Link 1","Link 2","Link 3","Link 4","Link 5"},0),'Other Links'!$E$71,'Other Links'!$H$71,'Other Links'!$K$71,'Other Links'!$N$71,'Other Links'!$Q$71)</f>
        <v>0</v>
      </c>
    </row>
    <row r="72" spans="1:34" ht="28.05" customHeight="1" x14ac:dyDescent="0.3">
      <c r="A72" s="21" t="s">
        <v>1182</v>
      </c>
      <c r="B72" s="22" t="s">
        <v>1183</v>
      </c>
      <c r="C72" s="22" t="s">
        <v>1039</v>
      </c>
      <c r="D72" s="22" t="s">
        <v>1184</v>
      </c>
      <c r="E72" s="22" t="s">
        <v>1070</v>
      </c>
      <c r="F72" s="22" t="s">
        <v>1070</v>
      </c>
      <c r="G72" s="22" t="s">
        <v>1185</v>
      </c>
      <c r="H72" s="22" t="s">
        <v>716</v>
      </c>
      <c r="I72" s="22" t="s">
        <v>113</v>
      </c>
      <c r="J72" s="22" t="s">
        <v>114</v>
      </c>
      <c r="K72" s="13" t="s">
        <v>115</v>
      </c>
      <c r="L72" s="22" t="s">
        <v>495</v>
      </c>
      <c r="M72" s="15" t="s">
        <v>115</v>
      </c>
      <c r="N72" s="15" t="s">
        <v>115</v>
      </c>
      <c r="O72" s="23" t="s">
        <v>1186</v>
      </c>
      <c r="P72" s="23" t="s">
        <v>1187</v>
      </c>
      <c r="Q72" s="22" t="s">
        <v>121</v>
      </c>
      <c r="R72" s="23" t="s">
        <v>1188</v>
      </c>
      <c r="S72" s="23" t="s">
        <v>1189</v>
      </c>
      <c r="T72" s="23" t="s">
        <v>1190</v>
      </c>
      <c r="U72" s="23" t="s">
        <v>1191</v>
      </c>
      <c r="V72" s="13" t="s">
        <v>115</v>
      </c>
      <c r="W72" s="22" t="s">
        <v>1192</v>
      </c>
      <c r="X72" s="24" t="s">
        <v>1193</v>
      </c>
      <c r="Y72" s="24" t="s">
        <v>1194</v>
      </c>
      <c r="Z72" s="24" t="s">
        <v>1195</v>
      </c>
      <c r="AA72" s="13" t="s">
        <v>115</v>
      </c>
      <c r="AB72" s="24" t="s">
        <v>1196</v>
      </c>
      <c r="AC72" s="26" t="str">
        <f t="shared" ca="1" si="1"/>
        <v/>
      </c>
      <c r="AD72" s="25"/>
      <c r="AE72" s="19" t="s">
        <v>132</v>
      </c>
      <c r="AF72" s="19">
        <f>CHOOSE(MATCH($AE72,{"Link 1","Link 2","Link 3","Link 4","Link 5"},0),'Other Links'!$C$72,'Other Links'!$F$72,'Other Links'!$I$72,'Other Links'!$L$72,'Other Links'!$O$72)</f>
        <v>0</v>
      </c>
      <c r="AG72" s="20">
        <f>CHOOSE(MATCH($AE72,{"Link 1","Link 2","Link 3","Link 4","Link 5"},0),'Other Links'!$D$72,'Other Links'!$G$72,'Other Links'!$J$72,'Other Links'!$M$72,'Other Links'!$P$72)</f>
        <v>0</v>
      </c>
      <c r="AH72" s="19">
        <f>CHOOSE(MATCH($AE72,{"Link 1","Link 2","Link 3","Link 4","Link 5"},0),'Other Links'!$E$72,'Other Links'!$H$72,'Other Links'!$K$72,'Other Links'!$N$72,'Other Links'!$Q$72)</f>
        <v>0</v>
      </c>
    </row>
    <row r="73" spans="1:34" ht="28.05" customHeight="1" x14ac:dyDescent="0.3">
      <c r="A73" s="11" t="s">
        <v>1197</v>
      </c>
      <c r="B73" s="12" t="s">
        <v>1198</v>
      </c>
      <c r="C73" s="12" t="s">
        <v>1039</v>
      </c>
      <c r="D73" s="12" t="s">
        <v>1199</v>
      </c>
      <c r="E73" s="12" t="s">
        <v>1200</v>
      </c>
      <c r="F73" s="12" t="s">
        <v>1200</v>
      </c>
      <c r="G73" s="12" t="s">
        <v>416</v>
      </c>
      <c r="H73" s="12" t="s">
        <v>312</v>
      </c>
      <c r="I73" s="12" t="s">
        <v>113</v>
      </c>
      <c r="J73" s="12" t="s">
        <v>193</v>
      </c>
      <c r="K73" s="12" t="s">
        <v>136</v>
      </c>
      <c r="L73" s="12" t="s">
        <v>152</v>
      </c>
      <c r="M73" s="14" t="s">
        <v>1071</v>
      </c>
      <c r="N73" s="14" t="s">
        <v>1201</v>
      </c>
      <c r="O73" s="14" t="s">
        <v>1202</v>
      </c>
      <c r="P73" s="14" t="s">
        <v>1203</v>
      </c>
      <c r="Q73" s="12" t="s">
        <v>121</v>
      </c>
      <c r="R73" s="14" t="s">
        <v>1204</v>
      </c>
      <c r="S73" s="14" t="s">
        <v>1205</v>
      </c>
      <c r="T73" s="14" t="s">
        <v>1206</v>
      </c>
      <c r="U73" s="14" t="s">
        <v>1207</v>
      </c>
      <c r="V73" s="13" t="s">
        <v>115</v>
      </c>
      <c r="W73" s="12" t="s">
        <v>1208</v>
      </c>
      <c r="X73" s="16" t="s">
        <v>1209</v>
      </c>
      <c r="Y73" s="16" t="s">
        <v>1210</v>
      </c>
      <c r="Z73" s="16" t="s">
        <v>1211</v>
      </c>
      <c r="AA73" s="13" t="s">
        <v>115</v>
      </c>
      <c r="AB73" s="16" t="s">
        <v>1212</v>
      </c>
      <c r="AC73" s="26" t="str">
        <f t="shared" ca="1" si="1"/>
        <v/>
      </c>
      <c r="AD73" s="18"/>
      <c r="AE73" s="19" t="s">
        <v>132</v>
      </c>
      <c r="AF73" s="19">
        <f>CHOOSE(MATCH($AE73,{"Link 1","Link 2","Link 3","Link 4","Link 5"},0),'Other Links'!$C$73,'Other Links'!$F$73,'Other Links'!$I$73,'Other Links'!$L$73,'Other Links'!$O$73)</f>
        <v>0</v>
      </c>
      <c r="AG73" s="20">
        <f>CHOOSE(MATCH($AE73,{"Link 1","Link 2","Link 3","Link 4","Link 5"},0),'Other Links'!$D$73,'Other Links'!$G$73,'Other Links'!$J$73,'Other Links'!$M$73,'Other Links'!$P$73)</f>
        <v>0</v>
      </c>
      <c r="AH73" s="19">
        <f>CHOOSE(MATCH($AE73,{"Link 1","Link 2","Link 3","Link 4","Link 5"},0),'Other Links'!$E$73,'Other Links'!$H$73,'Other Links'!$K$73,'Other Links'!$N$73,'Other Links'!$Q$73)</f>
        <v>0</v>
      </c>
    </row>
    <row r="74" spans="1:34" ht="28.05" customHeight="1" x14ac:dyDescent="0.3">
      <c r="A74" s="21" t="s">
        <v>1213</v>
      </c>
      <c r="B74" s="22" t="s">
        <v>1214</v>
      </c>
      <c r="C74" s="22" t="s">
        <v>1039</v>
      </c>
      <c r="D74" s="22" t="s">
        <v>1215</v>
      </c>
      <c r="E74" s="22" t="s">
        <v>1070</v>
      </c>
      <c r="F74" s="22" t="s">
        <v>1070</v>
      </c>
      <c r="G74" s="22" t="s">
        <v>416</v>
      </c>
      <c r="H74" s="22" t="s">
        <v>1216</v>
      </c>
      <c r="I74" s="22" t="s">
        <v>113</v>
      </c>
      <c r="J74" s="22" t="s">
        <v>193</v>
      </c>
      <c r="K74" s="22" t="s">
        <v>136</v>
      </c>
      <c r="L74" s="22" t="s">
        <v>137</v>
      </c>
      <c r="M74" s="23" t="s">
        <v>1121</v>
      </c>
      <c r="N74" s="23" t="s">
        <v>1217</v>
      </c>
      <c r="O74" s="23" t="s">
        <v>1218</v>
      </c>
      <c r="P74" s="23" t="s">
        <v>1219</v>
      </c>
      <c r="Q74" s="22" t="s">
        <v>121</v>
      </c>
      <c r="R74" s="23" t="s">
        <v>1220</v>
      </c>
      <c r="S74" s="23" t="s">
        <v>1221</v>
      </c>
      <c r="T74" s="23" t="s">
        <v>1222</v>
      </c>
      <c r="U74" s="23" t="s">
        <v>1223</v>
      </c>
      <c r="V74" s="13" t="s">
        <v>115</v>
      </c>
      <c r="W74" s="22" t="s">
        <v>1224</v>
      </c>
      <c r="X74" s="24" t="s">
        <v>1225</v>
      </c>
      <c r="Y74" s="24" t="s">
        <v>1226</v>
      </c>
      <c r="Z74" s="24" t="s">
        <v>1227</v>
      </c>
      <c r="AA74" s="13" t="s">
        <v>115</v>
      </c>
      <c r="AB74" s="24" t="s">
        <v>1228</v>
      </c>
      <c r="AC74" s="26" t="str">
        <f t="shared" ca="1" si="1"/>
        <v/>
      </c>
      <c r="AD74" s="25"/>
      <c r="AE74" s="19" t="s">
        <v>132</v>
      </c>
      <c r="AF74" s="19">
        <f>CHOOSE(MATCH($AE74,{"Link 1","Link 2","Link 3","Link 4","Link 5"},0),'Other Links'!$C$74,'Other Links'!$F$74,'Other Links'!$I$74,'Other Links'!$L$74,'Other Links'!$O$74)</f>
        <v>0</v>
      </c>
      <c r="AG74" s="20">
        <f>CHOOSE(MATCH($AE74,{"Link 1","Link 2","Link 3","Link 4","Link 5"},0),'Other Links'!$D$74,'Other Links'!$G$74,'Other Links'!$J$74,'Other Links'!$M$74,'Other Links'!$P$74)</f>
        <v>0</v>
      </c>
      <c r="AH74" s="19">
        <f>CHOOSE(MATCH($AE74,{"Link 1","Link 2","Link 3","Link 4","Link 5"},0),'Other Links'!$E$74,'Other Links'!$H$74,'Other Links'!$K$74,'Other Links'!$N$74,'Other Links'!$Q$74)</f>
        <v>0</v>
      </c>
    </row>
    <row r="75" spans="1:34" ht="28.05" customHeight="1" x14ac:dyDescent="0.3">
      <c r="A75" s="11" t="s">
        <v>1229</v>
      </c>
      <c r="B75" s="12" t="s">
        <v>1230</v>
      </c>
      <c r="C75" s="12" t="s">
        <v>1039</v>
      </c>
      <c r="D75" s="12" t="s">
        <v>1231</v>
      </c>
      <c r="E75" s="12" t="s">
        <v>461</v>
      </c>
      <c r="F75" s="12" t="s">
        <v>461</v>
      </c>
      <c r="G75" s="12" t="s">
        <v>416</v>
      </c>
      <c r="H75" s="12" t="s">
        <v>328</v>
      </c>
      <c r="I75" s="12" t="s">
        <v>113</v>
      </c>
      <c r="J75" s="12" t="s">
        <v>193</v>
      </c>
      <c r="K75" s="12" t="s">
        <v>136</v>
      </c>
      <c r="L75" s="12" t="s">
        <v>495</v>
      </c>
      <c r="M75" s="14" t="s">
        <v>684</v>
      </c>
      <c r="N75" s="14" t="s">
        <v>1232</v>
      </c>
      <c r="O75" s="14" t="s">
        <v>1233</v>
      </c>
      <c r="P75" s="14" t="s">
        <v>1234</v>
      </c>
      <c r="Q75" s="12" t="s">
        <v>121</v>
      </c>
      <c r="R75" s="14" t="s">
        <v>1235</v>
      </c>
      <c r="S75" s="14" t="s">
        <v>1236</v>
      </c>
      <c r="T75" s="14" t="s">
        <v>1237</v>
      </c>
      <c r="U75" s="14" t="s">
        <v>1238</v>
      </c>
      <c r="V75" s="12" t="s">
        <v>1239</v>
      </c>
      <c r="W75" s="12" t="s">
        <v>1240</v>
      </c>
      <c r="X75" s="16" t="s">
        <v>1241</v>
      </c>
      <c r="Y75" s="16" t="s">
        <v>1242</v>
      </c>
      <c r="Z75" s="16" t="s">
        <v>1243</v>
      </c>
      <c r="AA75" s="13" t="s">
        <v>115</v>
      </c>
      <c r="AB75" s="16" t="s">
        <v>1244</v>
      </c>
      <c r="AC75" s="26" t="str">
        <f t="shared" ca="1" si="1"/>
        <v/>
      </c>
      <c r="AD75" s="18"/>
      <c r="AE75" s="19" t="s">
        <v>132</v>
      </c>
      <c r="AF75" s="19">
        <f>CHOOSE(MATCH($AE75,{"Link 1","Link 2","Link 3","Link 4","Link 5"},0),'Other Links'!$C$75,'Other Links'!$F$75,'Other Links'!$I$75,'Other Links'!$L$75,'Other Links'!$O$75)</f>
        <v>0</v>
      </c>
      <c r="AG75" s="20">
        <f>CHOOSE(MATCH($AE75,{"Link 1","Link 2","Link 3","Link 4","Link 5"},0),'Other Links'!$D$75,'Other Links'!$G$75,'Other Links'!$J$75,'Other Links'!$M$75,'Other Links'!$P$75)</f>
        <v>0</v>
      </c>
      <c r="AH75" s="19">
        <f>CHOOSE(MATCH($AE75,{"Link 1","Link 2","Link 3","Link 4","Link 5"},0),'Other Links'!$E$75,'Other Links'!$H$75,'Other Links'!$K$75,'Other Links'!$N$75,'Other Links'!$Q$75)</f>
        <v>0</v>
      </c>
    </row>
    <row r="76" spans="1:34" ht="28.05" customHeight="1" x14ac:dyDescent="0.3">
      <c r="A76" s="21" t="s">
        <v>1245</v>
      </c>
      <c r="B76" s="22" t="s">
        <v>1246</v>
      </c>
      <c r="C76" s="22" t="s">
        <v>1039</v>
      </c>
      <c r="D76" s="22" t="s">
        <v>1247</v>
      </c>
      <c r="E76" s="22" t="s">
        <v>1248</v>
      </c>
      <c r="F76" s="22" t="s">
        <v>1248</v>
      </c>
      <c r="G76" s="22" t="s">
        <v>311</v>
      </c>
      <c r="H76" s="22" t="s">
        <v>716</v>
      </c>
      <c r="I76" s="22" t="s">
        <v>313</v>
      </c>
      <c r="J76" s="22" t="s">
        <v>114</v>
      </c>
      <c r="K76" s="22" t="s">
        <v>171</v>
      </c>
      <c r="L76" s="22" t="s">
        <v>152</v>
      </c>
      <c r="M76" s="23" t="s">
        <v>892</v>
      </c>
      <c r="N76" s="23" t="s">
        <v>1249</v>
      </c>
      <c r="O76" s="23" t="s">
        <v>1250</v>
      </c>
      <c r="P76" s="15" t="s">
        <v>115</v>
      </c>
      <c r="Q76" s="22" t="s">
        <v>114</v>
      </c>
      <c r="R76" s="23" t="s">
        <v>1251</v>
      </c>
      <c r="S76" s="23" t="s">
        <v>1252</v>
      </c>
      <c r="T76" s="23" t="s">
        <v>1253</v>
      </c>
      <c r="U76" s="15" t="s">
        <v>115</v>
      </c>
      <c r="V76" s="13" t="s">
        <v>115</v>
      </c>
      <c r="W76" s="22" t="s">
        <v>1254</v>
      </c>
      <c r="X76" s="24" t="s">
        <v>1255</v>
      </c>
      <c r="Y76" s="24" t="s">
        <v>1256</v>
      </c>
      <c r="Z76" s="24" t="s">
        <v>1257</v>
      </c>
      <c r="AA76" s="24" t="s">
        <v>1258</v>
      </c>
      <c r="AB76" s="24" t="s">
        <v>1259</v>
      </c>
      <c r="AC76" s="26" t="str">
        <f t="shared" ca="1" si="1"/>
        <v/>
      </c>
      <c r="AD76" s="25"/>
      <c r="AE76" s="19" t="s">
        <v>132</v>
      </c>
      <c r="AF76" s="19">
        <f>CHOOSE(MATCH($AE76,{"Link 1","Link 2","Link 3","Link 4","Link 5"},0),'Other Links'!$C$76,'Other Links'!$F$76,'Other Links'!$I$76,'Other Links'!$L$76,'Other Links'!$O$76)</f>
        <v>0</v>
      </c>
      <c r="AG76" s="20">
        <f>CHOOSE(MATCH($AE76,{"Link 1","Link 2","Link 3","Link 4","Link 5"},0),'Other Links'!$D$76,'Other Links'!$G$76,'Other Links'!$J$76,'Other Links'!$M$76,'Other Links'!$P$76)</f>
        <v>0</v>
      </c>
      <c r="AH76" s="19">
        <f>CHOOSE(MATCH($AE76,{"Link 1","Link 2","Link 3","Link 4","Link 5"},0),'Other Links'!$E$76,'Other Links'!$H$76,'Other Links'!$K$76,'Other Links'!$N$76,'Other Links'!$Q$76)</f>
        <v>0</v>
      </c>
    </row>
    <row r="77" spans="1:34" ht="28.05" customHeight="1" x14ac:dyDescent="0.3">
      <c r="A77" s="11" t="s">
        <v>1260</v>
      </c>
      <c r="B77" s="12" t="s">
        <v>1261</v>
      </c>
      <c r="C77" s="12" t="s">
        <v>1039</v>
      </c>
      <c r="D77" s="12" t="s">
        <v>1262</v>
      </c>
      <c r="E77" s="12" t="s">
        <v>1100</v>
      </c>
      <c r="F77" s="12" t="s">
        <v>432</v>
      </c>
      <c r="G77" s="12" t="s">
        <v>416</v>
      </c>
      <c r="H77" s="12" t="s">
        <v>514</v>
      </c>
      <c r="I77" s="12" t="s">
        <v>313</v>
      </c>
      <c r="J77" s="12" t="s">
        <v>193</v>
      </c>
      <c r="K77" s="12" t="s">
        <v>136</v>
      </c>
      <c r="L77" s="12" t="s">
        <v>495</v>
      </c>
      <c r="M77" s="14" t="s">
        <v>1263</v>
      </c>
      <c r="N77" s="14" t="s">
        <v>1264</v>
      </c>
      <c r="O77" s="14" t="s">
        <v>1265</v>
      </c>
      <c r="P77" s="14" t="s">
        <v>1266</v>
      </c>
      <c r="Q77" s="12" t="s">
        <v>121</v>
      </c>
      <c r="R77" s="14" t="s">
        <v>1267</v>
      </c>
      <c r="S77" s="14" t="s">
        <v>1268</v>
      </c>
      <c r="T77" s="14" t="s">
        <v>1269</v>
      </c>
      <c r="U77" s="14" t="s">
        <v>1270</v>
      </c>
      <c r="V77" s="12" t="s">
        <v>1271</v>
      </c>
      <c r="W77" s="12" t="s">
        <v>1272</v>
      </c>
      <c r="X77" s="16" t="s">
        <v>1273</v>
      </c>
      <c r="Y77" s="16" t="s">
        <v>1274</v>
      </c>
      <c r="Z77" s="16" t="s">
        <v>1275</v>
      </c>
      <c r="AA77" s="13" t="s">
        <v>115</v>
      </c>
      <c r="AB77" s="16" t="s">
        <v>1147</v>
      </c>
      <c r="AC77" s="26" t="str">
        <f t="shared" ca="1" si="1"/>
        <v/>
      </c>
      <c r="AD77" s="18"/>
      <c r="AE77" s="19" t="s">
        <v>132</v>
      </c>
      <c r="AF77" s="19">
        <f>CHOOSE(MATCH($AE77,{"Link 1","Link 2","Link 3","Link 4","Link 5"},0),'Other Links'!$C$77,'Other Links'!$F$77,'Other Links'!$I$77,'Other Links'!$L$77,'Other Links'!$O$77)</f>
        <v>0</v>
      </c>
      <c r="AG77" s="20">
        <f>CHOOSE(MATCH($AE77,{"Link 1","Link 2","Link 3","Link 4","Link 5"},0),'Other Links'!$D$77,'Other Links'!$G$77,'Other Links'!$J$77,'Other Links'!$M$77,'Other Links'!$P$77)</f>
        <v>0</v>
      </c>
      <c r="AH77" s="19">
        <f>CHOOSE(MATCH($AE77,{"Link 1","Link 2","Link 3","Link 4","Link 5"},0),'Other Links'!$E$77,'Other Links'!$H$77,'Other Links'!$K$77,'Other Links'!$N$77,'Other Links'!$Q$77)</f>
        <v>0</v>
      </c>
    </row>
    <row r="78" spans="1:34" ht="28.05" customHeight="1" x14ac:dyDescent="0.3">
      <c r="A78" s="21" t="s">
        <v>1276</v>
      </c>
      <c r="B78" s="22" t="s">
        <v>1277</v>
      </c>
      <c r="C78" s="22" t="s">
        <v>1039</v>
      </c>
      <c r="D78" s="22" t="s">
        <v>1278</v>
      </c>
      <c r="E78" s="22" t="s">
        <v>1119</v>
      </c>
      <c r="F78" s="22" t="s">
        <v>1119</v>
      </c>
      <c r="G78" s="13" t="s">
        <v>115</v>
      </c>
      <c r="H78" s="13" t="s">
        <v>115</v>
      </c>
      <c r="I78" s="22" t="s">
        <v>313</v>
      </c>
      <c r="J78" s="22" t="s">
        <v>114</v>
      </c>
      <c r="K78" s="22" t="s">
        <v>136</v>
      </c>
      <c r="L78" s="22" t="s">
        <v>152</v>
      </c>
      <c r="M78" s="23" t="s">
        <v>348</v>
      </c>
      <c r="N78" s="23" t="s">
        <v>1279</v>
      </c>
      <c r="O78" s="23" t="s">
        <v>1280</v>
      </c>
      <c r="P78" s="23" t="s">
        <v>1281</v>
      </c>
      <c r="Q78" s="22" t="s">
        <v>121</v>
      </c>
      <c r="R78" s="23" t="s">
        <v>1282</v>
      </c>
      <c r="S78" s="23" t="s">
        <v>1283</v>
      </c>
      <c r="T78" s="23" t="s">
        <v>1284</v>
      </c>
      <c r="U78" s="23" t="s">
        <v>1285</v>
      </c>
      <c r="V78" s="13" t="s">
        <v>115</v>
      </c>
      <c r="W78" s="22" t="s">
        <v>201</v>
      </c>
      <c r="X78" s="24" t="s">
        <v>1286</v>
      </c>
      <c r="Y78" s="24" t="s">
        <v>1287</v>
      </c>
      <c r="Z78" s="24" t="s">
        <v>1288</v>
      </c>
      <c r="AA78" s="24" t="s">
        <v>1289</v>
      </c>
      <c r="AB78" s="24" t="s">
        <v>1290</v>
      </c>
      <c r="AC78" s="26" t="str">
        <f t="shared" ca="1" si="1"/>
        <v/>
      </c>
      <c r="AD78" s="25"/>
      <c r="AE78" s="19" t="s">
        <v>132</v>
      </c>
      <c r="AF78" s="19">
        <f>CHOOSE(MATCH($AE78,{"Link 1","Link 2","Link 3","Link 4","Link 5"},0),'Other Links'!$C$78,'Other Links'!$F$78,'Other Links'!$I$78,'Other Links'!$L$78,'Other Links'!$O$78)</f>
        <v>0</v>
      </c>
      <c r="AG78" s="20">
        <f>CHOOSE(MATCH($AE78,{"Link 1","Link 2","Link 3","Link 4","Link 5"},0),'Other Links'!$D$78,'Other Links'!$G$78,'Other Links'!$J$78,'Other Links'!$M$78,'Other Links'!$P$78)</f>
        <v>0</v>
      </c>
      <c r="AH78" s="19">
        <f>CHOOSE(MATCH($AE78,{"Link 1","Link 2","Link 3","Link 4","Link 5"},0),'Other Links'!$E$78,'Other Links'!$H$78,'Other Links'!$K$78,'Other Links'!$N$78,'Other Links'!$Q$78)</f>
        <v>0</v>
      </c>
    </row>
    <row r="79" spans="1:34" ht="28.05" customHeight="1" x14ac:dyDescent="0.3">
      <c r="A79" s="11" t="s">
        <v>1291</v>
      </c>
      <c r="B79" s="12" t="s">
        <v>1292</v>
      </c>
      <c r="C79" s="12" t="s">
        <v>1039</v>
      </c>
      <c r="D79" s="12" t="s">
        <v>1293</v>
      </c>
      <c r="E79" s="12" t="s">
        <v>1294</v>
      </c>
      <c r="F79" s="12" t="s">
        <v>431</v>
      </c>
      <c r="G79" s="12" t="s">
        <v>327</v>
      </c>
      <c r="H79" s="12" t="s">
        <v>558</v>
      </c>
      <c r="I79" s="12" t="s">
        <v>113</v>
      </c>
      <c r="J79" s="12" t="s">
        <v>238</v>
      </c>
      <c r="K79" s="12" t="s">
        <v>368</v>
      </c>
      <c r="L79" s="12" t="s">
        <v>212</v>
      </c>
      <c r="M79" s="14" t="s">
        <v>1071</v>
      </c>
      <c r="N79" s="14" t="s">
        <v>1295</v>
      </c>
      <c r="O79" s="14" t="s">
        <v>576</v>
      </c>
      <c r="P79" s="14" t="s">
        <v>1296</v>
      </c>
      <c r="Q79" s="12" t="s">
        <v>121</v>
      </c>
      <c r="R79" s="14" t="s">
        <v>1297</v>
      </c>
      <c r="S79" s="14" t="s">
        <v>1298</v>
      </c>
      <c r="T79" s="14" t="s">
        <v>1299</v>
      </c>
      <c r="U79" s="14" t="s">
        <v>1300</v>
      </c>
      <c r="V79" s="13" t="s">
        <v>115</v>
      </c>
      <c r="W79" s="12" t="s">
        <v>201</v>
      </c>
      <c r="X79" s="16" t="s">
        <v>1301</v>
      </c>
      <c r="Y79" s="16" t="s">
        <v>1302</v>
      </c>
      <c r="Z79" s="16" t="s">
        <v>1303</v>
      </c>
      <c r="AA79" s="13" t="s">
        <v>115</v>
      </c>
      <c r="AB79" s="16" t="s">
        <v>1304</v>
      </c>
      <c r="AC79" s="26" t="str">
        <f t="shared" ca="1" si="1"/>
        <v/>
      </c>
      <c r="AD79" s="18"/>
      <c r="AE79" s="19" t="s">
        <v>132</v>
      </c>
      <c r="AF79" s="19">
        <f>CHOOSE(MATCH($AE79,{"Link 1","Link 2","Link 3","Link 4","Link 5"},0),'Other Links'!$C$79,'Other Links'!$F$79,'Other Links'!$I$79,'Other Links'!$L$79,'Other Links'!$O$79)</f>
        <v>0</v>
      </c>
      <c r="AG79" s="20">
        <f>CHOOSE(MATCH($AE79,{"Link 1","Link 2","Link 3","Link 4","Link 5"},0),'Other Links'!$D$79,'Other Links'!$G$79,'Other Links'!$J$79,'Other Links'!$M$79,'Other Links'!$P$79)</f>
        <v>0</v>
      </c>
      <c r="AH79" s="19">
        <f>CHOOSE(MATCH($AE79,{"Link 1","Link 2","Link 3","Link 4","Link 5"},0),'Other Links'!$E$79,'Other Links'!$H$79,'Other Links'!$K$79,'Other Links'!$N$79,'Other Links'!$Q$79)</f>
        <v>0</v>
      </c>
    </row>
    <row r="80" spans="1:34" ht="28.05" customHeight="1" x14ac:dyDescent="0.3">
      <c r="A80" s="21" t="s">
        <v>1305</v>
      </c>
      <c r="B80" s="22" t="s">
        <v>1306</v>
      </c>
      <c r="C80" s="22" t="s">
        <v>1039</v>
      </c>
      <c r="D80" s="22" t="s">
        <v>1307</v>
      </c>
      <c r="E80" s="22" t="s">
        <v>461</v>
      </c>
      <c r="F80" s="22" t="s">
        <v>461</v>
      </c>
      <c r="G80" s="22" t="s">
        <v>1308</v>
      </c>
      <c r="H80" s="22" t="s">
        <v>276</v>
      </c>
      <c r="I80" s="22" t="s">
        <v>313</v>
      </c>
      <c r="J80" s="22" t="s">
        <v>193</v>
      </c>
      <c r="K80" s="22" t="s">
        <v>211</v>
      </c>
      <c r="L80" s="22" t="s">
        <v>152</v>
      </c>
      <c r="M80" s="23" t="s">
        <v>1309</v>
      </c>
      <c r="N80" s="23" t="s">
        <v>1310</v>
      </c>
      <c r="O80" s="23" t="s">
        <v>1311</v>
      </c>
      <c r="P80" s="23" t="s">
        <v>1312</v>
      </c>
      <c r="Q80" s="22" t="s">
        <v>114</v>
      </c>
      <c r="R80" s="23" t="s">
        <v>1313</v>
      </c>
      <c r="S80" s="23" t="s">
        <v>1314</v>
      </c>
      <c r="T80" s="23" t="s">
        <v>1315</v>
      </c>
      <c r="U80" s="23" t="s">
        <v>1191</v>
      </c>
      <c r="V80" s="13" t="s">
        <v>115</v>
      </c>
      <c r="W80" s="22" t="s">
        <v>1316</v>
      </c>
      <c r="X80" s="24" t="s">
        <v>1317</v>
      </c>
      <c r="Y80" s="24" t="s">
        <v>1318</v>
      </c>
      <c r="Z80" s="24" t="s">
        <v>1319</v>
      </c>
      <c r="AA80" s="13" t="s">
        <v>115</v>
      </c>
      <c r="AB80" s="24" t="s">
        <v>1320</v>
      </c>
      <c r="AC80" s="26" t="str">
        <f t="shared" ca="1" si="1"/>
        <v/>
      </c>
      <c r="AD80" s="25"/>
      <c r="AE80" s="19" t="s">
        <v>132</v>
      </c>
      <c r="AF80" s="19">
        <f>CHOOSE(MATCH($AE80,{"Link 1","Link 2","Link 3","Link 4","Link 5"},0),'Other Links'!$C$80,'Other Links'!$F$80,'Other Links'!$I$80,'Other Links'!$L$80,'Other Links'!$O$80)</f>
        <v>0</v>
      </c>
      <c r="AG80" s="20">
        <f>CHOOSE(MATCH($AE80,{"Link 1","Link 2","Link 3","Link 4","Link 5"},0),'Other Links'!$D$80,'Other Links'!$G$80,'Other Links'!$J$80,'Other Links'!$M$80,'Other Links'!$P$80)</f>
        <v>0</v>
      </c>
      <c r="AH80" s="19">
        <f>CHOOSE(MATCH($AE80,{"Link 1","Link 2","Link 3","Link 4","Link 5"},0),'Other Links'!$E$80,'Other Links'!$H$80,'Other Links'!$K$80,'Other Links'!$N$80,'Other Links'!$Q$80)</f>
        <v>0</v>
      </c>
    </row>
    <row r="81" spans="1:34" ht="28.05" customHeight="1" x14ac:dyDescent="0.3">
      <c r="A81" s="11" t="s">
        <v>1321</v>
      </c>
      <c r="B81" s="12" t="s">
        <v>1322</v>
      </c>
      <c r="C81" s="12" t="s">
        <v>1039</v>
      </c>
      <c r="D81" s="12" t="s">
        <v>1323</v>
      </c>
      <c r="E81" s="12" t="s">
        <v>906</v>
      </c>
      <c r="F81" s="12" t="s">
        <v>1054</v>
      </c>
      <c r="G81" s="12" t="s">
        <v>327</v>
      </c>
      <c r="H81" s="12" t="s">
        <v>328</v>
      </c>
      <c r="I81" s="12" t="s">
        <v>113</v>
      </c>
      <c r="J81" s="12" t="s">
        <v>238</v>
      </c>
      <c r="K81" s="12" t="s">
        <v>239</v>
      </c>
      <c r="L81" s="12" t="s">
        <v>137</v>
      </c>
      <c r="M81" s="14" t="s">
        <v>1102</v>
      </c>
      <c r="N81" s="14" t="s">
        <v>1324</v>
      </c>
      <c r="O81" s="14" t="s">
        <v>1325</v>
      </c>
      <c r="P81" s="14" t="s">
        <v>1326</v>
      </c>
      <c r="Q81" s="12" t="s">
        <v>121</v>
      </c>
      <c r="R81" s="14" t="s">
        <v>1327</v>
      </c>
      <c r="S81" s="14" t="s">
        <v>1328</v>
      </c>
      <c r="T81" s="14" t="s">
        <v>1329</v>
      </c>
      <c r="U81" s="14" t="s">
        <v>1330</v>
      </c>
      <c r="V81" s="13" t="s">
        <v>115</v>
      </c>
      <c r="W81" s="12" t="s">
        <v>1331</v>
      </c>
      <c r="X81" s="16" t="s">
        <v>1332</v>
      </c>
      <c r="Y81" s="16" t="s">
        <v>1333</v>
      </c>
      <c r="Z81" s="16" t="s">
        <v>1334</v>
      </c>
      <c r="AA81" s="13" t="s">
        <v>115</v>
      </c>
      <c r="AB81" s="16" t="s">
        <v>1335</v>
      </c>
      <c r="AC81" s="26" t="str">
        <f t="shared" ca="1" si="1"/>
        <v/>
      </c>
      <c r="AD81" s="18"/>
      <c r="AE81" s="19" t="s">
        <v>132</v>
      </c>
      <c r="AF81" s="19">
        <f>CHOOSE(MATCH($AE81,{"Link 1","Link 2","Link 3","Link 4","Link 5"},0),'Other Links'!$C$81,'Other Links'!$F$81,'Other Links'!$I$81,'Other Links'!$L$81,'Other Links'!$O$81)</f>
        <v>0</v>
      </c>
      <c r="AG81" s="20">
        <f>CHOOSE(MATCH($AE81,{"Link 1","Link 2","Link 3","Link 4","Link 5"},0),'Other Links'!$D$81,'Other Links'!$G$81,'Other Links'!$J$81,'Other Links'!$M$81,'Other Links'!$P$81)</f>
        <v>0</v>
      </c>
      <c r="AH81" s="19">
        <f>CHOOSE(MATCH($AE81,{"Link 1","Link 2","Link 3","Link 4","Link 5"},0),'Other Links'!$E$81,'Other Links'!$H$81,'Other Links'!$K$81,'Other Links'!$N$81,'Other Links'!$Q$81)</f>
        <v>0</v>
      </c>
    </row>
    <row r="82" spans="1:34" ht="28.05" customHeight="1" x14ac:dyDescent="0.3">
      <c r="A82" s="21" t="s">
        <v>1336</v>
      </c>
      <c r="B82" s="22" t="s">
        <v>1337</v>
      </c>
      <c r="C82" s="22" t="s">
        <v>1039</v>
      </c>
      <c r="D82" s="22" t="s">
        <v>1338</v>
      </c>
      <c r="E82" s="22" t="s">
        <v>477</v>
      </c>
      <c r="F82" s="22" t="s">
        <v>1339</v>
      </c>
      <c r="G82" s="13" t="s">
        <v>115</v>
      </c>
      <c r="H82" s="13" t="s">
        <v>115</v>
      </c>
      <c r="I82" s="22" t="s">
        <v>210</v>
      </c>
      <c r="J82" s="22" t="s">
        <v>193</v>
      </c>
      <c r="K82" s="22" t="s">
        <v>171</v>
      </c>
      <c r="L82" s="22" t="s">
        <v>152</v>
      </c>
      <c r="M82" s="23" t="s">
        <v>1340</v>
      </c>
      <c r="N82" s="23" t="s">
        <v>1341</v>
      </c>
      <c r="O82" s="23" t="s">
        <v>1342</v>
      </c>
      <c r="P82" s="23" t="s">
        <v>1343</v>
      </c>
      <c r="Q82" s="22" t="s">
        <v>114</v>
      </c>
      <c r="R82" s="23" t="s">
        <v>1344</v>
      </c>
      <c r="S82" s="23" t="s">
        <v>1345</v>
      </c>
      <c r="T82" s="23" t="s">
        <v>1346</v>
      </c>
      <c r="U82" s="15" t="s">
        <v>115</v>
      </c>
      <c r="V82" s="13" t="s">
        <v>115</v>
      </c>
      <c r="W82" s="22" t="s">
        <v>1347</v>
      </c>
      <c r="X82" s="24" t="s">
        <v>1348</v>
      </c>
      <c r="Y82" s="24" t="s">
        <v>1349</v>
      </c>
      <c r="Z82" s="24" t="s">
        <v>1350</v>
      </c>
      <c r="AA82" s="24" t="s">
        <v>1351</v>
      </c>
      <c r="AB82" s="24" t="s">
        <v>1352</v>
      </c>
      <c r="AC82" s="26" t="str">
        <f t="shared" ca="1" si="1"/>
        <v/>
      </c>
      <c r="AD82" s="25"/>
      <c r="AE82" s="19" t="s">
        <v>132</v>
      </c>
      <c r="AF82" s="19">
        <f>CHOOSE(MATCH($AE82,{"Link 1","Link 2","Link 3","Link 4","Link 5"},0),'Other Links'!$C$82,'Other Links'!$F$82,'Other Links'!$I$82,'Other Links'!$L$82,'Other Links'!$O$82)</f>
        <v>0</v>
      </c>
      <c r="AG82" s="20">
        <f>CHOOSE(MATCH($AE82,{"Link 1","Link 2","Link 3","Link 4","Link 5"},0),'Other Links'!$D$82,'Other Links'!$G$82,'Other Links'!$J$82,'Other Links'!$M$82,'Other Links'!$P$82)</f>
        <v>0</v>
      </c>
      <c r="AH82" s="19">
        <f>CHOOSE(MATCH($AE82,{"Link 1","Link 2","Link 3","Link 4","Link 5"},0),'Other Links'!$E$82,'Other Links'!$H$82,'Other Links'!$K$82,'Other Links'!$N$82,'Other Links'!$Q$82)</f>
        <v>0</v>
      </c>
    </row>
    <row r="83" spans="1:34" ht="28.05" customHeight="1" x14ac:dyDescent="0.3">
      <c r="A83" s="11" t="s">
        <v>1353</v>
      </c>
      <c r="B83" s="12" t="s">
        <v>1354</v>
      </c>
      <c r="C83" s="12" t="s">
        <v>1039</v>
      </c>
      <c r="D83" s="12" t="s">
        <v>1355</v>
      </c>
      <c r="E83" s="12" t="s">
        <v>1085</v>
      </c>
      <c r="F83" s="12" t="s">
        <v>1085</v>
      </c>
      <c r="G83" s="12" t="s">
        <v>416</v>
      </c>
      <c r="H83" s="12" t="s">
        <v>514</v>
      </c>
      <c r="I83" s="12" t="s">
        <v>113</v>
      </c>
      <c r="J83" s="12" t="s">
        <v>193</v>
      </c>
      <c r="K83" s="13" t="s">
        <v>115</v>
      </c>
      <c r="L83" s="12" t="s">
        <v>137</v>
      </c>
      <c r="M83" s="14" t="s">
        <v>348</v>
      </c>
      <c r="N83" s="14" t="s">
        <v>1356</v>
      </c>
      <c r="O83" s="14" t="s">
        <v>1357</v>
      </c>
      <c r="P83" s="14" t="s">
        <v>1358</v>
      </c>
      <c r="Q83" s="12" t="s">
        <v>1359</v>
      </c>
      <c r="R83" s="14" t="s">
        <v>1360</v>
      </c>
      <c r="S83" s="14" t="s">
        <v>1361</v>
      </c>
      <c r="T83" s="14" t="s">
        <v>1362</v>
      </c>
      <c r="U83" s="14" t="s">
        <v>1363</v>
      </c>
      <c r="V83" s="13" t="s">
        <v>115</v>
      </c>
      <c r="W83" s="12" t="s">
        <v>1364</v>
      </c>
      <c r="X83" s="16" t="s">
        <v>1365</v>
      </c>
      <c r="Y83" s="16" t="s">
        <v>1366</v>
      </c>
      <c r="Z83" s="16" t="s">
        <v>1367</v>
      </c>
      <c r="AA83" s="13" t="s">
        <v>115</v>
      </c>
      <c r="AB83" s="16" t="s">
        <v>1368</v>
      </c>
      <c r="AC83" s="26" t="str">
        <f t="shared" ca="1" si="1"/>
        <v/>
      </c>
      <c r="AD83" s="18"/>
      <c r="AE83" s="19" t="s">
        <v>132</v>
      </c>
      <c r="AF83" s="19">
        <f>CHOOSE(MATCH($AE83,{"Link 1","Link 2","Link 3","Link 4","Link 5"},0),'Other Links'!$C$83,'Other Links'!$F$83,'Other Links'!$I$83,'Other Links'!$L$83,'Other Links'!$O$83)</f>
        <v>0</v>
      </c>
      <c r="AG83" s="20">
        <f>CHOOSE(MATCH($AE83,{"Link 1","Link 2","Link 3","Link 4","Link 5"},0),'Other Links'!$D$83,'Other Links'!$G$83,'Other Links'!$J$83,'Other Links'!$M$83,'Other Links'!$P$83)</f>
        <v>0</v>
      </c>
      <c r="AH83" s="19">
        <f>CHOOSE(MATCH($AE83,{"Link 1","Link 2","Link 3","Link 4","Link 5"},0),'Other Links'!$E$83,'Other Links'!$H$83,'Other Links'!$K$83,'Other Links'!$N$83,'Other Links'!$Q$83)</f>
        <v>0</v>
      </c>
    </row>
    <row r="84" spans="1:34" ht="28.05" customHeight="1" x14ac:dyDescent="0.3">
      <c r="A84" s="21" t="s">
        <v>1369</v>
      </c>
      <c r="B84" s="22" t="s">
        <v>1370</v>
      </c>
      <c r="C84" s="22" t="s">
        <v>1039</v>
      </c>
      <c r="D84" s="22" t="s">
        <v>1371</v>
      </c>
      <c r="E84" s="22" t="s">
        <v>207</v>
      </c>
      <c r="F84" s="22" t="s">
        <v>207</v>
      </c>
      <c r="G84" s="22" t="s">
        <v>1055</v>
      </c>
      <c r="H84" s="22" t="s">
        <v>478</v>
      </c>
      <c r="I84" s="22" t="s">
        <v>113</v>
      </c>
      <c r="J84" s="22" t="s">
        <v>193</v>
      </c>
      <c r="K84" s="22" t="s">
        <v>136</v>
      </c>
      <c r="L84" s="22" t="s">
        <v>293</v>
      </c>
      <c r="M84" s="23" t="s">
        <v>258</v>
      </c>
      <c r="N84" s="23" t="s">
        <v>1137</v>
      </c>
      <c r="O84" s="23" t="s">
        <v>864</v>
      </c>
      <c r="P84" s="15" t="s">
        <v>115</v>
      </c>
      <c r="Q84" s="22" t="s">
        <v>121</v>
      </c>
      <c r="R84" s="23" t="s">
        <v>1372</v>
      </c>
      <c r="S84" s="23" t="s">
        <v>1373</v>
      </c>
      <c r="T84" s="23" t="s">
        <v>1374</v>
      </c>
      <c r="U84" s="15" t="s">
        <v>115</v>
      </c>
      <c r="V84" s="13" t="s">
        <v>115</v>
      </c>
      <c r="W84" s="22" t="s">
        <v>1375</v>
      </c>
      <c r="X84" s="24" t="s">
        <v>1376</v>
      </c>
      <c r="Y84" s="24" t="s">
        <v>1377</v>
      </c>
      <c r="Z84" s="24" t="s">
        <v>1257</v>
      </c>
      <c r="AA84" s="13" t="s">
        <v>115</v>
      </c>
      <c r="AB84" s="24" t="s">
        <v>1259</v>
      </c>
      <c r="AC84" s="26" t="str">
        <f t="shared" ca="1" si="1"/>
        <v/>
      </c>
      <c r="AD84" s="25"/>
      <c r="AE84" s="19" t="s">
        <v>132</v>
      </c>
      <c r="AF84" s="19">
        <f>CHOOSE(MATCH($AE84,{"Link 1","Link 2","Link 3","Link 4","Link 5"},0),'Other Links'!$C$84,'Other Links'!$F$84,'Other Links'!$I$84,'Other Links'!$L$84,'Other Links'!$O$84)</f>
        <v>0</v>
      </c>
      <c r="AG84" s="20">
        <f>CHOOSE(MATCH($AE84,{"Link 1","Link 2","Link 3","Link 4","Link 5"},0),'Other Links'!$D$84,'Other Links'!$G$84,'Other Links'!$J$84,'Other Links'!$M$84,'Other Links'!$P$84)</f>
        <v>0</v>
      </c>
      <c r="AH84" s="19">
        <f>CHOOSE(MATCH($AE84,{"Link 1","Link 2","Link 3","Link 4","Link 5"},0),'Other Links'!$E$84,'Other Links'!$H$84,'Other Links'!$K$84,'Other Links'!$N$84,'Other Links'!$Q$84)</f>
        <v>0</v>
      </c>
    </row>
    <row r="85" spans="1:34" ht="28.05" customHeight="1" x14ac:dyDescent="0.3">
      <c r="A85" s="11" t="s">
        <v>1378</v>
      </c>
      <c r="B85" s="12" t="s">
        <v>1379</v>
      </c>
      <c r="C85" s="12" t="s">
        <v>1039</v>
      </c>
      <c r="D85" s="12" t="s">
        <v>1380</v>
      </c>
      <c r="E85" s="12" t="s">
        <v>432</v>
      </c>
      <c r="F85" s="12" t="s">
        <v>461</v>
      </c>
      <c r="G85" s="12" t="s">
        <v>1381</v>
      </c>
      <c r="H85" s="12" t="s">
        <v>312</v>
      </c>
      <c r="I85" s="12" t="s">
        <v>210</v>
      </c>
      <c r="J85" s="12" t="s">
        <v>193</v>
      </c>
      <c r="K85" s="12" t="s">
        <v>136</v>
      </c>
      <c r="L85" s="12" t="s">
        <v>172</v>
      </c>
      <c r="M85" s="14" t="s">
        <v>117</v>
      </c>
      <c r="N85" s="14" t="s">
        <v>1382</v>
      </c>
      <c r="O85" s="14" t="s">
        <v>1383</v>
      </c>
      <c r="P85" s="14" t="s">
        <v>1384</v>
      </c>
      <c r="Q85" s="12" t="s">
        <v>121</v>
      </c>
      <c r="R85" s="14" t="s">
        <v>1385</v>
      </c>
      <c r="S85" s="14" t="s">
        <v>1386</v>
      </c>
      <c r="T85" s="14" t="s">
        <v>1387</v>
      </c>
      <c r="U85" s="14" t="s">
        <v>1388</v>
      </c>
      <c r="V85" s="13" t="s">
        <v>115</v>
      </c>
      <c r="W85" s="12" t="s">
        <v>1389</v>
      </c>
      <c r="X85" s="16" t="s">
        <v>1390</v>
      </c>
      <c r="Y85" s="16" t="s">
        <v>1391</v>
      </c>
      <c r="Z85" s="16" t="s">
        <v>1392</v>
      </c>
      <c r="AA85" s="13" t="s">
        <v>115</v>
      </c>
      <c r="AB85" s="16" t="s">
        <v>1393</v>
      </c>
      <c r="AC85" s="26" t="str">
        <f t="shared" ca="1" si="1"/>
        <v/>
      </c>
      <c r="AD85" s="18"/>
      <c r="AE85" s="19" t="s">
        <v>132</v>
      </c>
      <c r="AF85" s="19">
        <f>CHOOSE(MATCH($AE85,{"Link 1","Link 2","Link 3","Link 4","Link 5"},0),'Other Links'!$C$85,'Other Links'!$F$85,'Other Links'!$I$85,'Other Links'!$L$85,'Other Links'!$O$85)</f>
        <v>0</v>
      </c>
      <c r="AG85" s="20">
        <f>CHOOSE(MATCH($AE85,{"Link 1","Link 2","Link 3","Link 4","Link 5"},0),'Other Links'!$D$85,'Other Links'!$G$85,'Other Links'!$J$85,'Other Links'!$M$85,'Other Links'!$P$85)</f>
        <v>0</v>
      </c>
      <c r="AH85" s="19">
        <f>CHOOSE(MATCH($AE85,{"Link 1","Link 2","Link 3","Link 4","Link 5"},0),'Other Links'!$E$85,'Other Links'!$H$85,'Other Links'!$K$85,'Other Links'!$N$85,'Other Links'!$Q$85)</f>
        <v>0</v>
      </c>
    </row>
    <row r="86" spans="1:34" ht="28.05" customHeight="1" x14ac:dyDescent="0.3">
      <c r="A86" s="21" t="s">
        <v>1394</v>
      </c>
      <c r="B86" s="22" t="s">
        <v>1395</v>
      </c>
      <c r="C86" s="22" t="s">
        <v>1039</v>
      </c>
      <c r="D86" s="22" t="s">
        <v>1396</v>
      </c>
      <c r="E86" s="22" t="s">
        <v>1119</v>
      </c>
      <c r="F86" s="22" t="s">
        <v>1397</v>
      </c>
      <c r="G86" s="13" t="s">
        <v>115</v>
      </c>
      <c r="H86" s="22" t="s">
        <v>514</v>
      </c>
      <c r="I86" s="22" t="s">
        <v>113</v>
      </c>
      <c r="J86" s="22" t="s">
        <v>193</v>
      </c>
      <c r="K86" s="22" t="s">
        <v>136</v>
      </c>
      <c r="L86" s="22" t="s">
        <v>116</v>
      </c>
      <c r="M86" s="23" t="s">
        <v>1398</v>
      </c>
      <c r="N86" s="23" t="s">
        <v>496</v>
      </c>
      <c r="O86" s="23" t="s">
        <v>1399</v>
      </c>
      <c r="P86" s="23" t="s">
        <v>1400</v>
      </c>
      <c r="Q86" s="22" t="s">
        <v>114</v>
      </c>
      <c r="R86" s="23" t="s">
        <v>1401</v>
      </c>
      <c r="S86" s="23" t="s">
        <v>1402</v>
      </c>
      <c r="T86" s="23" t="s">
        <v>1403</v>
      </c>
      <c r="U86" s="23" t="s">
        <v>1404</v>
      </c>
      <c r="V86" s="13" t="s">
        <v>115</v>
      </c>
      <c r="W86" s="22" t="s">
        <v>1405</v>
      </c>
      <c r="X86" s="24" t="s">
        <v>1406</v>
      </c>
      <c r="Y86" s="24" t="s">
        <v>1407</v>
      </c>
      <c r="Z86" s="24" t="s">
        <v>1408</v>
      </c>
      <c r="AA86" s="13" t="s">
        <v>115</v>
      </c>
      <c r="AB86" s="24" t="s">
        <v>1409</v>
      </c>
      <c r="AC86" s="26" t="str">
        <f t="shared" ca="1" si="1"/>
        <v/>
      </c>
      <c r="AD86" s="25"/>
      <c r="AE86" s="19" t="s">
        <v>132</v>
      </c>
      <c r="AF86" s="19">
        <f>CHOOSE(MATCH($AE86,{"Link 1","Link 2","Link 3","Link 4","Link 5"},0),'Other Links'!$C$86,'Other Links'!$F$86,'Other Links'!$I$86,'Other Links'!$L$86,'Other Links'!$O$86)</f>
        <v>0</v>
      </c>
      <c r="AG86" s="20">
        <f>CHOOSE(MATCH($AE86,{"Link 1","Link 2","Link 3","Link 4","Link 5"},0),'Other Links'!$D$86,'Other Links'!$G$86,'Other Links'!$J$86,'Other Links'!$M$86,'Other Links'!$P$86)</f>
        <v>0</v>
      </c>
      <c r="AH86" s="19">
        <f>CHOOSE(MATCH($AE86,{"Link 1","Link 2","Link 3","Link 4","Link 5"},0),'Other Links'!$E$86,'Other Links'!$H$86,'Other Links'!$K$86,'Other Links'!$N$86,'Other Links'!$Q$86)</f>
        <v>0</v>
      </c>
    </row>
    <row r="87" spans="1:34" ht="28.05" customHeight="1" x14ac:dyDescent="0.3">
      <c r="A87" s="11" t="s">
        <v>1410</v>
      </c>
      <c r="B87" s="12" t="s">
        <v>1411</v>
      </c>
      <c r="C87" s="12" t="s">
        <v>1039</v>
      </c>
      <c r="D87" s="12" t="s">
        <v>1412</v>
      </c>
      <c r="E87" s="12" t="s">
        <v>477</v>
      </c>
      <c r="F87" s="12" t="s">
        <v>432</v>
      </c>
      <c r="G87" s="12" t="s">
        <v>416</v>
      </c>
      <c r="H87" s="12" t="s">
        <v>1413</v>
      </c>
      <c r="I87" s="12" t="s">
        <v>113</v>
      </c>
      <c r="J87" s="12" t="s">
        <v>114</v>
      </c>
      <c r="K87" s="12" t="s">
        <v>171</v>
      </c>
      <c r="L87" s="12" t="s">
        <v>172</v>
      </c>
      <c r="M87" s="14" t="s">
        <v>348</v>
      </c>
      <c r="N87" s="14" t="s">
        <v>1414</v>
      </c>
      <c r="O87" s="14" t="s">
        <v>1415</v>
      </c>
      <c r="P87" s="14" t="s">
        <v>1416</v>
      </c>
      <c r="Q87" s="12" t="s">
        <v>121</v>
      </c>
      <c r="R87" s="14" t="s">
        <v>1417</v>
      </c>
      <c r="S87" s="14" t="s">
        <v>1418</v>
      </c>
      <c r="T87" s="14" t="s">
        <v>1419</v>
      </c>
      <c r="U87" s="14" t="s">
        <v>1420</v>
      </c>
      <c r="V87" s="13" t="s">
        <v>115</v>
      </c>
      <c r="W87" s="12" t="s">
        <v>201</v>
      </c>
      <c r="X87" s="16" t="s">
        <v>1421</v>
      </c>
      <c r="Y87" s="16" t="s">
        <v>1422</v>
      </c>
      <c r="Z87" s="16" t="s">
        <v>1423</v>
      </c>
      <c r="AA87" s="13" t="s">
        <v>115</v>
      </c>
      <c r="AB87" s="16" t="s">
        <v>1424</v>
      </c>
      <c r="AC87" s="26" t="str">
        <f t="shared" ca="1" si="1"/>
        <v/>
      </c>
      <c r="AD87" s="18"/>
      <c r="AE87" s="19" t="s">
        <v>132</v>
      </c>
      <c r="AF87" s="19">
        <f>CHOOSE(MATCH($AE87,{"Link 1","Link 2","Link 3","Link 4","Link 5"},0),'Other Links'!$C$87,'Other Links'!$F$87,'Other Links'!$I$87,'Other Links'!$L$87,'Other Links'!$O$87)</f>
        <v>0</v>
      </c>
      <c r="AG87" s="20">
        <f>CHOOSE(MATCH($AE87,{"Link 1","Link 2","Link 3","Link 4","Link 5"},0),'Other Links'!$D$87,'Other Links'!$G$87,'Other Links'!$J$87,'Other Links'!$M$87,'Other Links'!$P$87)</f>
        <v>0</v>
      </c>
      <c r="AH87" s="19">
        <f>CHOOSE(MATCH($AE87,{"Link 1","Link 2","Link 3","Link 4","Link 5"},0),'Other Links'!$E$87,'Other Links'!$H$87,'Other Links'!$K$87,'Other Links'!$N$87,'Other Links'!$Q$87)</f>
        <v>0</v>
      </c>
    </row>
    <row r="88" spans="1:34" ht="28.05" customHeight="1" x14ac:dyDescent="0.3">
      <c r="A88" s="21" t="s">
        <v>1425</v>
      </c>
      <c r="B88" s="22" t="s">
        <v>1426</v>
      </c>
      <c r="C88" s="22" t="s">
        <v>1039</v>
      </c>
      <c r="D88" s="22" t="s">
        <v>1427</v>
      </c>
      <c r="E88" s="22" t="s">
        <v>1054</v>
      </c>
      <c r="F88" s="22" t="s">
        <v>1054</v>
      </c>
      <c r="G88" s="22" t="s">
        <v>416</v>
      </c>
      <c r="H88" s="22" t="s">
        <v>276</v>
      </c>
      <c r="I88" s="22" t="s">
        <v>113</v>
      </c>
      <c r="J88" s="22" t="s">
        <v>114</v>
      </c>
      <c r="K88" s="22" t="s">
        <v>368</v>
      </c>
      <c r="L88" s="22" t="s">
        <v>1428</v>
      </c>
      <c r="M88" s="23" t="s">
        <v>348</v>
      </c>
      <c r="N88" s="23" t="s">
        <v>1429</v>
      </c>
      <c r="O88" s="23" t="s">
        <v>1430</v>
      </c>
      <c r="P88" s="23" t="s">
        <v>1431</v>
      </c>
      <c r="Q88" s="22" t="s">
        <v>121</v>
      </c>
      <c r="R88" s="23" t="s">
        <v>1432</v>
      </c>
      <c r="S88" s="23" t="s">
        <v>1433</v>
      </c>
      <c r="T88" s="23" t="s">
        <v>1434</v>
      </c>
      <c r="U88" s="23" t="s">
        <v>1435</v>
      </c>
      <c r="V88" s="13" t="s">
        <v>115</v>
      </c>
      <c r="W88" s="22" t="s">
        <v>1436</v>
      </c>
      <c r="X88" s="24" t="s">
        <v>1437</v>
      </c>
      <c r="Y88" s="24" t="s">
        <v>1438</v>
      </c>
      <c r="Z88" s="24" t="s">
        <v>1439</v>
      </c>
      <c r="AA88" s="13" t="s">
        <v>115</v>
      </c>
      <c r="AB88" s="24" t="s">
        <v>1440</v>
      </c>
      <c r="AC88" s="26" t="str">
        <f t="shared" ca="1" si="1"/>
        <v/>
      </c>
      <c r="AD88" s="25"/>
      <c r="AE88" s="19" t="s">
        <v>132</v>
      </c>
      <c r="AF88" s="19">
        <f>CHOOSE(MATCH($AE88,{"Link 1","Link 2","Link 3","Link 4","Link 5"},0),'Other Links'!$C$88,'Other Links'!$F$88,'Other Links'!$I$88,'Other Links'!$L$88,'Other Links'!$O$88)</f>
        <v>0</v>
      </c>
      <c r="AG88" s="20">
        <f>CHOOSE(MATCH($AE88,{"Link 1","Link 2","Link 3","Link 4","Link 5"},0),'Other Links'!$D$88,'Other Links'!$G$88,'Other Links'!$J$88,'Other Links'!$M$88,'Other Links'!$P$88)</f>
        <v>0</v>
      </c>
      <c r="AH88" s="19">
        <f>CHOOSE(MATCH($AE88,{"Link 1","Link 2","Link 3","Link 4","Link 5"},0),'Other Links'!$E$88,'Other Links'!$H$88,'Other Links'!$K$88,'Other Links'!$N$88,'Other Links'!$Q$88)</f>
        <v>0</v>
      </c>
    </row>
    <row r="89" spans="1:34" ht="28.05" customHeight="1" x14ac:dyDescent="0.3">
      <c r="A89" s="11" t="s">
        <v>1441</v>
      </c>
      <c r="B89" s="12" t="s">
        <v>1442</v>
      </c>
      <c r="C89" s="12" t="s">
        <v>1039</v>
      </c>
      <c r="D89" s="12" t="s">
        <v>1443</v>
      </c>
      <c r="E89" s="12" t="s">
        <v>1444</v>
      </c>
      <c r="F89" s="12" t="s">
        <v>1119</v>
      </c>
      <c r="G89" s="12" t="s">
        <v>416</v>
      </c>
      <c r="H89" s="12" t="s">
        <v>159</v>
      </c>
      <c r="I89" s="12" t="s">
        <v>113</v>
      </c>
      <c r="J89" s="12" t="s">
        <v>114</v>
      </c>
      <c r="K89" s="12" t="s">
        <v>368</v>
      </c>
      <c r="L89" s="12" t="s">
        <v>1428</v>
      </c>
      <c r="M89" s="14" t="s">
        <v>1102</v>
      </c>
      <c r="N89" s="14" t="s">
        <v>1445</v>
      </c>
      <c r="O89" s="14" t="s">
        <v>1446</v>
      </c>
      <c r="P89" s="14" t="s">
        <v>1447</v>
      </c>
      <c r="Q89" s="12" t="s">
        <v>121</v>
      </c>
      <c r="R89" s="14" t="s">
        <v>1448</v>
      </c>
      <c r="S89" s="14" t="s">
        <v>1449</v>
      </c>
      <c r="T89" s="14" t="s">
        <v>1450</v>
      </c>
      <c r="U89" s="14" t="s">
        <v>1451</v>
      </c>
      <c r="V89" s="12" t="s">
        <v>1452</v>
      </c>
      <c r="W89" s="12" t="s">
        <v>1453</v>
      </c>
      <c r="X89" s="16" t="s">
        <v>1454</v>
      </c>
      <c r="Y89" s="16" t="s">
        <v>1455</v>
      </c>
      <c r="Z89" s="16" t="s">
        <v>1423</v>
      </c>
      <c r="AA89" s="13" t="s">
        <v>115</v>
      </c>
      <c r="AB89" s="16" t="s">
        <v>1424</v>
      </c>
      <c r="AC89" s="26" t="str">
        <f t="shared" ca="1" si="1"/>
        <v/>
      </c>
      <c r="AD89" s="18"/>
      <c r="AE89" s="19" t="s">
        <v>132</v>
      </c>
      <c r="AF89" s="19">
        <f>CHOOSE(MATCH($AE89,{"Link 1","Link 2","Link 3","Link 4","Link 5"},0),'Other Links'!$C$89,'Other Links'!$F$89,'Other Links'!$I$89,'Other Links'!$L$89,'Other Links'!$O$89)</f>
        <v>0</v>
      </c>
      <c r="AG89" s="20">
        <f>CHOOSE(MATCH($AE89,{"Link 1","Link 2","Link 3","Link 4","Link 5"},0),'Other Links'!$D$89,'Other Links'!$G$89,'Other Links'!$J$89,'Other Links'!$M$89,'Other Links'!$P$89)</f>
        <v>0</v>
      </c>
      <c r="AH89" s="19">
        <f>CHOOSE(MATCH($AE89,{"Link 1","Link 2","Link 3","Link 4","Link 5"},0),'Other Links'!$E$89,'Other Links'!$H$89,'Other Links'!$K$89,'Other Links'!$N$89,'Other Links'!$Q$89)</f>
        <v>0</v>
      </c>
    </row>
    <row r="90" spans="1:34" ht="28.05" customHeight="1" x14ac:dyDescent="0.3">
      <c r="A90" s="21" t="s">
        <v>1456</v>
      </c>
      <c r="B90" s="22" t="s">
        <v>1457</v>
      </c>
      <c r="C90" s="22" t="s">
        <v>1039</v>
      </c>
      <c r="D90" s="22" t="s">
        <v>1458</v>
      </c>
      <c r="E90" s="22" t="s">
        <v>1085</v>
      </c>
      <c r="F90" s="22" t="s">
        <v>1085</v>
      </c>
      <c r="G90" s="22" t="s">
        <v>416</v>
      </c>
      <c r="H90" s="22" t="s">
        <v>716</v>
      </c>
      <c r="I90" s="22" t="s">
        <v>113</v>
      </c>
      <c r="J90" s="22" t="s">
        <v>193</v>
      </c>
      <c r="K90" s="22" t="s">
        <v>136</v>
      </c>
      <c r="L90" s="22" t="s">
        <v>495</v>
      </c>
      <c r="M90" s="23" t="s">
        <v>117</v>
      </c>
      <c r="N90" s="23" t="s">
        <v>496</v>
      </c>
      <c r="O90" s="23" t="s">
        <v>1459</v>
      </c>
      <c r="P90" s="23" t="s">
        <v>1460</v>
      </c>
      <c r="Q90" s="22" t="s">
        <v>121</v>
      </c>
      <c r="R90" s="23" t="s">
        <v>1461</v>
      </c>
      <c r="S90" s="23" t="s">
        <v>1462</v>
      </c>
      <c r="T90" s="23" t="s">
        <v>1463</v>
      </c>
      <c r="U90" s="23" t="s">
        <v>1464</v>
      </c>
      <c r="V90" s="13" t="s">
        <v>115</v>
      </c>
      <c r="W90" s="22" t="s">
        <v>201</v>
      </c>
      <c r="X90" s="24" t="s">
        <v>1465</v>
      </c>
      <c r="Y90" s="24" t="s">
        <v>1466</v>
      </c>
      <c r="Z90" s="24" t="s">
        <v>1467</v>
      </c>
      <c r="AA90" s="13" t="s">
        <v>115</v>
      </c>
      <c r="AB90" s="24" t="s">
        <v>1468</v>
      </c>
      <c r="AC90" s="26" t="str">
        <f t="shared" ca="1" si="1"/>
        <v/>
      </c>
      <c r="AD90" s="25"/>
      <c r="AE90" s="19" t="s">
        <v>132</v>
      </c>
      <c r="AF90" s="19">
        <f>CHOOSE(MATCH($AE90,{"Link 1","Link 2","Link 3","Link 4","Link 5"},0),'Other Links'!$C$90,'Other Links'!$F$90,'Other Links'!$I$90,'Other Links'!$L$90,'Other Links'!$O$90)</f>
        <v>0</v>
      </c>
      <c r="AG90" s="20">
        <f>CHOOSE(MATCH($AE90,{"Link 1","Link 2","Link 3","Link 4","Link 5"},0),'Other Links'!$D$90,'Other Links'!$G$90,'Other Links'!$J$90,'Other Links'!$M$90,'Other Links'!$P$90)</f>
        <v>0</v>
      </c>
      <c r="AH90" s="19">
        <f>CHOOSE(MATCH($AE90,{"Link 1","Link 2","Link 3","Link 4","Link 5"},0),'Other Links'!$E$90,'Other Links'!$H$90,'Other Links'!$K$90,'Other Links'!$N$90,'Other Links'!$Q$90)</f>
        <v>0</v>
      </c>
    </row>
    <row r="91" spans="1:34" ht="28.05" customHeight="1" x14ac:dyDescent="0.3">
      <c r="A91" s="11" t="s">
        <v>1469</v>
      </c>
      <c r="B91" s="12" t="s">
        <v>1470</v>
      </c>
      <c r="C91" s="12" t="s">
        <v>1039</v>
      </c>
      <c r="D91" s="12" t="s">
        <v>1471</v>
      </c>
      <c r="E91" s="12" t="s">
        <v>1397</v>
      </c>
      <c r="F91" s="12" t="s">
        <v>1397</v>
      </c>
      <c r="G91" s="12" t="s">
        <v>416</v>
      </c>
      <c r="H91" s="12" t="s">
        <v>276</v>
      </c>
      <c r="I91" s="12" t="s">
        <v>113</v>
      </c>
      <c r="J91" s="12" t="s">
        <v>114</v>
      </c>
      <c r="K91" s="12" t="s">
        <v>368</v>
      </c>
      <c r="L91" s="12" t="s">
        <v>1472</v>
      </c>
      <c r="M91" s="14" t="s">
        <v>348</v>
      </c>
      <c r="N91" s="14" t="s">
        <v>1473</v>
      </c>
      <c r="O91" s="14" t="s">
        <v>1430</v>
      </c>
      <c r="P91" s="14" t="s">
        <v>1431</v>
      </c>
      <c r="Q91" s="12" t="s">
        <v>121</v>
      </c>
      <c r="R91" s="14" t="s">
        <v>1432</v>
      </c>
      <c r="S91" s="14" t="s">
        <v>1474</v>
      </c>
      <c r="T91" s="14" t="s">
        <v>1475</v>
      </c>
      <c r="U91" s="14" t="s">
        <v>1435</v>
      </c>
      <c r="V91" s="13" t="s">
        <v>115</v>
      </c>
      <c r="W91" s="12" t="s">
        <v>1476</v>
      </c>
      <c r="X91" s="16" t="s">
        <v>1477</v>
      </c>
      <c r="Y91" s="16" t="s">
        <v>1438</v>
      </c>
      <c r="Z91" s="16" t="s">
        <v>1478</v>
      </c>
      <c r="AA91" s="13" t="s">
        <v>115</v>
      </c>
      <c r="AB91" s="16" t="s">
        <v>1479</v>
      </c>
      <c r="AC91" s="26" t="str">
        <f t="shared" ca="1" si="1"/>
        <v/>
      </c>
      <c r="AD91" s="18"/>
      <c r="AE91" s="19" t="s">
        <v>132</v>
      </c>
      <c r="AF91" s="19">
        <f>CHOOSE(MATCH($AE91,{"Link 1","Link 2","Link 3","Link 4","Link 5"},0),'Other Links'!$C$91,'Other Links'!$F$91,'Other Links'!$I$91,'Other Links'!$L$91,'Other Links'!$O$91)</f>
        <v>0</v>
      </c>
      <c r="AG91" s="20">
        <f>CHOOSE(MATCH($AE91,{"Link 1","Link 2","Link 3","Link 4","Link 5"},0),'Other Links'!$D$91,'Other Links'!$G$91,'Other Links'!$J$91,'Other Links'!$M$91,'Other Links'!$P$91)</f>
        <v>0</v>
      </c>
      <c r="AH91" s="19">
        <f>CHOOSE(MATCH($AE91,{"Link 1","Link 2","Link 3","Link 4","Link 5"},0),'Other Links'!$E$91,'Other Links'!$H$91,'Other Links'!$K$91,'Other Links'!$N$91,'Other Links'!$Q$91)</f>
        <v>0</v>
      </c>
    </row>
    <row r="92" spans="1:34" ht="28.05" customHeight="1" x14ac:dyDescent="0.3">
      <c r="A92" s="21" t="s">
        <v>1480</v>
      </c>
      <c r="B92" s="22" t="s">
        <v>1481</v>
      </c>
      <c r="C92" s="22" t="s">
        <v>1482</v>
      </c>
      <c r="D92" s="22" t="s">
        <v>1483</v>
      </c>
      <c r="E92" s="22" t="s">
        <v>461</v>
      </c>
      <c r="F92" s="22" t="s">
        <v>461</v>
      </c>
      <c r="G92" s="13" t="s">
        <v>115</v>
      </c>
      <c r="H92" s="13" t="s">
        <v>115</v>
      </c>
      <c r="I92" s="22" t="s">
        <v>113</v>
      </c>
      <c r="J92" s="22" t="s">
        <v>238</v>
      </c>
      <c r="K92" s="22" t="s">
        <v>368</v>
      </c>
      <c r="L92" s="22" t="s">
        <v>116</v>
      </c>
      <c r="M92" s="23" t="s">
        <v>1484</v>
      </c>
      <c r="N92" s="23" t="s">
        <v>1485</v>
      </c>
      <c r="O92" s="23" t="s">
        <v>1486</v>
      </c>
      <c r="P92" s="23" t="s">
        <v>1487</v>
      </c>
      <c r="Q92" s="22" t="s">
        <v>121</v>
      </c>
      <c r="R92" s="23" t="s">
        <v>1488</v>
      </c>
      <c r="S92" s="23" t="s">
        <v>1489</v>
      </c>
      <c r="T92" s="23" t="s">
        <v>1490</v>
      </c>
      <c r="U92" s="23" t="s">
        <v>1491</v>
      </c>
      <c r="V92" s="13" t="s">
        <v>115</v>
      </c>
      <c r="W92" s="22" t="s">
        <v>1492</v>
      </c>
      <c r="X92" s="24" t="s">
        <v>1493</v>
      </c>
      <c r="Y92" s="24" t="s">
        <v>1494</v>
      </c>
      <c r="Z92" s="24" t="s">
        <v>1495</v>
      </c>
      <c r="AA92" s="13" t="s">
        <v>115</v>
      </c>
      <c r="AB92" s="24" t="s">
        <v>1496</v>
      </c>
      <c r="AC92" s="26" t="str">
        <f t="shared" ca="1" si="1"/>
        <v/>
      </c>
      <c r="AD92" s="25"/>
      <c r="AE92" s="19" t="s">
        <v>132</v>
      </c>
      <c r="AF92" s="19">
        <f>CHOOSE(MATCH($AE92,{"Link 1","Link 2","Link 3","Link 4","Link 5"},0),'Other Links'!$C$92,'Other Links'!$F$92,'Other Links'!$I$92,'Other Links'!$L$92,'Other Links'!$O$92)</f>
        <v>0</v>
      </c>
      <c r="AG92" s="20">
        <f>CHOOSE(MATCH($AE92,{"Link 1","Link 2","Link 3","Link 4","Link 5"},0),'Other Links'!$D$92,'Other Links'!$G$92,'Other Links'!$J$92,'Other Links'!$M$92,'Other Links'!$P$92)</f>
        <v>0</v>
      </c>
      <c r="AH92" s="19">
        <f>CHOOSE(MATCH($AE92,{"Link 1","Link 2","Link 3","Link 4","Link 5"},0),'Other Links'!$E$92,'Other Links'!$H$92,'Other Links'!$K$92,'Other Links'!$N$92,'Other Links'!$Q$92)</f>
        <v>0</v>
      </c>
    </row>
    <row r="93" spans="1:34" ht="28.05" customHeight="1" x14ac:dyDescent="0.3">
      <c r="A93" s="11" t="s">
        <v>1497</v>
      </c>
      <c r="B93" s="12" t="s">
        <v>1498</v>
      </c>
      <c r="C93" s="12" t="s">
        <v>1482</v>
      </c>
      <c r="D93" s="12" t="s">
        <v>1499</v>
      </c>
      <c r="E93" s="12" t="s">
        <v>1500</v>
      </c>
      <c r="F93" s="12" t="s">
        <v>1500</v>
      </c>
      <c r="G93" s="12" t="s">
        <v>1501</v>
      </c>
      <c r="H93" s="12" t="s">
        <v>112</v>
      </c>
      <c r="I93" s="12" t="s">
        <v>113</v>
      </c>
      <c r="J93" s="12" t="s">
        <v>193</v>
      </c>
      <c r="K93" s="12" t="s">
        <v>368</v>
      </c>
      <c r="L93" s="12" t="s">
        <v>495</v>
      </c>
      <c r="M93" s="14" t="s">
        <v>1502</v>
      </c>
      <c r="N93" s="14" t="s">
        <v>1503</v>
      </c>
      <c r="O93" s="14" t="s">
        <v>1504</v>
      </c>
      <c r="P93" s="14" t="s">
        <v>1505</v>
      </c>
      <c r="Q93" s="12" t="s">
        <v>121</v>
      </c>
      <c r="R93" s="14" t="s">
        <v>1506</v>
      </c>
      <c r="S93" s="14" t="s">
        <v>1507</v>
      </c>
      <c r="T93" s="14" t="s">
        <v>1508</v>
      </c>
      <c r="U93" s="14" t="s">
        <v>1509</v>
      </c>
      <c r="V93" s="13" t="s">
        <v>115</v>
      </c>
      <c r="W93" s="12" t="s">
        <v>201</v>
      </c>
      <c r="X93" s="16" t="s">
        <v>1510</v>
      </c>
      <c r="Y93" s="16" t="s">
        <v>1511</v>
      </c>
      <c r="Z93" s="16" t="s">
        <v>1512</v>
      </c>
      <c r="AA93" s="13" t="s">
        <v>115</v>
      </c>
      <c r="AB93" s="16" t="s">
        <v>1513</v>
      </c>
      <c r="AC93" s="26" t="str">
        <f t="shared" ca="1" si="1"/>
        <v/>
      </c>
      <c r="AD93" s="18"/>
      <c r="AE93" s="19" t="s">
        <v>132</v>
      </c>
      <c r="AF93" s="19">
        <f>CHOOSE(MATCH($AE93,{"Link 1","Link 2","Link 3","Link 4","Link 5"},0),'Other Links'!$C$93,'Other Links'!$F$93,'Other Links'!$I$93,'Other Links'!$L$93,'Other Links'!$O$93)</f>
        <v>0</v>
      </c>
      <c r="AG93" s="20">
        <f>CHOOSE(MATCH($AE93,{"Link 1","Link 2","Link 3","Link 4","Link 5"},0),'Other Links'!$D$93,'Other Links'!$G$93,'Other Links'!$J$93,'Other Links'!$M$93,'Other Links'!$P$93)</f>
        <v>0</v>
      </c>
      <c r="AH93" s="19">
        <f>CHOOSE(MATCH($AE93,{"Link 1","Link 2","Link 3","Link 4","Link 5"},0),'Other Links'!$E$93,'Other Links'!$H$93,'Other Links'!$K$93,'Other Links'!$N$93,'Other Links'!$Q$93)</f>
        <v>0</v>
      </c>
    </row>
    <row r="94" spans="1:34" ht="28.05" customHeight="1" x14ac:dyDescent="0.3">
      <c r="A94" s="21" t="s">
        <v>1514</v>
      </c>
      <c r="B94" s="22" t="s">
        <v>1515</v>
      </c>
      <c r="C94" s="22" t="s">
        <v>1482</v>
      </c>
      <c r="D94" s="22" t="s">
        <v>1516</v>
      </c>
      <c r="E94" s="22" t="s">
        <v>1517</v>
      </c>
      <c r="F94" s="22" t="s">
        <v>1518</v>
      </c>
      <c r="G94" s="22" t="s">
        <v>1519</v>
      </c>
      <c r="H94" s="22" t="s">
        <v>1520</v>
      </c>
      <c r="I94" s="22" t="s">
        <v>113</v>
      </c>
      <c r="J94" s="22" t="s">
        <v>193</v>
      </c>
      <c r="K94" s="22" t="s">
        <v>136</v>
      </c>
      <c r="L94" s="22" t="s">
        <v>152</v>
      </c>
      <c r="M94" s="23" t="s">
        <v>1056</v>
      </c>
      <c r="N94" s="23" t="s">
        <v>1521</v>
      </c>
      <c r="O94" s="23" t="s">
        <v>1522</v>
      </c>
      <c r="P94" s="23" t="s">
        <v>1523</v>
      </c>
      <c r="Q94" s="22" t="s">
        <v>121</v>
      </c>
      <c r="R94" s="23" t="s">
        <v>1524</v>
      </c>
      <c r="S94" s="23" t="s">
        <v>1525</v>
      </c>
      <c r="T94" s="23" t="s">
        <v>1526</v>
      </c>
      <c r="U94" s="23" t="s">
        <v>1527</v>
      </c>
      <c r="V94" s="13" t="s">
        <v>115</v>
      </c>
      <c r="W94" s="22" t="s">
        <v>1528</v>
      </c>
      <c r="X94" s="24" t="s">
        <v>1529</v>
      </c>
      <c r="Y94" s="24" t="s">
        <v>1530</v>
      </c>
      <c r="Z94" s="24" t="s">
        <v>1531</v>
      </c>
      <c r="AA94" s="13" t="s">
        <v>115</v>
      </c>
      <c r="AB94" s="24" t="s">
        <v>1532</v>
      </c>
      <c r="AC94" s="26" t="str">
        <f t="shared" ca="1" si="1"/>
        <v/>
      </c>
      <c r="AD94" s="25"/>
      <c r="AE94" s="19" t="s">
        <v>132</v>
      </c>
      <c r="AF94" s="19">
        <f>CHOOSE(MATCH($AE94,{"Link 1","Link 2","Link 3","Link 4","Link 5"},0),'Other Links'!$C$94,'Other Links'!$F$94,'Other Links'!$I$94,'Other Links'!$L$94,'Other Links'!$O$94)</f>
        <v>0</v>
      </c>
      <c r="AG94" s="20">
        <f>CHOOSE(MATCH($AE94,{"Link 1","Link 2","Link 3","Link 4","Link 5"},0),'Other Links'!$D$94,'Other Links'!$G$94,'Other Links'!$J$94,'Other Links'!$M$94,'Other Links'!$P$94)</f>
        <v>0</v>
      </c>
      <c r="AH94" s="19">
        <f>CHOOSE(MATCH($AE94,{"Link 1","Link 2","Link 3","Link 4","Link 5"},0),'Other Links'!$E$94,'Other Links'!$H$94,'Other Links'!$K$94,'Other Links'!$N$94,'Other Links'!$Q$94)</f>
        <v>0</v>
      </c>
    </row>
    <row r="95" spans="1:34" ht="28.05" customHeight="1" x14ac:dyDescent="0.3">
      <c r="A95" s="11" t="s">
        <v>1533</v>
      </c>
      <c r="B95" s="12" t="s">
        <v>1534</v>
      </c>
      <c r="C95" s="12" t="s">
        <v>1482</v>
      </c>
      <c r="D95" s="12" t="s">
        <v>1535</v>
      </c>
      <c r="E95" s="12" t="s">
        <v>1536</v>
      </c>
      <c r="F95" s="12" t="s">
        <v>1518</v>
      </c>
      <c r="G95" s="12" t="s">
        <v>1537</v>
      </c>
      <c r="H95" s="12" t="s">
        <v>1538</v>
      </c>
      <c r="I95" s="12" t="s">
        <v>113</v>
      </c>
      <c r="J95" s="12" t="s">
        <v>114</v>
      </c>
      <c r="K95" s="12" t="s">
        <v>239</v>
      </c>
      <c r="L95" s="12" t="s">
        <v>403</v>
      </c>
      <c r="M95" s="14" t="s">
        <v>1539</v>
      </c>
      <c r="N95" s="14" t="s">
        <v>667</v>
      </c>
      <c r="O95" s="14" t="s">
        <v>1186</v>
      </c>
      <c r="P95" s="15" t="s">
        <v>115</v>
      </c>
      <c r="Q95" s="12" t="s">
        <v>121</v>
      </c>
      <c r="R95" s="14" t="s">
        <v>1540</v>
      </c>
      <c r="S95" s="14" t="s">
        <v>1541</v>
      </c>
      <c r="T95" s="14" t="s">
        <v>1542</v>
      </c>
      <c r="U95" s="14" t="s">
        <v>1543</v>
      </c>
      <c r="V95" s="13" t="s">
        <v>115</v>
      </c>
      <c r="W95" s="12" t="s">
        <v>1544</v>
      </c>
      <c r="X95" s="16" t="s">
        <v>1545</v>
      </c>
      <c r="Y95" s="16" t="s">
        <v>1546</v>
      </c>
      <c r="Z95" s="16" t="s">
        <v>1547</v>
      </c>
      <c r="AA95" s="13" t="s">
        <v>115</v>
      </c>
      <c r="AB95" s="16" t="s">
        <v>1548</v>
      </c>
      <c r="AC95" s="26" t="str">
        <f t="shared" ref="AC95:AC116" ca="1" si="2">IF(AD95&lt;&gt;"", TEXT(TODAY(),"yyyymmdd") &amp; "_" &amp; AD95, "")</f>
        <v/>
      </c>
      <c r="AD95" s="18"/>
      <c r="AE95" s="19" t="s">
        <v>132</v>
      </c>
      <c r="AF95" s="19">
        <f>CHOOSE(MATCH($AE95,{"Link 1","Link 2","Link 3","Link 4","Link 5"},0),'Other Links'!$C$95,'Other Links'!$F$95,'Other Links'!$I$95,'Other Links'!$L$95,'Other Links'!$O$95)</f>
        <v>0</v>
      </c>
      <c r="AG95" s="20">
        <f>CHOOSE(MATCH($AE95,{"Link 1","Link 2","Link 3","Link 4","Link 5"},0),'Other Links'!$D$95,'Other Links'!$G$95,'Other Links'!$J$95,'Other Links'!$M$95,'Other Links'!$P$95)</f>
        <v>0</v>
      </c>
      <c r="AH95" s="19">
        <f>CHOOSE(MATCH($AE95,{"Link 1","Link 2","Link 3","Link 4","Link 5"},0),'Other Links'!$E$95,'Other Links'!$H$95,'Other Links'!$K$95,'Other Links'!$N$95,'Other Links'!$Q$95)</f>
        <v>0</v>
      </c>
    </row>
    <row r="96" spans="1:34" ht="28.05" customHeight="1" x14ac:dyDescent="0.3">
      <c r="A96" s="21" t="s">
        <v>1549</v>
      </c>
      <c r="B96" s="22" t="s">
        <v>1550</v>
      </c>
      <c r="C96" s="22" t="s">
        <v>1482</v>
      </c>
      <c r="D96" s="22" t="s">
        <v>1551</v>
      </c>
      <c r="E96" s="22" t="s">
        <v>1500</v>
      </c>
      <c r="F96" s="22" t="s">
        <v>1500</v>
      </c>
      <c r="G96" s="22" t="s">
        <v>1552</v>
      </c>
      <c r="H96" s="22" t="s">
        <v>1553</v>
      </c>
      <c r="I96" s="22" t="s">
        <v>113</v>
      </c>
      <c r="J96" s="22" t="s">
        <v>114</v>
      </c>
      <c r="K96" s="22" t="s">
        <v>171</v>
      </c>
      <c r="L96" s="22" t="s">
        <v>495</v>
      </c>
      <c r="M96" s="23" t="s">
        <v>348</v>
      </c>
      <c r="N96" s="23" t="s">
        <v>667</v>
      </c>
      <c r="O96" s="23" t="s">
        <v>1554</v>
      </c>
      <c r="P96" s="15" t="s">
        <v>115</v>
      </c>
      <c r="Q96" s="22" t="s">
        <v>114</v>
      </c>
      <c r="R96" s="23" t="s">
        <v>1555</v>
      </c>
      <c r="S96" s="23" t="s">
        <v>1556</v>
      </c>
      <c r="T96" s="23" t="s">
        <v>1557</v>
      </c>
      <c r="U96" s="23" t="s">
        <v>1558</v>
      </c>
      <c r="V96" s="22" t="s">
        <v>1559</v>
      </c>
      <c r="W96" s="22" t="s">
        <v>1560</v>
      </c>
      <c r="X96" s="24" t="s">
        <v>1561</v>
      </c>
      <c r="Y96" s="24" t="s">
        <v>1562</v>
      </c>
      <c r="Z96" s="24" t="s">
        <v>1563</v>
      </c>
      <c r="AA96" s="13" t="s">
        <v>115</v>
      </c>
      <c r="AB96" s="24" t="s">
        <v>1564</v>
      </c>
      <c r="AC96" s="26" t="str">
        <f t="shared" ca="1" si="2"/>
        <v/>
      </c>
      <c r="AD96" s="25"/>
      <c r="AE96" s="19" t="s">
        <v>132</v>
      </c>
      <c r="AF96" s="19">
        <f>CHOOSE(MATCH($AE96,{"Link 1","Link 2","Link 3","Link 4","Link 5"},0),'Other Links'!$C$96,'Other Links'!$F$96,'Other Links'!$I$96,'Other Links'!$L$96,'Other Links'!$O$96)</f>
        <v>0</v>
      </c>
      <c r="AG96" s="20">
        <f>CHOOSE(MATCH($AE96,{"Link 1","Link 2","Link 3","Link 4","Link 5"},0),'Other Links'!$D$96,'Other Links'!$G$96,'Other Links'!$J$96,'Other Links'!$M$96,'Other Links'!$P$96)</f>
        <v>0</v>
      </c>
      <c r="AH96" s="19">
        <f>CHOOSE(MATCH($AE96,{"Link 1","Link 2","Link 3","Link 4","Link 5"},0),'Other Links'!$E$96,'Other Links'!$H$96,'Other Links'!$K$96,'Other Links'!$N$96,'Other Links'!$Q$96)</f>
        <v>0</v>
      </c>
    </row>
    <row r="97" spans="1:34" ht="28.05" customHeight="1" x14ac:dyDescent="0.3">
      <c r="A97" s="11" t="s">
        <v>1565</v>
      </c>
      <c r="B97" s="12" t="s">
        <v>1566</v>
      </c>
      <c r="C97" s="12" t="s">
        <v>1482</v>
      </c>
      <c r="D97" s="12" t="s">
        <v>1567</v>
      </c>
      <c r="E97" s="12" t="s">
        <v>1568</v>
      </c>
      <c r="F97" s="12" t="s">
        <v>1568</v>
      </c>
      <c r="G97" s="12" t="s">
        <v>416</v>
      </c>
      <c r="H97" s="12" t="s">
        <v>1216</v>
      </c>
      <c r="I97" s="12" t="s">
        <v>113</v>
      </c>
      <c r="J97" s="12" t="s">
        <v>193</v>
      </c>
      <c r="K97" s="12" t="s">
        <v>136</v>
      </c>
      <c r="L97" s="12" t="s">
        <v>369</v>
      </c>
      <c r="M97" s="14" t="s">
        <v>1569</v>
      </c>
      <c r="N97" s="14" t="s">
        <v>1570</v>
      </c>
      <c r="O97" s="14" t="s">
        <v>1571</v>
      </c>
      <c r="P97" s="14" t="s">
        <v>1572</v>
      </c>
      <c r="Q97" s="12" t="s">
        <v>121</v>
      </c>
      <c r="R97" s="14" t="s">
        <v>1573</v>
      </c>
      <c r="S97" s="14" t="s">
        <v>1574</v>
      </c>
      <c r="T97" s="14" t="s">
        <v>1575</v>
      </c>
      <c r="U97" s="14" t="s">
        <v>1576</v>
      </c>
      <c r="V97" s="13" t="s">
        <v>115</v>
      </c>
      <c r="W97" s="12" t="s">
        <v>1577</v>
      </c>
      <c r="X97" s="16" t="s">
        <v>1578</v>
      </c>
      <c r="Y97" s="16" t="s">
        <v>1579</v>
      </c>
      <c r="Z97" s="16" t="s">
        <v>1580</v>
      </c>
      <c r="AA97" s="13" t="s">
        <v>115</v>
      </c>
      <c r="AB97" s="16" t="s">
        <v>1581</v>
      </c>
      <c r="AC97" s="26" t="str">
        <f t="shared" ca="1" si="2"/>
        <v/>
      </c>
      <c r="AD97" s="18"/>
      <c r="AE97" s="19" t="s">
        <v>132</v>
      </c>
      <c r="AF97" s="19">
        <f>CHOOSE(MATCH($AE97,{"Link 1","Link 2","Link 3","Link 4","Link 5"},0),'Other Links'!$C$97,'Other Links'!$F$97,'Other Links'!$I$97,'Other Links'!$L$97,'Other Links'!$O$97)</f>
        <v>0</v>
      </c>
      <c r="AG97" s="20">
        <f>CHOOSE(MATCH($AE97,{"Link 1","Link 2","Link 3","Link 4","Link 5"},0),'Other Links'!$D$97,'Other Links'!$G$97,'Other Links'!$J$97,'Other Links'!$M$97,'Other Links'!$P$97)</f>
        <v>0</v>
      </c>
      <c r="AH97" s="19">
        <f>CHOOSE(MATCH($AE97,{"Link 1","Link 2","Link 3","Link 4","Link 5"},0),'Other Links'!$E$97,'Other Links'!$H$97,'Other Links'!$K$97,'Other Links'!$N$97,'Other Links'!$Q$97)</f>
        <v>0</v>
      </c>
    </row>
    <row r="98" spans="1:34" ht="28.05" customHeight="1" x14ac:dyDescent="0.3">
      <c r="A98" s="21" t="s">
        <v>1582</v>
      </c>
      <c r="B98" s="22" t="s">
        <v>1583</v>
      </c>
      <c r="C98" s="22" t="s">
        <v>1584</v>
      </c>
      <c r="D98" s="22" t="s">
        <v>1585</v>
      </c>
      <c r="E98" s="22" t="s">
        <v>415</v>
      </c>
      <c r="F98" s="22" t="s">
        <v>110</v>
      </c>
      <c r="G98" s="22" t="s">
        <v>327</v>
      </c>
      <c r="H98" s="22" t="s">
        <v>446</v>
      </c>
      <c r="I98" s="22" t="s">
        <v>210</v>
      </c>
      <c r="J98" s="22" t="s">
        <v>238</v>
      </c>
      <c r="K98" s="22" t="s">
        <v>368</v>
      </c>
      <c r="L98" s="22" t="s">
        <v>152</v>
      </c>
      <c r="M98" s="23" t="s">
        <v>1569</v>
      </c>
      <c r="N98" s="23" t="s">
        <v>1586</v>
      </c>
      <c r="O98" s="23" t="s">
        <v>1587</v>
      </c>
      <c r="P98" s="23" t="s">
        <v>1588</v>
      </c>
      <c r="Q98" s="22" t="s">
        <v>121</v>
      </c>
      <c r="R98" s="23" t="s">
        <v>1589</v>
      </c>
      <c r="S98" s="23" t="s">
        <v>1590</v>
      </c>
      <c r="T98" s="23" t="s">
        <v>1591</v>
      </c>
      <c r="U98" s="23" t="s">
        <v>1592</v>
      </c>
      <c r="V98" s="22" t="s">
        <v>1593</v>
      </c>
      <c r="W98" s="22" t="s">
        <v>201</v>
      </c>
      <c r="X98" s="24" t="s">
        <v>1594</v>
      </c>
      <c r="Y98" s="24" t="s">
        <v>1595</v>
      </c>
      <c r="Z98" s="24" t="s">
        <v>1596</v>
      </c>
      <c r="AA98" s="24" t="s">
        <v>1597</v>
      </c>
      <c r="AB98" s="24" t="s">
        <v>1598</v>
      </c>
      <c r="AC98" s="26" t="str">
        <f t="shared" ca="1" si="2"/>
        <v/>
      </c>
      <c r="AD98" s="25"/>
      <c r="AE98" s="19" t="s">
        <v>132</v>
      </c>
      <c r="AF98" s="19">
        <f>CHOOSE(MATCH($AE98,{"Link 1","Link 2","Link 3","Link 4","Link 5"},0),'Other Links'!$C$98,'Other Links'!$F$98,'Other Links'!$I$98,'Other Links'!$L$98,'Other Links'!$O$98)</f>
        <v>0</v>
      </c>
      <c r="AG98" s="20">
        <f>CHOOSE(MATCH($AE98,{"Link 1","Link 2","Link 3","Link 4","Link 5"},0),'Other Links'!$D$98,'Other Links'!$G$98,'Other Links'!$J$98,'Other Links'!$M$98,'Other Links'!$P$98)</f>
        <v>0</v>
      </c>
      <c r="AH98" s="19">
        <f>CHOOSE(MATCH($AE98,{"Link 1","Link 2","Link 3","Link 4","Link 5"},0),'Other Links'!$E$98,'Other Links'!$H$98,'Other Links'!$K$98,'Other Links'!$N$98,'Other Links'!$Q$98)</f>
        <v>0</v>
      </c>
    </row>
    <row r="99" spans="1:34" ht="28.05" customHeight="1" x14ac:dyDescent="0.3">
      <c r="A99" s="11" t="s">
        <v>1599</v>
      </c>
      <c r="B99" s="12" t="s">
        <v>1600</v>
      </c>
      <c r="C99" s="12" t="s">
        <v>1584</v>
      </c>
      <c r="D99" s="12" t="s">
        <v>1601</v>
      </c>
      <c r="E99" s="12" t="s">
        <v>529</v>
      </c>
      <c r="F99" s="12" t="s">
        <v>529</v>
      </c>
      <c r="G99" s="13" t="s">
        <v>115</v>
      </c>
      <c r="H99" s="12" t="s">
        <v>514</v>
      </c>
      <c r="I99" s="12" t="s">
        <v>192</v>
      </c>
      <c r="J99" s="12" t="s">
        <v>238</v>
      </c>
      <c r="K99" s="12" t="s">
        <v>136</v>
      </c>
      <c r="L99" s="12" t="s">
        <v>172</v>
      </c>
      <c r="M99" s="15" t="s">
        <v>115</v>
      </c>
      <c r="N99" s="14" t="s">
        <v>1602</v>
      </c>
      <c r="O99" s="15" t="s">
        <v>115</v>
      </c>
      <c r="P99" s="15" t="s">
        <v>115</v>
      </c>
      <c r="Q99" s="12" t="s">
        <v>121</v>
      </c>
      <c r="R99" s="15" t="s">
        <v>115</v>
      </c>
      <c r="S99" s="14" t="s">
        <v>1603</v>
      </c>
      <c r="T99" s="14" t="s">
        <v>1604</v>
      </c>
      <c r="U99" s="14" t="s">
        <v>1605</v>
      </c>
      <c r="V99" s="13" t="s">
        <v>115</v>
      </c>
      <c r="W99" s="12" t="s">
        <v>1606</v>
      </c>
      <c r="X99" s="16" t="s">
        <v>1607</v>
      </c>
      <c r="Y99" s="16" t="s">
        <v>1608</v>
      </c>
      <c r="Z99" s="16" t="s">
        <v>1609</v>
      </c>
      <c r="AA99" s="16" t="s">
        <v>1610</v>
      </c>
      <c r="AB99" s="16" t="s">
        <v>1611</v>
      </c>
      <c r="AC99" s="26" t="str">
        <f t="shared" ca="1" si="2"/>
        <v/>
      </c>
      <c r="AD99" s="18"/>
      <c r="AE99" s="19" t="s">
        <v>132</v>
      </c>
      <c r="AF99" s="19">
        <f>CHOOSE(MATCH($AE99,{"Link 1","Link 2","Link 3","Link 4","Link 5"},0),'Other Links'!$C$99,'Other Links'!$F$99,'Other Links'!$I$99,'Other Links'!$L$99,'Other Links'!$O$99)</f>
        <v>0</v>
      </c>
      <c r="AG99" s="20">
        <f>CHOOSE(MATCH($AE99,{"Link 1","Link 2","Link 3","Link 4","Link 5"},0),'Other Links'!$D$99,'Other Links'!$G$99,'Other Links'!$J$99,'Other Links'!$M$99,'Other Links'!$P$99)</f>
        <v>0</v>
      </c>
      <c r="AH99" s="19">
        <f>CHOOSE(MATCH($AE99,{"Link 1","Link 2","Link 3","Link 4","Link 5"},0),'Other Links'!$E$99,'Other Links'!$H$99,'Other Links'!$K$99,'Other Links'!$N$99,'Other Links'!$Q$99)</f>
        <v>0</v>
      </c>
    </row>
    <row r="100" spans="1:34" ht="28.05" customHeight="1" x14ac:dyDescent="0.3">
      <c r="A100" s="21" t="s">
        <v>1612</v>
      </c>
      <c r="B100" s="22" t="s">
        <v>1613</v>
      </c>
      <c r="C100" s="22" t="s">
        <v>1584</v>
      </c>
      <c r="D100" s="22" t="s">
        <v>1614</v>
      </c>
      <c r="E100" s="22" t="s">
        <v>387</v>
      </c>
      <c r="F100" s="22" t="s">
        <v>191</v>
      </c>
      <c r="G100" s="13" t="s">
        <v>115</v>
      </c>
      <c r="H100" s="22" t="s">
        <v>209</v>
      </c>
      <c r="I100" s="22" t="s">
        <v>113</v>
      </c>
      <c r="J100" s="22" t="s">
        <v>193</v>
      </c>
      <c r="K100" s="22" t="s">
        <v>136</v>
      </c>
      <c r="L100" s="22" t="s">
        <v>172</v>
      </c>
      <c r="M100" s="23" t="s">
        <v>1071</v>
      </c>
      <c r="N100" s="23" t="s">
        <v>1615</v>
      </c>
      <c r="O100" s="15" t="s">
        <v>115</v>
      </c>
      <c r="P100" s="15" t="s">
        <v>115</v>
      </c>
      <c r="Q100" s="22" t="s">
        <v>121</v>
      </c>
      <c r="R100" s="23" t="s">
        <v>1616</v>
      </c>
      <c r="S100" s="23" t="s">
        <v>1617</v>
      </c>
      <c r="T100" s="23" t="s">
        <v>1618</v>
      </c>
      <c r="U100" s="15" t="s">
        <v>115</v>
      </c>
      <c r="V100" s="13" t="s">
        <v>115</v>
      </c>
      <c r="W100" s="22" t="s">
        <v>201</v>
      </c>
      <c r="X100" s="24" t="s">
        <v>1619</v>
      </c>
      <c r="Y100" s="24" t="s">
        <v>1620</v>
      </c>
      <c r="Z100" s="24" t="s">
        <v>1609</v>
      </c>
      <c r="AA100" s="24" t="s">
        <v>1621</v>
      </c>
      <c r="AB100" s="24" t="s">
        <v>1622</v>
      </c>
      <c r="AC100" s="26" t="str">
        <f t="shared" ca="1" si="2"/>
        <v/>
      </c>
      <c r="AD100" s="25"/>
      <c r="AE100" s="19" t="s">
        <v>132</v>
      </c>
      <c r="AF100" s="19">
        <f>CHOOSE(MATCH($AE100,{"Link 1","Link 2","Link 3","Link 4","Link 5"},0),'Other Links'!$C$100,'Other Links'!$F$100,'Other Links'!$I$100,'Other Links'!$L$100,'Other Links'!$O$100)</f>
        <v>0</v>
      </c>
      <c r="AG100" s="20">
        <f>CHOOSE(MATCH($AE100,{"Link 1","Link 2","Link 3","Link 4","Link 5"},0),'Other Links'!$D$100,'Other Links'!$G$100,'Other Links'!$J$100,'Other Links'!$M$100,'Other Links'!$P$100)</f>
        <v>0</v>
      </c>
      <c r="AH100" s="19">
        <f>CHOOSE(MATCH($AE100,{"Link 1","Link 2","Link 3","Link 4","Link 5"},0),'Other Links'!$E$100,'Other Links'!$H$100,'Other Links'!$K$100,'Other Links'!$N$100,'Other Links'!$Q$100)</f>
        <v>0</v>
      </c>
    </row>
    <row r="101" spans="1:34" ht="28.05" customHeight="1" x14ac:dyDescent="0.3">
      <c r="A101" s="11" t="s">
        <v>1623</v>
      </c>
      <c r="B101" s="12" t="s">
        <v>1624</v>
      </c>
      <c r="C101" s="12" t="s">
        <v>1584</v>
      </c>
      <c r="D101" s="12" t="s">
        <v>1625</v>
      </c>
      <c r="E101" s="12" t="s">
        <v>110</v>
      </c>
      <c r="F101" s="12" t="s">
        <v>229</v>
      </c>
      <c r="G101" s="13" t="s">
        <v>115</v>
      </c>
      <c r="H101" s="12" t="s">
        <v>514</v>
      </c>
      <c r="I101" s="12" t="s">
        <v>113</v>
      </c>
      <c r="J101" s="12" t="s">
        <v>193</v>
      </c>
      <c r="K101" s="12" t="s">
        <v>136</v>
      </c>
      <c r="L101" s="12" t="s">
        <v>495</v>
      </c>
      <c r="M101" s="15" t="s">
        <v>115</v>
      </c>
      <c r="N101" s="14" t="s">
        <v>1626</v>
      </c>
      <c r="O101" s="15" t="s">
        <v>115</v>
      </c>
      <c r="P101" s="15" t="s">
        <v>115</v>
      </c>
      <c r="Q101" s="12" t="s">
        <v>121</v>
      </c>
      <c r="R101" s="15" t="s">
        <v>115</v>
      </c>
      <c r="S101" s="14" t="s">
        <v>1627</v>
      </c>
      <c r="T101" s="14" t="s">
        <v>1628</v>
      </c>
      <c r="U101" s="15" t="s">
        <v>115</v>
      </c>
      <c r="V101" s="13" t="s">
        <v>115</v>
      </c>
      <c r="W101" s="12" t="s">
        <v>1629</v>
      </c>
      <c r="X101" s="16" t="s">
        <v>1630</v>
      </c>
      <c r="Y101" s="16" t="s">
        <v>1631</v>
      </c>
      <c r="Z101" s="16" t="s">
        <v>1632</v>
      </c>
      <c r="AA101" s="16" t="s">
        <v>1633</v>
      </c>
      <c r="AB101" s="16" t="s">
        <v>1611</v>
      </c>
      <c r="AC101" s="26" t="str">
        <f t="shared" ca="1" si="2"/>
        <v/>
      </c>
      <c r="AD101" s="18"/>
      <c r="AE101" s="19" t="s">
        <v>132</v>
      </c>
      <c r="AF101" s="19">
        <f>CHOOSE(MATCH($AE101,{"Link 1","Link 2","Link 3","Link 4","Link 5"},0),'Other Links'!$C$101,'Other Links'!$F$101,'Other Links'!$I$101,'Other Links'!$L$101,'Other Links'!$O$101)</f>
        <v>0</v>
      </c>
      <c r="AG101" s="20">
        <f>CHOOSE(MATCH($AE101,{"Link 1","Link 2","Link 3","Link 4","Link 5"},0),'Other Links'!$D$101,'Other Links'!$G$101,'Other Links'!$J$101,'Other Links'!$M$101,'Other Links'!$P$101)</f>
        <v>0</v>
      </c>
      <c r="AH101" s="19">
        <f>CHOOSE(MATCH($AE101,{"Link 1","Link 2","Link 3","Link 4","Link 5"},0),'Other Links'!$E$101,'Other Links'!$H$101,'Other Links'!$K$101,'Other Links'!$N$101,'Other Links'!$Q$101)</f>
        <v>0</v>
      </c>
    </row>
    <row r="102" spans="1:34" ht="28.05" customHeight="1" x14ac:dyDescent="0.3">
      <c r="A102" s="21" t="s">
        <v>1634</v>
      </c>
      <c r="B102" s="22" t="s">
        <v>1635</v>
      </c>
      <c r="C102" s="22" t="s">
        <v>1584</v>
      </c>
      <c r="D102" s="22" t="s">
        <v>1636</v>
      </c>
      <c r="E102" s="22" t="s">
        <v>529</v>
      </c>
      <c r="F102" s="22" t="s">
        <v>529</v>
      </c>
      <c r="G102" s="22" t="s">
        <v>1637</v>
      </c>
      <c r="H102" s="22" t="s">
        <v>1553</v>
      </c>
      <c r="I102" s="22" t="s">
        <v>192</v>
      </c>
      <c r="J102" s="22" t="s">
        <v>193</v>
      </c>
      <c r="K102" s="13" t="s">
        <v>115</v>
      </c>
      <c r="L102" s="22" t="s">
        <v>495</v>
      </c>
      <c r="M102" s="15" t="s">
        <v>115</v>
      </c>
      <c r="N102" s="23" t="s">
        <v>1638</v>
      </c>
      <c r="O102" s="15" t="s">
        <v>115</v>
      </c>
      <c r="P102" s="15" t="s">
        <v>115</v>
      </c>
      <c r="Q102" s="22" t="s">
        <v>121</v>
      </c>
      <c r="R102" s="23" t="s">
        <v>1639</v>
      </c>
      <c r="S102" s="23" t="s">
        <v>1640</v>
      </c>
      <c r="T102" s="23" t="s">
        <v>1641</v>
      </c>
      <c r="U102" s="15" t="s">
        <v>115</v>
      </c>
      <c r="V102" s="13" t="s">
        <v>115</v>
      </c>
      <c r="W102" s="22" t="s">
        <v>201</v>
      </c>
      <c r="X102" s="24" t="s">
        <v>1642</v>
      </c>
      <c r="Y102" s="24" t="s">
        <v>1643</v>
      </c>
      <c r="Z102" s="24" t="s">
        <v>1644</v>
      </c>
      <c r="AA102" s="24" t="s">
        <v>1645</v>
      </c>
      <c r="AB102" s="24" t="s">
        <v>1611</v>
      </c>
      <c r="AC102" s="26" t="str">
        <f t="shared" ca="1" si="2"/>
        <v/>
      </c>
      <c r="AD102" s="25"/>
      <c r="AE102" s="19" t="s">
        <v>132</v>
      </c>
      <c r="AF102" s="19">
        <f>CHOOSE(MATCH($AE102,{"Link 1","Link 2","Link 3","Link 4","Link 5"},0),'Other Links'!$C$102,'Other Links'!$F$102,'Other Links'!$I$102,'Other Links'!$L$102,'Other Links'!$O$102)</f>
        <v>0</v>
      </c>
      <c r="AG102" s="20">
        <f>CHOOSE(MATCH($AE102,{"Link 1","Link 2","Link 3","Link 4","Link 5"},0),'Other Links'!$D$102,'Other Links'!$G$102,'Other Links'!$J$102,'Other Links'!$M$102,'Other Links'!$P$102)</f>
        <v>0</v>
      </c>
      <c r="AH102" s="19">
        <f>CHOOSE(MATCH($AE102,{"Link 1","Link 2","Link 3","Link 4","Link 5"},0),'Other Links'!$E$102,'Other Links'!$H$102,'Other Links'!$K$102,'Other Links'!$N$102,'Other Links'!$Q$102)</f>
        <v>0</v>
      </c>
    </row>
    <row r="103" spans="1:34" ht="28.05" customHeight="1" x14ac:dyDescent="0.3">
      <c r="A103" s="11" t="s">
        <v>1646</v>
      </c>
      <c r="B103" s="12" t="s">
        <v>1647</v>
      </c>
      <c r="C103" s="12" t="s">
        <v>1584</v>
      </c>
      <c r="D103" s="12" t="s">
        <v>1648</v>
      </c>
      <c r="E103" s="12" t="s">
        <v>529</v>
      </c>
      <c r="F103" s="12" t="s">
        <v>529</v>
      </c>
      <c r="G103" s="12" t="s">
        <v>944</v>
      </c>
      <c r="H103" s="12" t="s">
        <v>276</v>
      </c>
      <c r="I103" s="12" t="s">
        <v>192</v>
      </c>
      <c r="J103" s="12" t="s">
        <v>238</v>
      </c>
      <c r="K103" s="13" t="s">
        <v>115</v>
      </c>
      <c r="L103" s="12" t="s">
        <v>172</v>
      </c>
      <c r="M103" s="15" t="s">
        <v>115</v>
      </c>
      <c r="N103" s="14" t="s">
        <v>1649</v>
      </c>
      <c r="O103" s="14" t="s">
        <v>1650</v>
      </c>
      <c r="P103" s="14" t="s">
        <v>1651</v>
      </c>
      <c r="Q103" s="12" t="s">
        <v>121</v>
      </c>
      <c r="R103" s="14" t="s">
        <v>1652</v>
      </c>
      <c r="S103" s="14" t="s">
        <v>1603</v>
      </c>
      <c r="T103" s="14" t="s">
        <v>1604</v>
      </c>
      <c r="U103" s="15" t="s">
        <v>115</v>
      </c>
      <c r="V103" s="13" t="s">
        <v>115</v>
      </c>
      <c r="W103" s="12" t="s">
        <v>1606</v>
      </c>
      <c r="X103" s="16" t="s">
        <v>1607</v>
      </c>
      <c r="Y103" s="16" t="s">
        <v>1653</v>
      </c>
      <c r="Z103" s="16" t="s">
        <v>1654</v>
      </c>
      <c r="AA103" s="16" t="s">
        <v>1655</v>
      </c>
      <c r="AB103" s="16" t="s">
        <v>1656</v>
      </c>
      <c r="AC103" s="26" t="str">
        <f t="shared" ca="1" si="2"/>
        <v/>
      </c>
      <c r="AD103" s="18"/>
      <c r="AE103" s="19" t="s">
        <v>132</v>
      </c>
      <c r="AF103" s="19">
        <f>CHOOSE(MATCH($AE103,{"Link 1","Link 2","Link 3","Link 4","Link 5"},0),'Other Links'!$C$103,'Other Links'!$F$103,'Other Links'!$I$103,'Other Links'!$L$103,'Other Links'!$O$103)</f>
        <v>0</v>
      </c>
      <c r="AG103" s="20">
        <f>CHOOSE(MATCH($AE103,{"Link 1","Link 2","Link 3","Link 4","Link 5"},0),'Other Links'!$D$103,'Other Links'!$G$103,'Other Links'!$J$103,'Other Links'!$M$103,'Other Links'!$P$103)</f>
        <v>0</v>
      </c>
      <c r="AH103" s="19">
        <f>CHOOSE(MATCH($AE103,{"Link 1","Link 2","Link 3","Link 4","Link 5"},0),'Other Links'!$E$103,'Other Links'!$H$103,'Other Links'!$K$103,'Other Links'!$N$103,'Other Links'!$Q$103)</f>
        <v>0</v>
      </c>
    </row>
    <row r="104" spans="1:34" ht="28.05" customHeight="1" x14ac:dyDescent="0.3">
      <c r="A104" s="21" t="s">
        <v>1657</v>
      </c>
      <c r="B104" s="22" t="s">
        <v>1658</v>
      </c>
      <c r="C104" s="22" t="s">
        <v>1584</v>
      </c>
      <c r="D104" s="22" t="s">
        <v>1659</v>
      </c>
      <c r="E104" s="22" t="s">
        <v>110</v>
      </c>
      <c r="F104" s="22" t="s">
        <v>229</v>
      </c>
      <c r="G104" s="13" t="s">
        <v>115</v>
      </c>
      <c r="H104" s="13" t="s">
        <v>115</v>
      </c>
      <c r="I104" s="22" t="s">
        <v>113</v>
      </c>
      <c r="J104" s="22" t="s">
        <v>292</v>
      </c>
      <c r="K104" s="22" t="s">
        <v>211</v>
      </c>
      <c r="L104" s="22" t="s">
        <v>403</v>
      </c>
      <c r="M104" s="23" t="s">
        <v>1056</v>
      </c>
      <c r="N104" s="23" t="s">
        <v>1660</v>
      </c>
      <c r="O104" s="15" t="s">
        <v>115</v>
      </c>
      <c r="P104" s="15" t="s">
        <v>115</v>
      </c>
      <c r="Q104" s="22" t="s">
        <v>121</v>
      </c>
      <c r="R104" s="15" t="s">
        <v>115</v>
      </c>
      <c r="S104" s="23" t="s">
        <v>1661</v>
      </c>
      <c r="T104" s="23" t="s">
        <v>1662</v>
      </c>
      <c r="U104" s="15" t="s">
        <v>115</v>
      </c>
      <c r="V104" s="13" t="s">
        <v>115</v>
      </c>
      <c r="W104" s="22" t="s">
        <v>201</v>
      </c>
      <c r="X104" s="24" t="s">
        <v>1663</v>
      </c>
      <c r="Y104" s="24" t="s">
        <v>1664</v>
      </c>
      <c r="Z104" s="24" t="s">
        <v>1665</v>
      </c>
      <c r="AA104" s="24" t="s">
        <v>1666</v>
      </c>
      <c r="AB104" s="24" t="s">
        <v>1667</v>
      </c>
      <c r="AC104" s="26" t="str">
        <f t="shared" ca="1" si="2"/>
        <v/>
      </c>
      <c r="AD104" s="25"/>
      <c r="AE104" s="19" t="s">
        <v>132</v>
      </c>
      <c r="AF104" s="19">
        <f>CHOOSE(MATCH($AE104,{"Link 1","Link 2","Link 3","Link 4","Link 5"},0),'Other Links'!$C$104,'Other Links'!$F$104,'Other Links'!$I$104,'Other Links'!$L$104,'Other Links'!$O$104)</f>
        <v>0</v>
      </c>
      <c r="AG104" s="20">
        <f>CHOOSE(MATCH($AE104,{"Link 1","Link 2","Link 3","Link 4","Link 5"},0),'Other Links'!$D$104,'Other Links'!$G$104,'Other Links'!$J$104,'Other Links'!$M$104,'Other Links'!$P$104)</f>
        <v>0</v>
      </c>
      <c r="AH104" s="19">
        <f>CHOOSE(MATCH($AE104,{"Link 1","Link 2","Link 3","Link 4","Link 5"},0),'Other Links'!$E$104,'Other Links'!$H$104,'Other Links'!$K$104,'Other Links'!$N$104,'Other Links'!$Q$104)</f>
        <v>0</v>
      </c>
    </row>
    <row r="105" spans="1:34" ht="28.05" customHeight="1" x14ac:dyDescent="0.3">
      <c r="A105" s="11" t="s">
        <v>1668</v>
      </c>
      <c r="B105" s="12" t="s">
        <v>1669</v>
      </c>
      <c r="C105" s="12" t="s">
        <v>1584</v>
      </c>
      <c r="D105" s="12" t="s">
        <v>1670</v>
      </c>
      <c r="E105" s="12" t="s">
        <v>387</v>
      </c>
      <c r="F105" s="12" t="s">
        <v>191</v>
      </c>
      <c r="G105" s="13" t="s">
        <v>115</v>
      </c>
      <c r="H105" s="13" t="s">
        <v>115</v>
      </c>
      <c r="I105" s="12" t="s">
        <v>113</v>
      </c>
      <c r="J105" s="12" t="s">
        <v>193</v>
      </c>
      <c r="K105" s="12" t="s">
        <v>211</v>
      </c>
      <c r="L105" s="12" t="s">
        <v>172</v>
      </c>
      <c r="M105" s="15" t="s">
        <v>115</v>
      </c>
      <c r="N105" s="14" t="s">
        <v>1671</v>
      </c>
      <c r="O105" s="14" t="s">
        <v>1672</v>
      </c>
      <c r="P105" s="15" t="s">
        <v>115</v>
      </c>
      <c r="Q105" s="12" t="s">
        <v>121</v>
      </c>
      <c r="R105" s="14" t="s">
        <v>1673</v>
      </c>
      <c r="S105" s="14" t="s">
        <v>1674</v>
      </c>
      <c r="T105" s="14" t="s">
        <v>1675</v>
      </c>
      <c r="U105" s="15" t="s">
        <v>115</v>
      </c>
      <c r="V105" s="13" t="s">
        <v>115</v>
      </c>
      <c r="W105" s="12" t="s">
        <v>201</v>
      </c>
      <c r="X105" s="16" t="s">
        <v>1676</v>
      </c>
      <c r="Y105" s="16" t="s">
        <v>1677</v>
      </c>
      <c r="Z105" s="16" t="s">
        <v>1609</v>
      </c>
      <c r="AA105" s="13" t="s">
        <v>115</v>
      </c>
      <c r="AB105" s="16" t="s">
        <v>1678</v>
      </c>
      <c r="AC105" s="26" t="str">
        <f t="shared" ca="1" si="2"/>
        <v/>
      </c>
      <c r="AD105" s="18"/>
      <c r="AE105" s="19" t="s">
        <v>132</v>
      </c>
      <c r="AF105" s="19">
        <f>CHOOSE(MATCH($AE105,{"Link 1","Link 2","Link 3","Link 4","Link 5"},0),'Other Links'!$C$105,'Other Links'!$F$105,'Other Links'!$I$105,'Other Links'!$L$105,'Other Links'!$O$105)</f>
        <v>0</v>
      </c>
      <c r="AG105" s="20">
        <f>CHOOSE(MATCH($AE105,{"Link 1","Link 2","Link 3","Link 4","Link 5"},0),'Other Links'!$D$105,'Other Links'!$G$105,'Other Links'!$J$105,'Other Links'!$M$105,'Other Links'!$P$105)</f>
        <v>0</v>
      </c>
      <c r="AH105" s="19">
        <f>CHOOSE(MATCH($AE105,{"Link 1","Link 2","Link 3","Link 4","Link 5"},0),'Other Links'!$E$105,'Other Links'!$H$105,'Other Links'!$K$105,'Other Links'!$N$105,'Other Links'!$Q$105)</f>
        <v>0</v>
      </c>
    </row>
    <row r="106" spans="1:34" ht="28.05" customHeight="1" x14ac:dyDescent="0.3">
      <c r="A106" s="21" t="s">
        <v>1679</v>
      </c>
      <c r="B106" s="22" t="s">
        <v>1680</v>
      </c>
      <c r="C106" s="22" t="s">
        <v>1584</v>
      </c>
      <c r="D106" s="22" t="s">
        <v>1681</v>
      </c>
      <c r="E106" s="22" t="s">
        <v>387</v>
      </c>
      <c r="F106" s="22" t="s">
        <v>191</v>
      </c>
      <c r="G106" s="13" t="s">
        <v>115</v>
      </c>
      <c r="H106" s="22" t="s">
        <v>514</v>
      </c>
      <c r="I106" s="22" t="s">
        <v>113</v>
      </c>
      <c r="J106" s="22" t="s">
        <v>193</v>
      </c>
      <c r="K106" s="22" t="s">
        <v>211</v>
      </c>
      <c r="L106" s="22" t="s">
        <v>172</v>
      </c>
      <c r="M106" s="15" t="s">
        <v>115</v>
      </c>
      <c r="N106" s="23" t="s">
        <v>1671</v>
      </c>
      <c r="O106" s="23" t="s">
        <v>1672</v>
      </c>
      <c r="P106" s="15" t="s">
        <v>115</v>
      </c>
      <c r="Q106" s="22" t="s">
        <v>121</v>
      </c>
      <c r="R106" s="23" t="s">
        <v>1682</v>
      </c>
      <c r="S106" s="23" t="s">
        <v>1674</v>
      </c>
      <c r="T106" s="23" t="s">
        <v>1675</v>
      </c>
      <c r="U106" s="23" t="s">
        <v>1683</v>
      </c>
      <c r="V106" s="13" t="s">
        <v>115</v>
      </c>
      <c r="W106" s="22" t="s">
        <v>201</v>
      </c>
      <c r="X106" s="24" t="s">
        <v>1684</v>
      </c>
      <c r="Y106" s="24" t="s">
        <v>1685</v>
      </c>
      <c r="Z106" s="24" t="s">
        <v>1609</v>
      </c>
      <c r="AA106" s="24" t="s">
        <v>1686</v>
      </c>
      <c r="AB106" s="24" t="s">
        <v>1611</v>
      </c>
      <c r="AC106" s="26" t="str">
        <f t="shared" ca="1" si="2"/>
        <v/>
      </c>
      <c r="AD106" s="25"/>
      <c r="AE106" s="19" t="s">
        <v>132</v>
      </c>
      <c r="AF106" s="19">
        <f>CHOOSE(MATCH($AE106,{"Link 1","Link 2","Link 3","Link 4","Link 5"},0),'Other Links'!$C$106,'Other Links'!$F$106,'Other Links'!$I$106,'Other Links'!$L$106,'Other Links'!$O$106)</f>
        <v>0</v>
      </c>
      <c r="AG106" s="20">
        <f>CHOOSE(MATCH($AE106,{"Link 1","Link 2","Link 3","Link 4","Link 5"},0),'Other Links'!$D$106,'Other Links'!$G$106,'Other Links'!$J$106,'Other Links'!$M$106,'Other Links'!$P$106)</f>
        <v>0</v>
      </c>
      <c r="AH106" s="19">
        <f>CHOOSE(MATCH($AE106,{"Link 1","Link 2","Link 3","Link 4","Link 5"},0),'Other Links'!$E$106,'Other Links'!$H$106,'Other Links'!$K$106,'Other Links'!$N$106,'Other Links'!$Q$106)</f>
        <v>0</v>
      </c>
    </row>
    <row r="107" spans="1:34" ht="28.05" customHeight="1" x14ac:dyDescent="0.3">
      <c r="A107" s="11" t="s">
        <v>1687</v>
      </c>
      <c r="B107" s="12" t="s">
        <v>1688</v>
      </c>
      <c r="C107" s="12" t="s">
        <v>1584</v>
      </c>
      <c r="D107" s="12" t="s">
        <v>1689</v>
      </c>
      <c r="E107" s="12" t="s">
        <v>387</v>
      </c>
      <c r="F107" s="12" t="s">
        <v>387</v>
      </c>
      <c r="G107" s="13" t="s">
        <v>115</v>
      </c>
      <c r="H107" s="12" t="s">
        <v>1101</v>
      </c>
      <c r="I107" s="12" t="s">
        <v>113</v>
      </c>
      <c r="J107" s="12" t="s">
        <v>292</v>
      </c>
      <c r="K107" s="12" t="s">
        <v>136</v>
      </c>
      <c r="L107" s="12" t="s">
        <v>293</v>
      </c>
      <c r="M107" s="14" t="s">
        <v>892</v>
      </c>
      <c r="N107" s="14" t="s">
        <v>1690</v>
      </c>
      <c r="O107" s="14" t="s">
        <v>1691</v>
      </c>
      <c r="P107" s="15" t="s">
        <v>115</v>
      </c>
      <c r="Q107" s="12" t="s">
        <v>121</v>
      </c>
      <c r="R107" s="14" t="s">
        <v>1692</v>
      </c>
      <c r="S107" s="14" t="s">
        <v>1693</v>
      </c>
      <c r="T107" s="14" t="s">
        <v>1694</v>
      </c>
      <c r="U107" s="15" t="s">
        <v>115</v>
      </c>
      <c r="V107" s="13" t="s">
        <v>115</v>
      </c>
      <c r="W107" s="12" t="s">
        <v>1695</v>
      </c>
      <c r="X107" s="16" t="s">
        <v>1696</v>
      </c>
      <c r="Y107" s="16" t="s">
        <v>1697</v>
      </c>
      <c r="Z107" s="16" t="s">
        <v>1698</v>
      </c>
      <c r="AA107" s="16" t="s">
        <v>1699</v>
      </c>
      <c r="AB107" s="16" t="s">
        <v>1700</v>
      </c>
      <c r="AC107" s="26" t="str">
        <f t="shared" ca="1" si="2"/>
        <v/>
      </c>
      <c r="AD107" s="18"/>
      <c r="AE107" s="19" t="s">
        <v>132</v>
      </c>
      <c r="AF107" s="19">
        <f>CHOOSE(MATCH($AE107,{"Link 1","Link 2","Link 3","Link 4","Link 5"},0),'Other Links'!$C$107,'Other Links'!$F$107,'Other Links'!$I$107,'Other Links'!$L$107,'Other Links'!$O$107)</f>
        <v>0</v>
      </c>
      <c r="AG107" s="20">
        <f>CHOOSE(MATCH($AE107,{"Link 1","Link 2","Link 3","Link 4","Link 5"},0),'Other Links'!$D$107,'Other Links'!$G$107,'Other Links'!$J$107,'Other Links'!$M$107,'Other Links'!$P$107)</f>
        <v>0</v>
      </c>
      <c r="AH107" s="19">
        <f>CHOOSE(MATCH($AE107,{"Link 1","Link 2","Link 3","Link 4","Link 5"},0),'Other Links'!$E$107,'Other Links'!$H$107,'Other Links'!$K$107,'Other Links'!$N$107,'Other Links'!$Q$107)</f>
        <v>0</v>
      </c>
    </row>
    <row r="108" spans="1:34" ht="28.05" customHeight="1" x14ac:dyDescent="0.3">
      <c r="A108" s="21" t="s">
        <v>1701</v>
      </c>
      <c r="B108" s="22" t="s">
        <v>1702</v>
      </c>
      <c r="C108" s="22" t="s">
        <v>1584</v>
      </c>
      <c r="D108" s="22" t="s">
        <v>1703</v>
      </c>
      <c r="E108" s="22" t="s">
        <v>345</v>
      </c>
      <c r="F108" s="22" t="s">
        <v>255</v>
      </c>
      <c r="G108" s="22" t="s">
        <v>847</v>
      </c>
      <c r="H108" s="22" t="s">
        <v>478</v>
      </c>
      <c r="I108" s="22" t="s">
        <v>113</v>
      </c>
      <c r="J108" s="22" t="s">
        <v>193</v>
      </c>
      <c r="K108" s="22" t="s">
        <v>368</v>
      </c>
      <c r="L108" s="22" t="s">
        <v>172</v>
      </c>
      <c r="M108" s="23" t="s">
        <v>1071</v>
      </c>
      <c r="N108" s="23" t="s">
        <v>1414</v>
      </c>
      <c r="O108" s="23" t="s">
        <v>864</v>
      </c>
      <c r="P108" s="15" t="s">
        <v>115</v>
      </c>
      <c r="Q108" s="22" t="s">
        <v>121</v>
      </c>
      <c r="R108" s="23" t="s">
        <v>907</v>
      </c>
      <c r="S108" s="23" t="s">
        <v>1704</v>
      </c>
      <c r="T108" s="23" t="s">
        <v>1705</v>
      </c>
      <c r="U108" s="23" t="s">
        <v>910</v>
      </c>
      <c r="V108" s="13" t="s">
        <v>115</v>
      </c>
      <c r="W108" s="22" t="s">
        <v>1706</v>
      </c>
      <c r="X108" s="24" t="s">
        <v>1707</v>
      </c>
      <c r="Y108" s="24" t="s">
        <v>912</v>
      </c>
      <c r="Z108" s="24" t="s">
        <v>1708</v>
      </c>
      <c r="AA108" s="24" t="s">
        <v>1709</v>
      </c>
      <c r="AB108" s="24" t="s">
        <v>1710</v>
      </c>
      <c r="AC108" s="26" t="str">
        <f t="shared" ca="1" si="2"/>
        <v/>
      </c>
      <c r="AD108" s="25"/>
      <c r="AE108" s="19" t="s">
        <v>132</v>
      </c>
      <c r="AF108" s="19">
        <f>CHOOSE(MATCH($AE108,{"Link 1","Link 2","Link 3","Link 4","Link 5"},0),'Other Links'!$C$108,'Other Links'!$F$108,'Other Links'!$I$108,'Other Links'!$L$108,'Other Links'!$O$108)</f>
        <v>0</v>
      </c>
      <c r="AG108" s="20">
        <f>CHOOSE(MATCH($AE108,{"Link 1","Link 2","Link 3","Link 4","Link 5"},0),'Other Links'!$D$108,'Other Links'!$G$108,'Other Links'!$J$108,'Other Links'!$M$108,'Other Links'!$P$108)</f>
        <v>0</v>
      </c>
      <c r="AH108" s="19">
        <f>CHOOSE(MATCH($AE108,{"Link 1","Link 2","Link 3","Link 4","Link 5"},0),'Other Links'!$E$108,'Other Links'!$H$108,'Other Links'!$K$108,'Other Links'!$N$108,'Other Links'!$Q$108)</f>
        <v>0</v>
      </c>
    </row>
    <row r="109" spans="1:34" ht="28.05" customHeight="1" x14ac:dyDescent="0.3">
      <c r="A109" s="11" t="s">
        <v>1711</v>
      </c>
      <c r="B109" s="12" t="s">
        <v>1712</v>
      </c>
      <c r="C109" s="12" t="s">
        <v>1584</v>
      </c>
      <c r="D109" s="12" t="s">
        <v>1713</v>
      </c>
      <c r="E109" s="12" t="s">
        <v>110</v>
      </c>
      <c r="F109" s="12" t="s">
        <v>191</v>
      </c>
      <c r="G109" s="13" t="s">
        <v>115</v>
      </c>
      <c r="H109" s="13" t="s">
        <v>115</v>
      </c>
      <c r="I109" s="12" t="s">
        <v>313</v>
      </c>
      <c r="J109" s="12" t="s">
        <v>114</v>
      </c>
      <c r="K109" s="12" t="s">
        <v>368</v>
      </c>
      <c r="L109" s="12" t="s">
        <v>152</v>
      </c>
      <c r="M109" s="14" t="s">
        <v>1071</v>
      </c>
      <c r="N109" s="14" t="s">
        <v>1714</v>
      </c>
      <c r="O109" s="14" t="s">
        <v>636</v>
      </c>
      <c r="P109" s="14" t="s">
        <v>637</v>
      </c>
      <c r="Q109" s="12" t="s">
        <v>121</v>
      </c>
      <c r="R109" s="14" t="s">
        <v>638</v>
      </c>
      <c r="S109" s="14" t="s">
        <v>1715</v>
      </c>
      <c r="T109" s="14" t="s">
        <v>1716</v>
      </c>
      <c r="U109" s="14" t="s">
        <v>641</v>
      </c>
      <c r="V109" s="12" t="s">
        <v>642</v>
      </c>
      <c r="W109" s="12" t="s">
        <v>201</v>
      </c>
      <c r="X109" s="16" t="s">
        <v>1717</v>
      </c>
      <c r="Y109" s="16" t="s">
        <v>645</v>
      </c>
      <c r="Z109" s="16" t="s">
        <v>1718</v>
      </c>
      <c r="AA109" s="16" t="s">
        <v>1719</v>
      </c>
      <c r="AB109" s="16" t="s">
        <v>1720</v>
      </c>
      <c r="AC109" s="26" t="str">
        <f t="shared" ca="1" si="2"/>
        <v/>
      </c>
      <c r="AD109" s="18"/>
      <c r="AE109" s="19" t="s">
        <v>132</v>
      </c>
      <c r="AF109" s="19">
        <f>CHOOSE(MATCH($AE109,{"Link 1","Link 2","Link 3","Link 4","Link 5"},0),'Other Links'!$C$109,'Other Links'!$F$109,'Other Links'!$I$109,'Other Links'!$L$109,'Other Links'!$O$109)</f>
        <v>0</v>
      </c>
      <c r="AG109" s="20">
        <f>CHOOSE(MATCH($AE109,{"Link 1","Link 2","Link 3","Link 4","Link 5"},0),'Other Links'!$D$109,'Other Links'!$G$109,'Other Links'!$J$109,'Other Links'!$M$109,'Other Links'!$P$109)</f>
        <v>0</v>
      </c>
      <c r="AH109" s="19">
        <f>CHOOSE(MATCH($AE109,{"Link 1","Link 2","Link 3","Link 4","Link 5"},0),'Other Links'!$E$109,'Other Links'!$H$109,'Other Links'!$K$109,'Other Links'!$N$109,'Other Links'!$Q$109)</f>
        <v>0</v>
      </c>
    </row>
    <row r="110" spans="1:34" ht="28.05" customHeight="1" x14ac:dyDescent="0.3">
      <c r="A110" s="21" t="s">
        <v>1721</v>
      </c>
      <c r="B110" s="22" t="s">
        <v>1722</v>
      </c>
      <c r="C110" s="22" t="s">
        <v>1584</v>
      </c>
      <c r="D110" s="22" t="s">
        <v>1723</v>
      </c>
      <c r="E110" s="22" t="s">
        <v>432</v>
      </c>
      <c r="F110" s="22" t="s">
        <v>191</v>
      </c>
      <c r="G110" s="22" t="s">
        <v>944</v>
      </c>
      <c r="H110" s="22" t="s">
        <v>1538</v>
      </c>
      <c r="I110" s="22" t="s">
        <v>113</v>
      </c>
      <c r="J110" s="22" t="s">
        <v>114</v>
      </c>
      <c r="K110" s="13" t="s">
        <v>115</v>
      </c>
      <c r="L110" s="22" t="s">
        <v>172</v>
      </c>
      <c r="M110" s="23" t="s">
        <v>117</v>
      </c>
      <c r="N110" s="23" t="s">
        <v>1382</v>
      </c>
      <c r="O110" s="15" t="s">
        <v>115</v>
      </c>
      <c r="P110" s="15" t="s">
        <v>115</v>
      </c>
      <c r="Q110" s="22" t="s">
        <v>121</v>
      </c>
      <c r="R110" s="15" t="s">
        <v>115</v>
      </c>
      <c r="S110" s="23" t="s">
        <v>1724</v>
      </c>
      <c r="T110" s="23" t="s">
        <v>1725</v>
      </c>
      <c r="U110" s="23" t="s">
        <v>1726</v>
      </c>
      <c r="V110" s="13" t="s">
        <v>115</v>
      </c>
      <c r="W110" s="22" t="s">
        <v>201</v>
      </c>
      <c r="X110" s="24" t="s">
        <v>1727</v>
      </c>
      <c r="Y110" s="24" t="s">
        <v>1728</v>
      </c>
      <c r="Z110" s="24" t="s">
        <v>1729</v>
      </c>
      <c r="AA110" s="24" t="s">
        <v>1730</v>
      </c>
      <c r="AB110" s="24" t="s">
        <v>1731</v>
      </c>
      <c r="AC110" s="26" t="str">
        <f t="shared" ca="1" si="2"/>
        <v/>
      </c>
      <c r="AD110" s="25"/>
      <c r="AE110" s="19" t="s">
        <v>132</v>
      </c>
      <c r="AF110" s="19">
        <f>CHOOSE(MATCH($AE110,{"Link 1","Link 2","Link 3","Link 4","Link 5"},0),'Other Links'!$C$110,'Other Links'!$F$110,'Other Links'!$I$110,'Other Links'!$L$110,'Other Links'!$O$110)</f>
        <v>0</v>
      </c>
      <c r="AG110" s="20">
        <f>CHOOSE(MATCH($AE110,{"Link 1","Link 2","Link 3","Link 4","Link 5"},0),'Other Links'!$D$110,'Other Links'!$G$110,'Other Links'!$J$110,'Other Links'!$M$110,'Other Links'!$P$110)</f>
        <v>0</v>
      </c>
      <c r="AH110" s="19">
        <f>CHOOSE(MATCH($AE110,{"Link 1","Link 2","Link 3","Link 4","Link 5"},0),'Other Links'!$E$110,'Other Links'!$H$110,'Other Links'!$K$110,'Other Links'!$N$110,'Other Links'!$Q$110)</f>
        <v>0</v>
      </c>
    </row>
    <row r="111" spans="1:34" ht="28.05" customHeight="1" x14ac:dyDescent="0.3">
      <c r="A111" s="11" t="s">
        <v>1732</v>
      </c>
      <c r="B111" s="12" t="s">
        <v>1733</v>
      </c>
      <c r="C111" s="12" t="s">
        <v>1584</v>
      </c>
      <c r="D111" s="12" t="s">
        <v>1734</v>
      </c>
      <c r="E111" s="12" t="s">
        <v>191</v>
      </c>
      <c r="F111" s="12" t="s">
        <v>191</v>
      </c>
      <c r="G111" s="13" t="s">
        <v>115</v>
      </c>
      <c r="H111" s="13" t="s">
        <v>115</v>
      </c>
      <c r="I111" s="12" t="s">
        <v>210</v>
      </c>
      <c r="J111" s="12" t="s">
        <v>238</v>
      </c>
      <c r="K111" s="12" t="s">
        <v>171</v>
      </c>
      <c r="L111" s="12" t="s">
        <v>495</v>
      </c>
      <c r="M111" s="15" t="s">
        <v>115</v>
      </c>
      <c r="N111" s="14" t="s">
        <v>1735</v>
      </c>
      <c r="O111" s="14" t="s">
        <v>1736</v>
      </c>
      <c r="P111" s="14" t="s">
        <v>1737</v>
      </c>
      <c r="Q111" s="12" t="s">
        <v>121</v>
      </c>
      <c r="R111" s="14" t="s">
        <v>1738</v>
      </c>
      <c r="S111" s="14" t="s">
        <v>1739</v>
      </c>
      <c r="T111" s="14" t="s">
        <v>1740</v>
      </c>
      <c r="U111" s="15" t="s">
        <v>115</v>
      </c>
      <c r="V111" s="13" t="s">
        <v>115</v>
      </c>
      <c r="W111" s="12" t="s">
        <v>201</v>
      </c>
      <c r="X111" s="16" t="s">
        <v>1741</v>
      </c>
      <c r="Y111" s="16" t="s">
        <v>1742</v>
      </c>
      <c r="Z111" s="16" t="s">
        <v>1743</v>
      </c>
      <c r="AA111" s="16" t="s">
        <v>1744</v>
      </c>
      <c r="AB111" s="16" t="s">
        <v>1745</v>
      </c>
      <c r="AC111" s="26" t="str">
        <f t="shared" ca="1" si="2"/>
        <v/>
      </c>
      <c r="AD111" s="18"/>
      <c r="AE111" s="19" t="s">
        <v>132</v>
      </c>
      <c r="AF111" s="19">
        <f>CHOOSE(MATCH($AE111,{"Link 1","Link 2","Link 3","Link 4","Link 5"},0),'Other Links'!$C$111,'Other Links'!$F$111,'Other Links'!$I$111,'Other Links'!$L$111,'Other Links'!$O$111)</f>
        <v>0</v>
      </c>
      <c r="AG111" s="20">
        <f>CHOOSE(MATCH($AE111,{"Link 1","Link 2","Link 3","Link 4","Link 5"},0),'Other Links'!$D$111,'Other Links'!$G$111,'Other Links'!$J$111,'Other Links'!$M$111,'Other Links'!$P$111)</f>
        <v>0</v>
      </c>
      <c r="AH111" s="19">
        <f>CHOOSE(MATCH($AE111,{"Link 1","Link 2","Link 3","Link 4","Link 5"},0),'Other Links'!$E$111,'Other Links'!$H$111,'Other Links'!$K$111,'Other Links'!$N$111,'Other Links'!$Q$111)</f>
        <v>0</v>
      </c>
    </row>
    <row r="112" spans="1:34" ht="28.05" customHeight="1" x14ac:dyDescent="0.3">
      <c r="A112" s="21" t="s">
        <v>1746</v>
      </c>
      <c r="B112" s="22" t="s">
        <v>1747</v>
      </c>
      <c r="C112" s="22" t="s">
        <v>1584</v>
      </c>
      <c r="D112" s="22" t="s">
        <v>1748</v>
      </c>
      <c r="E112" s="22" t="s">
        <v>432</v>
      </c>
      <c r="F112" s="22" t="s">
        <v>432</v>
      </c>
      <c r="G112" s="13" t="s">
        <v>115</v>
      </c>
      <c r="H112" s="22" t="s">
        <v>312</v>
      </c>
      <c r="I112" s="22" t="s">
        <v>210</v>
      </c>
      <c r="J112" s="22" t="s">
        <v>292</v>
      </c>
      <c r="K112" s="22" t="s">
        <v>211</v>
      </c>
      <c r="L112" s="22" t="s">
        <v>152</v>
      </c>
      <c r="M112" s="23" t="s">
        <v>1056</v>
      </c>
      <c r="N112" s="23" t="s">
        <v>1749</v>
      </c>
      <c r="O112" s="23" t="s">
        <v>576</v>
      </c>
      <c r="P112" s="15" t="s">
        <v>115</v>
      </c>
      <c r="Q112" s="22" t="s">
        <v>121</v>
      </c>
      <c r="R112" s="23" t="s">
        <v>1750</v>
      </c>
      <c r="S112" s="23" t="s">
        <v>1751</v>
      </c>
      <c r="T112" s="23" t="s">
        <v>1752</v>
      </c>
      <c r="U112" s="15" t="s">
        <v>115</v>
      </c>
      <c r="V112" s="13" t="s">
        <v>115</v>
      </c>
      <c r="W112" s="22" t="s">
        <v>1753</v>
      </c>
      <c r="X112" s="24" t="s">
        <v>1754</v>
      </c>
      <c r="Y112" s="24" t="s">
        <v>1755</v>
      </c>
      <c r="Z112" s="24" t="s">
        <v>1756</v>
      </c>
      <c r="AA112" s="24" t="s">
        <v>1757</v>
      </c>
      <c r="AB112" s="24" t="s">
        <v>1758</v>
      </c>
      <c r="AC112" s="26" t="str">
        <f t="shared" ca="1" si="2"/>
        <v/>
      </c>
      <c r="AD112" s="25"/>
      <c r="AE112" s="19" t="s">
        <v>132</v>
      </c>
      <c r="AF112" s="19">
        <f>CHOOSE(MATCH($AE112,{"Link 1","Link 2","Link 3","Link 4","Link 5"},0),'Other Links'!$C$112,'Other Links'!$F$112,'Other Links'!$I$112,'Other Links'!$L$112,'Other Links'!$O$112)</f>
        <v>0</v>
      </c>
      <c r="AG112" s="20">
        <f>CHOOSE(MATCH($AE112,{"Link 1","Link 2","Link 3","Link 4","Link 5"},0),'Other Links'!$D$112,'Other Links'!$G$112,'Other Links'!$J$112,'Other Links'!$M$112,'Other Links'!$P$112)</f>
        <v>0</v>
      </c>
      <c r="AH112" s="19">
        <f>CHOOSE(MATCH($AE112,{"Link 1","Link 2","Link 3","Link 4","Link 5"},0),'Other Links'!$E$112,'Other Links'!$H$112,'Other Links'!$K$112,'Other Links'!$N$112,'Other Links'!$Q$112)</f>
        <v>0</v>
      </c>
    </row>
    <row r="113" spans="1:34" ht="28.05" customHeight="1" x14ac:dyDescent="0.3">
      <c r="A113" s="11" t="s">
        <v>1759</v>
      </c>
      <c r="B113" s="12" t="s">
        <v>1760</v>
      </c>
      <c r="C113" s="12" t="s">
        <v>1584</v>
      </c>
      <c r="D113" s="12" t="s">
        <v>1761</v>
      </c>
      <c r="E113" s="12" t="s">
        <v>477</v>
      </c>
      <c r="F113" s="12" t="s">
        <v>110</v>
      </c>
      <c r="G113" s="13" t="s">
        <v>115</v>
      </c>
      <c r="H113" s="12" t="s">
        <v>367</v>
      </c>
      <c r="I113" s="12" t="s">
        <v>113</v>
      </c>
      <c r="J113" s="12" t="s">
        <v>193</v>
      </c>
      <c r="K113" s="12" t="s">
        <v>368</v>
      </c>
      <c r="L113" s="12" t="s">
        <v>495</v>
      </c>
      <c r="M113" s="14" t="s">
        <v>1071</v>
      </c>
      <c r="N113" s="14" t="s">
        <v>1762</v>
      </c>
      <c r="O113" s="14" t="s">
        <v>1763</v>
      </c>
      <c r="P113" s="14" t="s">
        <v>1764</v>
      </c>
      <c r="Q113" s="12" t="s">
        <v>121</v>
      </c>
      <c r="R113" s="14" t="s">
        <v>1765</v>
      </c>
      <c r="S113" s="14" t="s">
        <v>1766</v>
      </c>
      <c r="T113" s="14" t="s">
        <v>1767</v>
      </c>
      <c r="U113" s="14" t="s">
        <v>1768</v>
      </c>
      <c r="V113" s="13" t="s">
        <v>115</v>
      </c>
      <c r="W113" s="12" t="s">
        <v>1769</v>
      </c>
      <c r="X113" s="16" t="s">
        <v>1770</v>
      </c>
      <c r="Y113" s="16" t="s">
        <v>1771</v>
      </c>
      <c r="Z113" s="16" t="s">
        <v>1772</v>
      </c>
      <c r="AA113" s="16" t="s">
        <v>1773</v>
      </c>
      <c r="AB113" s="16" t="s">
        <v>1774</v>
      </c>
      <c r="AC113" s="26" t="str">
        <f t="shared" ca="1" si="2"/>
        <v/>
      </c>
      <c r="AD113" s="18"/>
      <c r="AE113" s="19" t="s">
        <v>132</v>
      </c>
      <c r="AF113" s="19">
        <f>CHOOSE(MATCH($AE113,{"Link 1","Link 2","Link 3","Link 4","Link 5"},0),'Other Links'!$C$113,'Other Links'!$F$113,'Other Links'!$I$113,'Other Links'!$L$113,'Other Links'!$O$113)</f>
        <v>0</v>
      </c>
      <c r="AG113" s="20">
        <f>CHOOSE(MATCH($AE113,{"Link 1","Link 2","Link 3","Link 4","Link 5"},0),'Other Links'!$D$113,'Other Links'!$G$113,'Other Links'!$J$113,'Other Links'!$M$113,'Other Links'!$P$113)</f>
        <v>0</v>
      </c>
      <c r="AH113" s="19">
        <f>CHOOSE(MATCH($AE113,{"Link 1","Link 2","Link 3","Link 4","Link 5"},0),'Other Links'!$E$113,'Other Links'!$H$113,'Other Links'!$K$113,'Other Links'!$N$113,'Other Links'!$Q$113)</f>
        <v>0</v>
      </c>
    </row>
    <row r="114" spans="1:34" ht="28.05" customHeight="1" x14ac:dyDescent="0.3">
      <c r="A114" s="21" t="s">
        <v>1775</v>
      </c>
      <c r="B114" s="22" t="s">
        <v>1776</v>
      </c>
      <c r="C114" s="22" t="s">
        <v>1584</v>
      </c>
      <c r="D114" s="22" t="s">
        <v>1777</v>
      </c>
      <c r="E114" s="22" t="s">
        <v>432</v>
      </c>
      <c r="F114" s="22" t="s">
        <v>229</v>
      </c>
      <c r="G114" s="13" t="s">
        <v>115</v>
      </c>
      <c r="H114" s="22" t="s">
        <v>1778</v>
      </c>
      <c r="I114" s="22" t="s">
        <v>210</v>
      </c>
      <c r="J114" s="22" t="s">
        <v>238</v>
      </c>
      <c r="K114" s="22" t="s">
        <v>171</v>
      </c>
      <c r="L114" s="22" t="s">
        <v>137</v>
      </c>
      <c r="M114" s="23" t="s">
        <v>1071</v>
      </c>
      <c r="N114" s="23" t="s">
        <v>1779</v>
      </c>
      <c r="O114" s="23" t="s">
        <v>1780</v>
      </c>
      <c r="P114" s="23" t="s">
        <v>1781</v>
      </c>
      <c r="Q114" s="22" t="s">
        <v>121</v>
      </c>
      <c r="R114" s="23" t="s">
        <v>1782</v>
      </c>
      <c r="S114" s="23" t="s">
        <v>1783</v>
      </c>
      <c r="T114" s="23" t="s">
        <v>1784</v>
      </c>
      <c r="U114" s="23" t="s">
        <v>1785</v>
      </c>
      <c r="V114" s="13" t="s">
        <v>115</v>
      </c>
      <c r="W114" s="22" t="s">
        <v>201</v>
      </c>
      <c r="X114" s="24" t="s">
        <v>1786</v>
      </c>
      <c r="Y114" s="24" t="s">
        <v>1787</v>
      </c>
      <c r="Z114" s="24" t="s">
        <v>1788</v>
      </c>
      <c r="AA114" s="24" t="s">
        <v>1789</v>
      </c>
      <c r="AB114" s="24" t="s">
        <v>1790</v>
      </c>
      <c r="AC114" s="26" t="str">
        <f t="shared" ca="1" si="2"/>
        <v/>
      </c>
      <c r="AD114" s="25"/>
      <c r="AE114" s="19" t="s">
        <v>132</v>
      </c>
      <c r="AF114" s="19">
        <f>CHOOSE(MATCH($AE114,{"Link 1","Link 2","Link 3","Link 4","Link 5"},0),'Other Links'!$C$114,'Other Links'!$F$114,'Other Links'!$I$114,'Other Links'!$L$114,'Other Links'!$O$114)</f>
        <v>0</v>
      </c>
      <c r="AG114" s="20">
        <f>CHOOSE(MATCH($AE114,{"Link 1","Link 2","Link 3","Link 4","Link 5"},0),'Other Links'!$D$114,'Other Links'!$G$114,'Other Links'!$J$114,'Other Links'!$M$114,'Other Links'!$P$114)</f>
        <v>0</v>
      </c>
      <c r="AH114" s="19">
        <f>CHOOSE(MATCH($AE114,{"Link 1","Link 2","Link 3","Link 4","Link 5"},0),'Other Links'!$E$114,'Other Links'!$H$114,'Other Links'!$K$114,'Other Links'!$N$114,'Other Links'!$Q$114)</f>
        <v>0</v>
      </c>
    </row>
    <row r="115" spans="1:34" ht="28.05" customHeight="1" x14ac:dyDescent="0.3">
      <c r="A115" s="11" t="s">
        <v>1791</v>
      </c>
      <c r="B115" s="12" t="s">
        <v>1792</v>
      </c>
      <c r="C115" s="12" t="s">
        <v>1584</v>
      </c>
      <c r="D115" s="12" t="s">
        <v>1793</v>
      </c>
      <c r="E115" s="12" t="s">
        <v>461</v>
      </c>
      <c r="F115" s="12" t="s">
        <v>191</v>
      </c>
      <c r="G115" s="12" t="s">
        <v>327</v>
      </c>
      <c r="H115" s="12" t="s">
        <v>367</v>
      </c>
      <c r="I115" s="12" t="s">
        <v>210</v>
      </c>
      <c r="J115" s="12" t="s">
        <v>238</v>
      </c>
      <c r="K115" s="12" t="s">
        <v>171</v>
      </c>
      <c r="L115" s="12" t="s">
        <v>152</v>
      </c>
      <c r="M115" s="14" t="s">
        <v>1071</v>
      </c>
      <c r="N115" s="14" t="s">
        <v>1794</v>
      </c>
      <c r="O115" s="14" t="s">
        <v>1795</v>
      </c>
      <c r="P115" s="14" t="s">
        <v>1796</v>
      </c>
      <c r="Q115" s="12" t="s">
        <v>114</v>
      </c>
      <c r="R115" s="14" t="s">
        <v>1797</v>
      </c>
      <c r="S115" s="14" t="s">
        <v>1798</v>
      </c>
      <c r="T115" s="14" t="s">
        <v>1799</v>
      </c>
      <c r="U115" s="14" t="s">
        <v>1800</v>
      </c>
      <c r="V115" s="12" t="s">
        <v>1801</v>
      </c>
      <c r="W115" s="12" t="s">
        <v>201</v>
      </c>
      <c r="X115" s="16" t="s">
        <v>1802</v>
      </c>
      <c r="Y115" s="16" t="s">
        <v>1803</v>
      </c>
      <c r="Z115" s="16" t="s">
        <v>1804</v>
      </c>
      <c r="AA115" s="16" t="s">
        <v>1805</v>
      </c>
      <c r="AB115" s="16" t="s">
        <v>1806</v>
      </c>
      <c r="AC115" s="26" t="str">
        <f t="shared" ca="1" si="2"/>
        <v/>
      </c>
      <c r="AD115" s="18"/>
      <c r="AE115" s="19" t="s">
        <v>132</v>
      </c>
      <c r="AF115" s="19">
        <f>CHOOSE(MATCH($AE115,{"Link 1","Link 2","Link 3","Link 4","Link 5"},0),'Other Links'!$C$115,'Other Links'!$F$115,'Other Links'!$I$115,'Other Links'!$L$115,'Other Links'!$O$115)</f>
        <v>0</v>
      </c>
      <c r="AG115" s="20">
        <f>CHOOSE(MATCH($AE115,{"Link 1","Link 2","Link 3","Link 4","Link 5"},0),'Other Links'!$D$115,'Other Links'!$G$115,'Other Links'!$J$115,'Other Links'!$M$115,'Other Links'!$P$115)</f>
        <v>0</v>
      </c>
      <c r="AH115" s="19">
        <f>CHOOSE(MATCH($AE115,{"Link 1","Link 2","Link 3","Link 4","Link 5"},0),'Other Links'!$E$115,'Other Links'!$H$115,'Other Links'!$K$115,'Other Links'!$N$115,'Other Links'!$Q$115)</f>
        <v>0</v>
      </c>
    </row>
    <row r="116" spans="1:34" ht="28.05" customHeight="1" x14ac:dyDescent="0.3">
      <c r="A116" s="21" t="s">
        <v>1807</v>
      </c>
      <c r="B116" s="22" t="s">
        <v>1808</v>
      </c>
      <c r="C116" s="22" t="s">
        <v>1584</v>
      </c>
      <c r="D116" s="22" t="s">
        <v>1809</v>
      </c>
      <c r="E116" s="22" t="s">
        <v>110</v>
      </c>
      <c r="F116" s="22" t="s">
        <v>110</v>
      </c>
      <c r="G116" s="22" t="s">
        <v>346</v>
      </c>
      <c r="H116" s="22" t="s">
        <v>347</v>
      </c>
      <c r="I116" s="22" t="s">
        <v>210</v>
      </c>
      <c r="J116" s="22" t="s">
        <v>238</v>
      </c>
      <c r="K116" s="13" t="s">
        <v>115</v>
      </c>
      <c r="L116" s="22" t="s">
        <v>137</v>
      </c>
      <c r="M116" s="23" t="s">
        <v>1071</v>
      </c>
      <c r="N116" s="23" t="s">
        <v>1779</v>
      </c>
      <c r="O116" s="23" t="s">
        <v>350</v>
      </c>
      <c r="P116" s="23" t="s">
        <v>351</v>
      </c>
      <c r="Q116" s="22" t="s">
        <v>121</v>
      </c>
      <c r="R116" s="23" t="s">
        <v>352</v>
      </c>
      <c r="S116" s="23" t="s">
        <v>1810</v>
      </c>
      <c r="T116" s="23" t="s">
        <v>1811</v>
      </c>
      <c r="U116" s="23" t="s">
        <v>355</v>
      </c>
      <c r="V116" s="13" t="s">
        <v>115</v>
      </c>
      <c r="W116" s="22" t="s">
        <v>201</v>
      </c>
      <c r="X116" s="24" t="s">
        <v>1812</v>
      </c>
      <c r="Y116" s="24" t="s">
        <v>358</v>
      </c>
      <c r="Z116" s="24" t="s">
        <v>1813</v>
      </c>
      <c r="AA116" s="24" t="s">
        <v>1814</v>
      </c>
      <c r="AB116" s="24" t="s">
        <v>1815</v>
      </c>
      <c r="AC116" s="26" t="str">
        <f t="shared" ca="1" si="2"/>
        <v/>
      </c>
      <c r="AD116" s="25"/>
      <c r="AE116" s="19" t="s">
        <v>132</v>
      </c>
      <c r="AF116" s="19">
        <f>CHOOSE(MATCH($AE116,{"Link 1","Link 2","Link 3","Link 4","Link 5"},0),'Other Links'!$C$116,'Other Links'!$F$116,'Other Links'!$I$116,'Other Links'!$L$116,'Other Links'!$O$116)</f>
        <v>0</v>
      </c>
      <c r="AG116" s="20">
        <f>CHOOSE(MATCH($AE116,{"Link 1","Link 2","Link 3","Link 4","Link 5"},0),'Other Links'!$D$116,'Other Links'!$G$116,'Other Links'!$J$116,'Other Links'!$M$116,'Other Links'!$P$116)</f>
        <v>0</v>
      </c>
      <c r="AH116" s="19">
        <f>CHOOSE(MATCH($AE116,{"Link 1","Link 2","Link 3","Link 4","Link 5"},0),'Other Links'!$E$116,'Other Links'!$H$116,'Other Links'!$K$116,'Other Links'!$N$116,'Other Links'!$Q$116)</f>
        <v>0</v>
      </c>
    </row>
  </sheetData>
  <mergeCells count="1">
    <mergeCell ref="AE1:AH1"/>
  </mergeCells>
  <dataValidations count="1">
    <dataValidation type="list" sqref="AE3:AE116" xr:uid="{00000000-0002-0000-0100-000000000000}">
      <formula1>"Link 1,Link 2,Link 3,Link 4,Link 5"</formula1>
    </dataValidation>
  </dataValidations>
  <hyperlinks>
    <hyperlink ref="X3" r:id="rId1" xr:uid="{00000000-0004-0000-0100-000000000000}"/>
    <hyperlink ref="Y3" r:id="rId2" xr:uid="{00000000-0004-0000-0100-000001000000}"/>
    <hyperlink ref="Z3" r:id="rId3" xr:uid="{00000000-0004-0000-0100-000002000000}"/>
    <hyperlink ref="AB3" r:id="rId4" xr:uid="{00000000-0004-0000-0100-000003000000}"/>
    <hyperlink ref="X4" r:id="rId5" xr:uid="{00000000-0004-0000-0100-000004000000}"/>
    <hyperlink ref="Y4" r:id="rId6" xr:uid="{00000000-0004-0000-0100-000005000000}"/>
    <hyperlink ref="AA4" r:id="rId7" xr:uid="{00000000-0004-0000-0100-000006000000}"/>
    <hyperlink ref="X5" r:id="rId8" xr:uid="{00000000-0004-0000-0100-000007000000}"/>
    <hyperlink ref="AA5" r:id="rId9" xr:uid="{00000000-0004-0000-0100-000008000000}"/>
    <hyperlink ref="X6" r:id="rId10" xr:uid="{00000000-0004-0000-0100-000009000000}"/>
    <hyperlink ref="Y6" r:id="rId11" xr:uid="{00000000-0004-0000-0100-00000A000000}"/>
    <hyperlink ref="Z6" r:id="rId12" xr:uid="{00000000-0004-0000-0100-00000B000000}"/>
    <hyperlink ref="AA6" r:id="rId13" xr:uid="{00000000-0004-0000-0100-00000C000000}"/>
    <hyperlink ref="X7" r:id="rId14" xr:uid="{00000000-0004-0000-0100-00000D000000}"/>
    <hyperlink ref="Y7" r:id="rId15" xr:uid="{00000000-0004-0000-0100-00000E000000}"/>
    <hyperlink ref="Z7" r:id="rId16" xr:uid="{00000000-0004-0000-0100-00000F000000}"/>
    <hyperlink ref="AA7" r:id="rId17" xr:uid="{00000000-0004-0000-0100-000010000000}"/>
    <hyperlink ref="AB7" r:id="rId18" xr:uid="{00000000-0004-0000-0100-000011000000}"/>
    <hyperlink ref="X8" r:id="rId19" xr:uid="{00000000-0004-0000-0100-000012000000}"/>
    <hyperlink ref="Y8" r:id="rId20" xr:uid="{00000000-0004-0000-0100-000013000000}"/>
    <hyperlink ref="X9" r:id="rId21" xr:uid="{00000000-0004-0000-0100-000014000000}"/>
    <hyperlink ref="Y9" r:id="rId22" xr:uid="{00000000-0004-0000-0100-000015000000}"/>
    <hyperlink ref="Z9" r:id="rId23" xr:uid="{00000000-0004-0000-0100-000016000000}"/>
    <hyperlink ref="AA9" r:id="rId24" xr:uid="{00000000-0004-0000-0100-000017000000}"/>
    <hyperlink ref="AB9" r:id="rId25" xr:uid="{00000000-0004-0000-0100-000018000000}"/>
    <hyperlink ref="X10" r:id="rId26" xr:uid="{00000000-0004-0000-0100-000019000000}"/>
    <hyperlink ref="Z10" r:id="rId27" xr:uid="{00000000-0004-0000-0100-00001A000000}"/>
    <hyperlink ref="AA10" r:id="rId28" xr:uid="{00000000-0004-0000-0100-00001B000000}"/>
    <hyperlink ref="X11" r:id="rId29" xr:uid="{00000000-0004-0000-0100-00001C000000}"/>
    <hyperlink ref="Y11" r:id="rId30" xr:uid="{00000000-0004-0000-0100-00001D000000}"/>
    <hyperlink ref="Z11" r:id="rId31" xr:uid="{00000000-0004-0000-0100-00001E000000}"/>
    <hyperlink ref="AB11" r:id="rId32" xr:uid="{00000000-0004-0000-0100-00001F000000}"/>
    <hyperlink ref="X12" r:id="rId33" xr:uid="{00000000-0004-0000-0100-000020000000}"/>
    <hyperlink ref="Y12" r:id="rId34" xr:uid="{00000000-0004-0000-0100-000021000000}"/>
    <hyperlink ref="Z12" r:id="rId35" xr:uid="{00000000-0004-0000-0100-000022000000}"/>
    <hyperlink ref="AA12" r:id="rId36" xr:uid="{00000000-0004-0000-0100-000023000000}"/>
    <hyperlink ref="AB12" r:id="rId37" xr:uid="{00000000-0004-0000-0100-000024000000}"/>
    <hyperlink ref="X13" r:id="rId38" xr:uid="{00000000-0004-0000-0100-000025000000}"/>
    <hyperlink ref="Y13" r:id="rId39" xr:uid="{00000000-0004-0000-0100-000026000000}"/>
    <hyperlink ref="Z13" r:id="rId40" xr:uid="{00000000-0004-0000-0100-000027000000}"/>
    <hyperlink ref="AA13" r:id="rId41" xr:uid="{00000000-0004-0000-0100-000028000000}"/>
    <hyperlink ref="AB13" r:id="rId42" xr:uid="{00000000-0004-0000-0100-000029000000}"/>
    <hyperlink ref="X14" r:id="rId43" xr:uid="{00000000-0004-0000-0100-00002A000000}"/>
    <hyperlink ref="Y14" r:id="rId44" xr:uid="{00000000-0004-0000-0100-00002B000000}"/>
    <hyperlink ref="Z14" r:id="rId45" xr:uid="{00000000-0004-0000-0100-00002C000000}"/>
    <hyperlink ref="AA14" r:id="rId46" xr:uid="{00000000-0004-0000-0100-00002D000000}"/>
    <hyperlink ref="X15" r:id="rId47" xr:uid="{00000000-0004-0000-0100-00002E000000}"/>
    <hyperlink ref="Y15" r:id="rId48" xr:uid="{00000000-0004-0000-0100-00002F000000}"/>
    <hyperlink ref="Z15" r:id="rId49" xr:uid="{00000000-0004-0000-0100-000030000000}"/>
    <hyperlink ref="AA15" r:id="rId50" xr:uid="{00000000-0004-0000-0100-000031000000}"/>
    <hyperlink ref="X16" r:id="rId51" xr:uid="{00000000-0004-0000-0100-000032000000}"/>
    <hyperlink ref="Y16" r:id="rId52" xr:uid="{00000000-0004-0000-0100-000033000000}"/>
    <hyperlink ref="Z16" r:id="rId53" xr:uid="{00000000-0004-0000-0100-000034000000}"/>
    <hyperlink ref="AA16" r:id="rId54" xr:uid="{00000000-0004-0000-0100-000035000000}"/>
    <hyperlink ref="AB16" r:id="rId55" xr:uid="{00000000-0004-0000-0100-000036000000}"/>
    <hyperlink ref="X17" r:id="rId56" xr:uid="{00000000-0004-0000-0100-000037000000}"/>
    <hyperlink ref="Y17" r:id="rId57" xr:uid="{00000000-0004-0000-0100-000038000000}"/>
    <hyperlink ref="Z17" r:id="rId58" xr:uid="{00000000-0004-0000-0100-000039000000}"/>
    <hyperlink ref="AA17" r:id="rId59" xr:uid="{00000000-0004-0000-0100-00003A000000}"/>
    <hyperlink ref="AB17" r:id="rId60" xr:uid="{00000000-0004-0000-0100-00003B000000}"/>
    <hyperlink ref="X18" r:id="rId61" xr:uid="{00000000-0004-0000-0100-00003C000000}"/>
    <hyperlink ref="Y18" r:id="rId62" xr:uid="{00000000-0004-0000-0100-00003D000000}"/>
    <hyperlink ref="Z18" r:id="rId63" xr:uid="{00000000-0004-0000-0100-00003E000000}"/>
    <hyperlink ref="AA18" r:id="rId64" xr:uid="{00000000-0004-0000-0100-00003F000000}"/>
    <hyperlink ref="AB18" r:id="rId65" xr:uid="{00000000-0004-0000-0100-000040000000}"/>
    <hyperlink ref="X19" r:id="rId66" xr:uid="{00000000-0004-0000-0100-000041000000}"/>
    <hyperlink ref="Y19" r:id="rId67" xr:uid="{00000000-0004-0000-0100-000042000000}"/>
    <hyperlink ref="Z19" r:id="rId68" xr:uid="{00000000-0004-0000-0100-000043000000}"/>
    <hyperlink ref="AA19" r:id="rId69" xr:uid="{00000000-0004-0000-0100-000044000000}"/>
    <hyperlink ref="AB19" r:id="rId70" xr:uid="{00000000-0004-0000-0100-000045000000}"/>
    <hyperlink ref="X20" r:id="rId71" xr:uid="{00000000-0004-0000-0100-000046000000}"/>
    <hyperlink ref="Y20" r:id="rId72" xr:uid="{00000000-0004-0000-0100-000047000000}"/>
    <hyperlink ref="Z20" r:id="rId73" xr:uid="{00000000-0004-0000-0100-000048000000}"/>
    <hyperlink ref="AA20" r:id="rId74" xr:uid="{00000000-0004-0000-0100-000049000000}"/>
    <hyperlink ref="AB20" r:id="rId75" xr:uid="{00000000-0004-0000-0100-00004A000000}"/>
    <hyperlink ref="X21" r:id="rId76" xr:uid="{00000000-0004-0000-0100-00004B000000}"/>
    <hyperlink ref="Y21" r:id="rId77" xr:uid="{00000000-0004-0000-0100-00004C000000}"/>
    <hyperlink ref="Z21" r:id="rId78" xr:uid="{00000000-0004-0000-0100-00004D000000}"/>
    <hyperlink ref="AA21" r:id="rId79" xr:uid="{00000000-0004-0000-0100-00004E000000}"/>
    <hyperlink ref="AB21" r:id="rId80" xr:uid="{00000000-0004-0000-0100-00004F000000}"/>
    <hyperlink ref="X22" r:id="rId81" xr:uid="{00000000-0004-0000-0100-000050000000}"/>
    <hyperlink ref="Y22" r:id="rId82" xr:uid="{00000000-0004-0000-0100-000051000000}"/>
    <hyperlink ref="AA22" r:id="rId83" xr:uid="{00000000-0004-0000-0100-000052000000}"/>
    <hyperlink ref="X23" r:id="rId84" xr:uid="{00000000-0004-0000-0100-000053000000}"/>
    <hyperlink ref="Y23" r:id="rId85" xr:uid="{00000000-0004-0000-0100-000054000000}"/>
    <hyperlink ref="AA23" r:id="rId86" xr:uid="{00000000-0004-0000-0100-000055000000}"/>
    <hyperlink ref="AB23" r:id="rId87" xr:uid="{00000000-0004-0000-0100-000056000000}"/>
    <hyperlink ref="X24" r:id="rId88" xr:uid="{00000000-0004-0000-0100-000057000000}"/>
    <hyperlink ref="Y24" r:id="rId89" xr:uid="{00000000-0004-0000-0100-000058000000}"/>
    <hyperlink ref="Z24" r:id="rId90" xr:uid="{00000000-0004-0000-0100-000059000000}"/>
    <hyperlink ref="AA24" r:id="rId91" xr:uid="{00000000-0004-0000-0100-00005A000000}"/>
    <hyperlink ref="AB24" r:id="rId92" xr:uid="{00000000-0004-0000-0100-00005B000000}"/>
    <hyperlink ref="X25" r:id="rId93" xr:uid="{00000000-0004-0000-0100-00005C000000}"/>
    <hyperlink ref="Y25" r:id="rId94" xr:uid="{00000000-0004-0000-0100-00005D000000}"/>
    <hyperlink ref="Z25" r:id="rId95" xr:uid="{00000000-0004-0000-0100-00005E000000}"/>
    <hyperlink ref="AA25" r:id="rId96" xr:uid="{00000000-0004-0000-0100-00005F000000}"/>
    <hyperlink ref="AB25" r:id="rId97" xr:uid="{00000000-0004-0000-0100-000060000000}"/>
    <hyperlink ref="X26" r:id="rId98" xr:uid="{00000000-0004-0000-0100-000061000000}"/>
    <hyperlink ref="Y26" r:id="rId99" xr:uid="{00000000-0004-0000-0100-000062000000}"/>
    <hyperlink ref="Z26" r:id="rId100" xr:uid="{00000000-0004-0000-0100-000063000000}"/>
    <hyperlink ref="AA26" r:id="rId101" xr:uid="{00000000-0004-0000-0100-000064000000}"/>
    <hyperlink ref="AB26" r:id="rId102" xr:uid="{00000000-0004-0000-0100-000065000000}"/>
    <hyperlink ref="X27" r:id="rId103" xr:uid="{00000000-0004-0000-0100-000066000000}"/>
    <hyperlink ref="Y27" r:id="rId104" xr:uid="{00000000-0004-0000-0100-000067000000}"/>
    <hyperlink ref="Z27" r:id="rId105" xr:uid="{00000000-0004-0000-0100-000068000000}"/>
    <hyperlink ref="AA27" r:id="rId106" xr:uid="{00000000-0004-0000-0100-000069000000}"/>
    <hyperlink ref="AB27" r:id="rId107" xr:uid="{00000000-0004-0000-0100-00006A000000}"/>
    <hyperlink ref="X28" r:id="rId108" xr:uid="{00000000-0004-0000-0100-00006B000000}"/>
    <hyperlink ref="Y28" r:id="rId109" xr:uid="{00000000-0004-0000-0100-00006C000000}"/>
    <hyperlink ref="Z28" r:id="rId110" xr:uid="{00000000-0004-0000-0100-00006D000000}"/>
    <hyperlink ref="AA28" r:id="rId111" xr:uid="{00000000-0004-0000-0100-00006E000000}"/>
    <hyperlink ref="AB28" r:id="rId112" xr:uid="{00000000-0004-0000-0100-00006F000000}"/>
    <hyperlink ref="X29" r:id="rId113" xr:uid="{00000000-0004-0000-0100-000070000000}"/>
    <hyperlink ref="Y29" r:id="rId114" xr:uid="{00000000-0004-0000-0100-000071000000}"/>
    <hyperlink ref="X30" r:id="rId115" xr:uid="{00000000-0004-0000-0100-000072000000}"/>
    <hyperlink ref="Y30" r:id="rId116" xr:uid="{00000000-0004-0000-0100-000073000000}"/>
    <hyperlink ref="Z30" r:id="rId117" xr:uid="{00000000-0004-0000-0100-000074000000}"/>
    <hyperlink ref="AA30" r:id="rId118" xr:uid="{00000000-0004-0000-0100-000075000000}"/>
    <hyperlink ref="AB30" r:id="rId119" xr:uid="{00000000-0004-0000-0100-000076000000}"/>
    <hyperlink ref="X31" r:id="rId120" xr:uid="{00000000-0004-0000-0100-000077000000}"/>
    <hyperlink ref="Y31" r:id="rId121" xr:uid="{00000000-0004-0000-0100-000078000000}"/>
    <hyperlink ref="Z31" r:id="rId122" xr:uid="{00000000-0004-0000-0100-000079000000}"/>
    <hyperlink ref="AA31" r:id="rId123" xr:uid="{00000000-0004-0000-0100-00007A000000}"/>
    <hyperlink ref="AB31" r:id="rId124" xr:uid="{00000000-0004-0000-0100-00007B000000}"/>
    <hyperlink ref="X32" r:id="rId125" xr:uid="{00000000-0004-0000-0100-00007C000000}"/>
    <hyperlink ref="Y32" r:id="rId126" xr:uid="{00000000-0004-0000-0100-00007D000000}"/>
    <hyperlink ref="Z32" r:id="rId127" xr:uid="{00000000-0004-0000-0100-00007E000000}"/>
    <hyperlink ref="AB32" r:id="rId128" xr:uid="{00000000-0004-0000-0100-00007F000000}"/>
    <hyperlink ref="X33" r:id="rId129" xr:uid="{00000000-0004-0000-0100-000080000000}"/>
    <hyperlink ref="Y33" r:id="rId130" xr:uid="{00000000-0004-0000-0100-000081000000}"/>
    <hyperlink ref="Z33" r:id="rId131" xr:uid="{00000000-0004-0000-0100-000082000000}"/>
    <hyperlink ref="AA33" r:id="rId132" xr:uid="{00000000-0004-0000-0100-000083000000}"/>
    <hyperlink ref="AB33" r:id="rId133" xr:uid="{00000000-0004-0000-0100-000084000000}"/>
    <hyperlink ref="X34" r:id="rId134" xr:uid="{00000000-0004-0000-0100-000085000000}"/>
    <hyperlink ref="Y34" r:id="rId135" xr:uid="{00000000-0004-0000-0100-000086000000}"/>
    <hyperlink ref="Z34" r:id="rId136" xr:uid="{00000000-0004-0000-0100-000087000000}"/>
    <hyperlink ref="AA34" r:id="rId137" xr:uid="{00000000-0004-0000-0100-000088000000}"/>
    <hyperlink ref="AB34" r:id="rId138" xr:uid="{00000000-0004-0000-0100-000089000000}"/>
    <hyperlink ref="X35" r:id="rId139" xr:uid="{00000000-0004-0000-0100-00008A000000}"/>
    <hyperlink ref="Y35" r:id="rId140" xr:uid="{00000000-0004-0000-0100-00008B000000}"/>
    <hyperlink ref="Z35" r:id="rId141" xr:uid="{00000000-0004-0000-0100-00008C000000}"/>
    <hyperlink ref="AA35" r:id="rId142" xr:uid="{00000000-0004-0000-0100-00008D000000}"/>
    <hyperlink ref="AB35" r:id="rId143" xr:uid="{00000000-0004-0000-0100-00008E000000}"/>
    <hyperlink ref="X36" r:id="rId144" xr:uid="{00000000-0004-0000-0100-00008F000000}"/>
    <hyperlink ref="Y36" r:id="rId145" xr:uid="{00000000-0004-0000-0100-000090000000}"/>
    <hyperlink ref="Z36" r:id="rId146" xr:uid="{00000000-0004-0000-0100-000091000000}"/>
    <hyperlink ref="AA36" r:id="rId147" xr:uid="{00000000-0004-0000-0100-000092000000}"/>
    <hyperlink ref="AB36" r:id="rId148" xr:uid="{00000000-0004-0000-0100-000093000000}"/>
    <hyperlink ref="X37" r:id="rId149" xr:uid="{00000000-0004-0000-0100-000094000000}"/>
    <hyperlink ref="Y37" r:id="rId150" xr:uid="{00000000-0004-0000-0100-000095000000}"/>
    <hyperlink ref="Z37" r:id="rId151" xr:uid="{00000000-0004-0000-0100-000096000000}"/>
    <hyperlink ref="AA37" r:id="rId152" xr:uid="{00000000-0004-0000-0100-000097000000}"/>
    <hyperlink ref="AB37" r:id="rId153" xr:uid="{00000000-0004-0000-0100-000098000000}"/>
    <hyperlink ref="X38" r:id="rId154" xr:uid="{00000000-0004-0000-0100-000099000000}"/>
    <hyperlink ref="Y38" r:id="rId155" xr:uid="{00000000-0004-0000-0100-00009A000000}"/>
    <hyperlink ref="Z38" r:id="rId156" xr:uid="{00000000-0004-0000-0100-00009B000000}"/>
    <hyperlink ref="AA38" r:id="rId157" xr:uid="{00000000-0004-0000-0100-00009C000000}"/>
    <hyperlink ref="AB38" r:id="rId158" xr:uid="{00000000-0004-0000-0100-00009D000000}"/>
    <hyperlink ref="X39" r:id="rId159" xr:uid="{00000000-0004-0000-0100-00009E000000}"/>
    <hyperlink ref="Y39" r:id="rId160" xr:uid="{00000000-0004-0000-0100-00009F000000}"/>
    <hyperlink ref="Z39" r:id="rId161" xr:uid="{00000000-0004-0000-0100-0000A0000000}"/>
    <hyperlink ref="AA39" r:id="rId162" xr:uid="{00000000-0004-0000-0100-0000A1000000}"/>
    <hyperlink ref="AB39" r:id="rId163" xr:uid="{00000000-0004-0000-0100-0000A2000000}"/>
    <hyperlink ref="X40" r:id="rId164" xr:uid="{00000000-0004-0000-0100-0000A3000000}"/>
    <hyperlink ref="Y40" r:id="rId165" xr:uid="{00000000-0004-0000-0100-0000A4000000}"/>
    <hyperlink ref="Z40" r:id="rId166" xr:uid="{00000000-0004-0000-0100-0000A5000000}"/>
    <hyperlink ref="AA40" r:id="rId167" xr:uid="{00000000-0004-0000-0100-0000A6000000}"/>
    <hyperlink ref="AB40" r:id="rId168" xr:uid="{00000000-0004-0000-0100-0000A7000000}"/>
    <hyperlink ref="X41" r:id="rId169" xr:uid="{00000000-0004-0000-0100-0000A8000000}"/>
    <hyperlink ref="Y41" r:id="rId170" xr:uid="{00000000-0004-0000-0100-0000A9000000}"/>
    <hyperlink ref="Z41" r:id="rId171" xr:uid="{00000000-0004-0000-0100-0000AA000000}"/>
    <hyperlink ref="AA41" r:id="rId172" xr:uid="{00000000-0004-0000-0100-0000AB000000}"/>
    <hyperlink ref="AB41" r:id="rId173" xr:uid="{00000000-0004-0000-0100-0000AC000000}"/>
    <hyperlink ref="X42" r:id="rId174" xr:uid="{00000000-0004-0000-0100-0000AD000000}"/>
    <hyperlink ref="Y42" r:id="rId175" xr:uid="{00000000-0004-0000-0100-0000AE000000}"/>
    <hyperlink ref="Z42" r:id="rId176" xr:uid="{00000000-0004-0000-0100-0000AF000000}"/>
    <hyperlink ref="AA42" r:id="rId177" xr:uid="{00000000-0004-0000-0100-0000B0000000}"/>
    <hyperlink ref="AB42" r:id="rId178" xr:uid="{00000000-0004-0000-0100-0000B1000000}"/>
    <hyperlink ref="X43" r:id="rId179" xr:uid="{00000000-0004-0000-0100-0000B2000000}"/>
    <hyperlink ref="Y43" r:id="rId180" xr:uid="{00000000-0004-0000-0100-0000B3000000}"/>
    <hyperlink ref="Z43" r:id="rId181" xr:uid="{00000000-0004-0000-0100-0000B4000000}"/>
    <hyperlink ref="AA43" r:id="rId182" xr:uid="{00000000-0004-0000-0100-0000B5000000}"/>
    <hyperlink ref="AB43" r:id="rId183" xr:uid="{00000000-0004-0000-0100-0000B6000000}"/>
    <hyperlink ref="X44" r:id="rId184" xr:uid="{00000000-0004-0000-0100-0000B7000000}"/>
    <hyperlink ref="Y44" r:id="rId185" xr:uid="{00000000-0004-0000-0100-0000B8000000}"/>
    <hyperlink ref="Z44" r:id="rId186" xr:uid="{00000000-0004-0000-0100-0000B9000000}"/>
    <hyperlink ref="AB44" r:id="rId187" xr:uid="{00000000-0004-0000-0100-0000BA000000}"/>
    <hyperlink ref="X45" r:id="rId188" xr:uid="{00000000-0004-0000-0100-0000BB000000}"/>
    <hyperlink ref="Y45" r:id="rId189" xr:uid="{00000000-0004-0000-0100-0000BC000000}"/>
    <hyperlink ref="Z45" r:id="rId190" xr:uid="{00000000-0004-0000-0100-0000BD000000}"/>
    <hyperlink ref="AB45" r:id="rId191" xr:uid="{00000000-0004-0000-0100-0000BE000000}"/>
    <hyperlink ref="X46" r:id="rId192" xr:uid="{00000000-0004-0000-0100-0000BF000000}"/>
    <hyperlink ref="Y46" r:id="rId193" xr:uid="{00000000-0004-0000-0100-0000C0000000}"/>
    <hyperlink ref="Z46" r:id="rId194" xr:uid="{00000000-0004-0000-0100-0000C1000000}"/>
    <hyperlink ref="AA46" r:id="rId195" xr:uid="{00000000-0004-0000-0100-0000C2000000}"/>
    <hyperlink ref="AB46" r:id="rId196" xr:uid="{00000000-0004-0000-0100-0000C3000000}"/>
    <hyperlink ref="X47" r:id="rId197" xr:uid="{00000000-0004-0000-0100-0000C4000000}"/>
    <hyperlink ref="Y47" r:id="rId198" xr:uid="{00000000-0004-0000-0100-0000C5000000}"/>
    <hyperlink ref="Z47" r:id="rId199" xr:uid="{00000000-0004-0000-0100-0000C6000000}"/>
    <hyperlink ref="AA47" r:id="rId200" xr:uid="{00000000-0004-0000-0100-0000C7000000}"/>
    <hyperlink ref="AB47" r:id="rId201" xr:uid="{00000000-0004-0000-0100-0000C8000000}"/>
    <hyperlink ref="X48" r:id="rId202" xr:uid="{00000000-0004-0000-0100-0000C9000000}"/>
    <hyperlink ref="Y48" r:id="rId203" xr:uid="{00000000-0004-0000-0100-0000CA000000}"/>
    <hyperlink ref="Z48" r:id="rId204" xr:uid="{00000000-0004-0000-0100-0000CB000000}"/>
    <hyperlink ref="AA48" r:id="rId205" xr:uid="{00000000-0004-0000-0100-0000CC000000}"/>
    <hyperlink ref="AB48" r:id="rId206" xr:uid="{00000000-0004-0000-0100-0000CD000000}"/>
    <hyperlink ref="X49" r:id="rId207" xr:uid="{00000000-0004-0000-0100-0000CE000000}"/>
    <hyperlink ref="Y49" r:id="rId208" xr:uid="{00000000-0004-0000-0100-0000CF000000}"/>
    <hyperlink ref="Z49" r:id="rId209" xr:uid="{00000000-0004-0000-0100-0000D0000000}"/>
    <hyperlink ref="AA49" r:id="rId210" xr:uid="{00000000-0004-0000-0100-0000D1000000}"/>
    <hyperlink ref="AB49" r:id="rId211" xr:uid="{00000000-0004-0000-0100-0000D2000000}"/>
    <hyperlink ref="X50" r:id="rId212" xr:uid="{00000000-0004-0000-0100-0000D3000000}"/>
    <hyperlink ref="Y50" r:id="rId213" xr:uid="{00000000-0004-0000-0100-0000D4000000}"/>
    <hyperlink ref="Z50" r:id="rId214" xr:uid="{00000000-0004-0000-0100-0000D5000000}"/>
    <hyperlink ref="AA50" r:id="rId215" xr:uid="{00000000-0004-0000-0100-0000D6000000}"/>
    <hyperlink ref="AB50" r:id="rId216" xr:uid="{00000000-0004-0000-0100-0000D7000000}"/>
    <hyperlink ref="X51" r:id="rId217" xr:uid="{00000000-0004-0000-0100-0000D8000000}"/>
    <hyperlink ref="Y51" r:id="rId218" xr:uid="{00000000-0004-0000-0100-0000D9000000}"/>
    <hyperlink ref="Z51" r:id="rId219" xr:uid="{00000000-0004-0000-0100-0000DA000000}"/>
    <hyperlink ref="AA51" r:id="rId220" xr:uid="{00000000-0004-0000-0100-0000DB000000}"/>
    <hyperlink ref="AB51" r:id="rId221" xr:uid="{00000000-0004-0000-0100-0000DC000000}"/>
    <hyperlink ref="X52" r:id="rId222" xr:uid="{00000000-0004-0000-0100-0000DD000000}"/>
    <hyperlink ref="Y52" r:id="rId223" xr:uid="{00000000-0004-0000-0100-0000DE000000}"/>
    <hyperlink ref="Z52" r:id="rId224" xr:uid="{00000000-0004-0000-0100-0000DF000000}"/>
    <hyperlink ref="AA52" r:id="rId225" xr:uid="{00000000-0004-0000-0100-0000E0000000}"/>
    <hyperlink ref="AB52" r:id="rId226" xr:uid="{00000000-0004-0000-0100-0000E1000000}"/>
    <hyperlink ref="X53" r:id="rId227" xr:uid="{00000000-0004-0000-0100-0000E2000000}"/>
    <hyperlink ref="Y53" r:id="rId228" xr:uid="{00000000-0004-0000-0100-0000E3000000}"/>
    <hyperlink ref="Z53" r:id="rId229" xr:uid="{00000000-0004-0000-0100-0000E4000000}"/>
    <hyperlink ref="AA53" r:id="rId230" xr:uid="{00000000-0004-0000-0100-0000E5000000}"/>
    <hyperlink ref="AB53" r:id="rId231" xr:uid="{00000000-0004-0000-0100-0000E6000000}"/>
    <hyperlink ref="X54" r:id="rId232" xr:uid="{00000000-0004-0000-0100-0000E7000000}"/>
    <hyperlink ref="Y54" r:id="rId233" xr:uid="{00000000-0004-0000-0100-0000E8000000}"/>
    <hyperlink ref="Z54" r:id="rId234" xr:uid="{00000000-0004-0000-0100-0000E9000000}"/>
    <hyperlink ref="AA54" r:id="rId235" xr:uid="{00000000-0004-0000-0100-0000EA000000}"/>
    <hyperlink ref="AB54" r:id="rId236" xr:uid="{00000000-0004-0000-0100-0000EB000000}"/>
    <hyperlink ref="X55" r:id="rId237" xr:uid="{00000000-0004-0000-0100-0000EC000000}"/>
    <hyperlink ref="Y55" r:id="rId238" xr:uid="{00000000-0004-0000-0100-0000ED000000}"/>
    <hyperlink ref="Z55" r:id="rId239" xr:uid="{00000000-0004-0000-0100-0000EE000000}"/>
    <hyperlink ref="AA55" r:id="rId240" xr:uid="{00000000-0004-0000-0100-0000EF000000}"/>
    <hyperlink ref="AB55" r:id="rId241" xr:uid="{00000000-0004-0000-0100-0000F0000000}"/>
    <hyperlink ref="X56" r:id="rId242" xr:uid="{00000000-0004-0000-0100-0000F1000000}"/>
    <hyperlink ref="Y56" r:id="rId243" xr:uid="{00000000-0004-0000-0100-0000F2000000}"/>
    <hyperlink ref="Z56" r:id="rId244" xr:uid="{00000000-0004-0000-0100-0000F3000000}"/>
    <hyperlink ref="AA56" r:id="rId245" xr:uid="{00000000-0004-0000-0100-0000F4000000}"/>
    <hyperlink ref="AB56" r:id="rId246" xr:uid="{00000000-0004-0000-0100-0000F5000000}"/>
    <hyperlink ref="X57" r:id="rId247" xr:uid="{00000000-0004-0000-0100-0000F6000000}"/>
    <hyperlink ref="Y57" r:id="rId248" xr:uid="{00000000-0004-0000-0100-0000F7000000}"/>
    <hyperlink ref="Z57" r:id="rId249" xr:uid="{00000000-0004-0000-0100-0000F8000000}"/>
    <hyperlink ref="AA57" r:id="rId250" xr:uid="{00000000-0004-0000-0100-0000F9000000}"/>
    <hyperlink ref="AB57" r:id="rId251" xr:uid="{00000000-0004-0000-0100-0000FA000000}"/>
    <hyperlink ref="X58" r:id="rId252" xr:uid="{00000000-0004-0000-0100-0000FB000000}"/>
    <hyperlink ref="Y58" r:id="rId253" xr:uid="{00000000-0004-0000-0100-0000FC000000}"/>
    <hyperlink ref="Z58" r:id="rId254" xr:uid="{00000000-0004-0000-0100-0000FD000000}"/>
    <hyperlink ref="AB58" r:id="rId255" xr:uid="{00000000-0004-0000-0100-0000FE000000}"/>
    <hyperlink ref="X59" r:id="rId256" xr:uid="{00000000-0004-0000-0100-0000FF000000}"/>
    <hyperlink ref="Y59" r:id="rId257" xr:uid="{00000000-0004-0000-0100-000000010000}"/>
    <hyperlink ref="Z59" r:id="rId258" xr:uid="{00000000-0004-0000-0100-000001010000}"/>
    <hyperlink ref="AB59" r:id="rId259" xr:uid="{00000000-0004-0000-0100-000002010000}"/>
    <hyperlink ref="X60" r:id="rId260" xr:uid="{00000000-0004-0000-0100-000003010000}"/>
    <hyperlink ref="Y60" r:id="rId261" xr:uid="{00000000-0004-0000-0100-000004010000}"/>
    <hyperlink ref="Z60" r:id="rId262" xr:uid="{00000000-0004-0000-0100-000005010000}"/>
    <hyperlink ref="AA60" r:id="rId263" xr:uid="{00000000-0004-0000-0100-000006010000}"/>
    <hyperlink ref="AB60" r:id="rId264" xr:uid="{00000000-0004-0000-0100-000007010000}"/>
    <hyperlink ref="X61" r:id="rId265" xr:uid="{00000000-0004-0000-0100-000008010000}"/>
    <hyperlink ref="Y61" r:id="rId266" xr:uid="{00000000-0004-0000-0100-000009010000}"/>
    <hyperlink ref="Z61" r:id="rId267" xr:uid="{00000000-0004-0000-0100-00000A010000}"/>
    <hyperlink ref="AB61" r:id="rId268" xr:uid="{00000000-0004-0000-0100-00000B010000}"/>
    <hyperlink ref="X62" r:id="rId269" xr:uid="{00000000-0004-0000-0100-00000C010000}"/>
    <hyperlink ref="Y62" r:id="rId270" xr:uid="{00000000-0004-0000-0100-00000D010000}"/>
    <hyperlink ref="Z62" r:id="rId271" xr:uid="{00000000-0004-0000-0100-00000E010000}"/>
    <hyperlink ref="AA62" r:id="rId272" xr:uid="{00000000-0004-0000-0100-00000F010000}"/>
    <hyperlink ref="AB62" r:id="rId273" xr:uid="{00000000-0004-0000-0100-000010010000}"/>
    <hyperlink ref="X63" r:id="rId274" xr:uid="{00000000-0004-0000-0100-000011010000}"/>
    <hyperlink ref="Y63" r:id="rId275" xr:uid="{00000000-0004-0000-0100-000012010000}"/>
    <hyperlink ref="Z63" r:id="rId276" xr:uid="{00000000-0004-0000-0100-000013010000}"/>
    <hyperlink ref="AB63" r:id="rId277" xr:uid="{00000000-0004-0000-0100-000014010000}"/>
    <hyperlink ref="X64" r:id="rId278" xr:uid="{00000000-0004-0000-0100-000015010000}"/>
    <hyperlink ref="Y64" r:id="rId279" xr:uid="{00000000-0004-0000-0100-000016010000}"/>
    <hyperlink ref="Z64" r:id="rId280" xr:uid="{00000000-0004-0000-0100-000017010000}"/>
    <hyperlink ref="AB64" r:id="rId281" xr:uid="{00000000-0004-0000-0100-000018010000}"/>
    <hyperlink ref="X65" r:id="rId282" xr:uid="{00000000-0004-0000-0100-000019010000}"/>
    <hyperlink ref="Y65" r:id="rId283" xr:uid="{00000000-0004-0000-0100-00001A010000}"/>
    <hyperlink ref="Z65" r:id="rId284" xr:uid="{00000000-0004-0000-0100-00001B010000}"/>
    <hyperlink ref="AB65" r:id="rId285" xr:uid="{00000000-0004-0000-0100-00001C010000}"/>
    <hyperlink ref="X66" r:id="rId286" xr:uid="{00000000-0004-0000-0100-00001D010000}"/>
    <hyperlink ref="Y66" r:id="rId287" xr:uid="{00000000-0004-0000-0100-00001E010000}"/>
    <hyperlink ref="Z66" r:id="rId288" xr:uid="{00000000-0004-0000-0100-00001F010000}"/>
    <hyperlink ref="AA66" r:id="rId289" xr:uid="{00000000-0004-0000-0100-000020010000}"/>
    <hyperlink ref="AB66" r:id="rId290" xr:uid="{00000000-0004-0000-0100-000021010000}"/>
    <hyperlink ref="X67" r:id="rId291" xr:uid="{00000000-0004-0000-0100-000022010000}"/>
    <hyperlink ref="Y67" r:id="rId292" xr:uid="{00000000-0004-0000-0100-000023010000}"/>
    <hyperlink ref="Z67" r:id="rId293" xr:uid="{00000000-0004-0000-0100-000024010000}"/>
    <hyperlink ref="AB67" r:id="rId294" xr:uid="{00000000-0004-0000-0100-000025010000}"/>
    <hyperlink ref="X68" r:id="rId295" xr:uid="{00000000-0004-0000-0100-000026010000}"/>
    <hyperlink ref="Y68" r:id="rId296" xr:uid="{00000000-0004-0000-0100-000027010000}"/>
    <hyperlink ref="Z68" r:id="rId297" xr:uid="{00000000-0004-0000-0100-000028010000}"/>
    <hyperlink ref="AB68" r:id="rId298" xr:uid="{00000000-0004-0000-0100-000029010000}"/>
    <hyperlink ref="X69" r:id="rId299" xr:uid="{00000000-0004-0000-0100-00002A010000}"/>
    <hyperlink ref="Y69" r:id="rId300" xr:uid="{00000000-0004-0000-0100-00002B010000}"/>
    <hyperlink ref="Z69" r:id="rId301" xr:uid="{00000000-0004-0000-0100-00002C010000}"/>
    <hyperlink ref="AB69" r:id="rId302" xr:uid="{00000000-0004-0000-0100-00002D010000}"/>
    <hyperlink ref="X70" r:id="rId303" xr:uid="{00000000-0004-0000-0100-00002E010000}"/>
    <hyperlink ref="Y70" r:id="rId304" xr:uid="{00000000-0004-0000-0100-00002F010000}"/>
    <hyperlink ref="Z70" r:id="rId305" xr:uid="{00000000-0004-0000-0100-000030010000}"/>
    <hyperlink ref="AB70" r:id="rId306" xr:uid="{00000000-0004-0000-0100-000031010000}"/>
    <hyperlink ref="X71" r:id="rId307" xr:uid="{00000000-0004-0000-0100-000032010000}"/>
    <hyperlink ref="Y71" r:id="rId308" xr:uid="{00000000-0004-0000-0100-000033010000}"/>
    <hyperlink ref="Z71" r:id="rId309" xr:uid="{00000000-0004-0000-0100-000034010000}"/>
    <hyperlink ref="AB71" r:id="rId310" xr:uid="{00000000-0004-0000-0100-000035010000}"/>
    <hyperlink ref="X72" r:id="rId311" xr:uid="{00000000-0004-0000-0100-000036010000}"/>
    <hyperlink ref="Y72" r:id="rId312" xr:uid="{00000000-0004-0000-0100-000037010000}"/>
    <hyperlink ref="Z72" r:id="rId313" xr:uid="{00000000-0004-0000-0100-000038010000}"/>
    <hyperlink ref="AB72" r:id="rId314" xr:uid="{00000000-0004-0000-0100-000039010000}"/>
    <hyperlink ref="X73" r:id="rId315" xr:uid="{00000000-0004-0000-0100-00003A010000}"/>
    <hyperlink ref="Y73" r:id="rId316" xr:uid="{00000000-0004-0000-0100-00003B010000}"/>
    <hyperlink ref="Z73" r:id="rId317" xr:uid="{00000000-0004-0000-0100-00003C010000}"/>
    <hyperlink ref="AB73" r:id="rId318" xr:uid="{00000000-0004-0000-0100-00003D010000}"/>
    <hyperlink ref="X74" r:id="rId319" xr:uid="{00000000-0004-0000-0100-00003E010000}"/>
    <hyperlink ref="Y74" r:id="rId320" xr:uid="{00000000-0004-0000-0100-00003F010000}"/>
    <hyperlink ref="Z74" r:id="rId321" xr:uid="{00000000-0004-0000-0100-000040010000}"/>
    <hyperlink ref="AB74" r:id="rId322" xr:uid="{00000000-0004-0000-0100-000041010000}"/>
    <hyperlink ref="X75" r:id="rId323" xr:uid="{00000000-0004-0000-0100-000042010000}"/>
    <hyperlink ref="Y75" r:id="rId324" xr:uid="{00000000-0004-0000-0100-000043010000}"/>
    <hyperlink ref="Z75" r:id="rId325" xr:uid="{00000000-0004-0000-0100-000044010000}"/>
    <hyperlink ref="AB75" r:id="rId326" xr:uid="{00000000-0004-0000-0100-000045010000}"/>
    <hyperlink ref="X76" r:id="rId327" xr:uid="{00000000-0004-0000-0100-000046010000}"/>
    <hyperlink ref="Y76" r:id="rId328" xr:uid="{00000000-0004-0000-0100-000047010000}"/>
    <hyperlink ref="Z76" r:id="rId329" xr:uid="{00000000-0004-0000-0100-000048010000}"/>
    <hyperlink ref="AA76" r:id="rId330" xr:uid="{00000000-0004-0000-0100-000049010000}"/>
    <hyperlink ref="AB76" r:id="rId331" xr:uid="{00000000-0004-0000-0100-00004A010000}"/>
    <hyperlink ref="X77" r:id="rId332" xr:uid="{00000000-0004-0000-0100-00004B010000}"/>
    <hyperlink ref="Y77" r:id="rId333" xr:uid="{00000000-0004-0000-0100-00004C010000}"/>
    <hyperlink ref="Z77" r:id="rId334" xr:uid="{00000000-0004-0000-0100-00004D010000}"/>
    <hyperlink ref="AB77" r:id="rId335" xr:uid="{00000000-0004-0000-0100-00004E010000}"/>
    <hyperlink ref="X78" r:id="rId336" xr:uid="{00000000-0004-0000-0100-00004F010000}"/>
    <hyperlink ref="Y78" r:id="rId337" xr:uid="{00000000-0004-0000-0100-000050010000}"/>
    <hyperlink ref="Z78" r:id="rId338" xr:uid="{00000000-0004-0000-0100-000051010000}"/>
    <hyperlink ref="AA78" r:id="rId339" xr:uid="{00000000-0004-0000-0100-000052010000}"/>
    <hyperlink ref="AB78" r:id="rId340" xr:uid="{00000000-0004-0000-0100-000053010000}"/>
    <hyperlink ref="X79" r:id="rId341" xr:uid="{00000000-0004-0000-0100-000054010000}"/>
    <hyperlink ref="Y79" r:id="rId342" xr:uid="{00000000-0004-0000-0100-000055010000}"/>
    <hyperlink ref="Z79" r:id="rId343" xr:uid="{00000000-0004-0000-0100-000056010000}"/>
    <hyperlink ref="AB79" r:id="rId344" xr:uid="{00000000-0004-0000-0100-000057010000}"/>
    <hyperlink ref="X80" r:id="rId345" xr:uid="{00000000-0004-0000-0100-000058010000}"/>
    <hyperlink ref="Y80" r:id="rId346" xr:uid="{00000000-0004-0000-0100-000059010000}"/>
    <hyperlink ref="Z80" r:id="rId347" xr:uid="{00000000-0004-0000-0100-00005A010000}"/>
    <hyperlink ref="AB80" r:id="rId348" xr:uid="{00000000-0004-0000-0100-00005B010000}"/>
    <hyperlink ref="X81" r:id="rId349" xr:uid="{00000000-0004-0000-0100-00005C010000}"/>
    <hyperlink ref="Y81" r:id="rId350" xr:uid="{00000000-0004-0000-0100-00005D010000}"/>
    <hyperlink ref="Z81" r:id="rId351" xr:uid="{00000000-0004-0000-0100-00005E010000}"/>
    <hyperlink ref="AB81" r:id="rId352" xr:uid="{00000000-0004-0000-0100-00005F010000}"/>
    <hyperlink ref="X82" r:id="rId353" xr:uid="{00000000-0004-0000-0100-000060010000}"/>
    <hyperlink ref="Y82" r:id="rId354" xr:uid="{00000000-0004-0000-0100-000061010000}"/>
    <hyperlink ref="Z82" r:id="rId355" xr:uid="{00000000-0004-0000-0100-000062010000}"/>
    <hyperlink ref="AA82" r:id="rId356" xr:uid="{00000000-0004-0000-0100-000063010000}"/>
    <hyperlink ref="AB82" r:id="rId357" xr:uid="{00000000-0004-0000-0100-000064010000}"/>
    <hyperlink ref="X83" r:id="rId358" xr:uid="{00000000-0004-0000-0100-000065010000}"/>
    <hyperlink ref="Y83" r:id="rId359" xr:uid="{00000000-0004-0000-0100-000066010000}"/>
    <hyperlink ref="Z83" r:id="rId360" xr:uid="{00000000-0004-0000-0100-000067010000}"/>
    <hyperlink ref="AB83" r:id="rId361" xr:uid="{00000000-0004-0000-0100-000068010000}"/>
    <hyperlink ref="X84" r:id="rId362" xr:uid="{00000000-0004-0000-0100-000069010000}"/>
    <hyperlink ref="Y84" r:id="rId363" xr:uid="{00000000-0004-0000-0100-00006A010000}"/>
    <hyperlink ref="Z84" r:id="rId364" xr:uid="{00000000-0004-0000-0100-00006B010000}"/>
    <hyperlink ref="AB84" r:id="rId365" xr:uid="{00000000-0004-0000-0100-00006C010000}"/>
    <hyperlink ref="X85" r:id="rId366" xr:uid="{00000000-0004-0000-0100-00006D010000}"/>
    <hyperlink ref="Y85" r:id="rId367" xr:uid="{00000000-0004-0000-0100-00006E010000}"/>
    <hyperlink ref="Z85" r:id="rId368" xr:uid="{00000000-0004-0000-0100-00006F010000}"/>
    <hyperlink ref="AB85" r:id="rId369" xr:uid="{00000000-0004-0000-0100-000070010000}"/>
    <hyperlink ref="X86" r:id="rId370" xr:uid="{00000000-0004-0000-0100-000071010000}"/>
    <hyperlink ref="Y86" r:id="rId371" xr:uid="{00000000-0004-0000-0100-000072010000}"/>
    <hyperlink ref="Z86" r:id="rId372" xr:uid="{00000000-0004-0000-0100-000073010000}"/>
    <hyperlink ref="AB86" r:id="rId373" xr:uid="{00000000-0004-0000-0100-000074010000}"/>
    <hyperlink ref="X87" r:id="rId374" xr:uid="{00000000-0004-0000-0100-000075010000}"/>
    <hyperlink ref="Y87" r:id="rId375" xr:uid="{00000000-0004-0000-0100-000076010000}"/>
    <hyperlink ref="Z87" r:id="rId376" xr:uid="{00000000-0004-0000-0100-000077010000}"/>
    <hyperlink ref="AB87" r:id="rId377" xr:uid="{00000000-0004-0000-0100-000078010000}"/>
    <hyperlink ref="X88" r:id="rId378" xr:uid="{00000000-0004-0000-0100-000079010000}"/>
    <hyperlink ref="Y88" r:id="rId379" xr:uid="{00000000-0004-0000-0100-00007A010000}"/>
    <hyperlink ref="Z88" r:id="rId380" xr:uid="{00000000-0004-0000-0100-00007B010000}"/>
    <hyperlink ref="AB88" r:id="rId381" xr:uid="{00000000-0004-0000-0100-00007C010000}"/>
    <hyperlink ref="X89" r:id="rId382" xr:uid="{00000000-0004-0000-0100-00007D010000}"/>
    <hyperlink ref="Y89" r:id="rId383" xr:uid="{00000000-0004-0000-0100-00007E010000}"/>
    <hyperlink ref="Z89" r:id="rId384" xr:uid="{00000000-0004-0000-0100-00007F010000}"/>
    <hyperlink ref="AB89" r:id="rId385" xr:uid="{00000000-0004-0000-0100-000080010000}"/>
    <hyperlink ref="X90" r:id="rId386" xr:uid="{00000000-0004-0000-0100-000081010000}"/>
    <hyperlink ref="Y90" r:id="rId387" xr:uid="{00000000-0004-0000-0100-000082010000}"/>
    <hyperlink ref="Z90" r:id="rId388" xr:uid="{00000000-0004-0000-0100-000083010000}"/>
    <hyperlink ref="AB90" r:id="rId389" xr:uid="{00000000-0004-0000-0100-000084010000}"/>
    <hyperlink ref="X91" r:id="rId390" xr:uid="{00000000-0004-0000-0100-000085010000}"/>
    <hyperlink ref="Y91" r:id="rId391" xr:uid="{00000000-0004-0000-0100-000086010000}"/>
    <hyperlink ref="Z91" r:id="rId392" xr:uid="{00000000-0004-0000-0100-000087010000}"/>
    <hyperlink ref="AB91" r:id="rId393" xr:uid="{00000000-0004-0000-0100-000088010000}"/>
    <hyperlink ref="X92" r:id="rId394" xr:uid="{00000000-0004-0000-0100-000089010000}"/>
    <hyperlink ref="Y92" r:id="rId395" xr:uid="{00000000-0004-0000-0100-00008A010000}"/>
    <hyperlink ref="Z92" r:id="rId396" xr:uid="{00000000-0004-0000-0100-00008B010000}"/>
    <hyperlink ref="AB92" r:id="rId397" xr:uid="{00000000-0004-0000-0100-00008C010000}"/>
    <hyperlink ref="X93" r:id="rId398" xr:uid="{00000000-0004-0000-0100-00008D010000}"/>
    <hyperlink ref="Y93" r:id="rId399" xr:uid="{00000000-0004-0000-0100-00008E010000}"/>
    <hyperlink ref="Z93" r:id="rId400" xr:uid="{00000000-0004-0000-0100-00008F010000}"/>
    <hyperlink ref="AB93" r:id="rId401" xr:uid="{00000000-0004-0000-0100-000090010000}"/>
    <hyperlink ref="X94" r:id="rId402" xr:uid="{00000000-0004-0000-0100-000091010000}"/>
    <hyperlink ref="Y94" r:id="rId403" xr:uid="{00000000-0004-0000-0100-000092010000}"/>
    <hyperlink ref="Z94" r:id="rId404" xr:uid="{00000000-0004-0000-0100-000093010000}"/>
    <hyperlink ref="AB94" r:id="rId405" xr:uid="{00000000-0004-0000-0100-000094010000}"/>
    <hyperlink ref="X95" r:id="rId406" xr:uid="{00000000-0004-0000-0100-000095010000}"/>
    <hyperlink ref="Y95" r:id="rId407" xr:uid="{00000000-0004-0000-0100-000096010000}"/>
    <hyperlink ref="Z95" r:id="rId408" xr:uid="{00000000-0004-0000-0100-000097010000}"/>
    <hyperlink ref="AB95" r:id="rId409" xr:uid="{00000000-0004-0000-0100-000098010000}"/>
    <hyperlink ref="X96" r:id="rId410" xr:uid="{00000000-0004-0000-0100-000099010000}"/>
    <hyperlink ref="Y96" r:id="rId411" xr:uid="{00000000-0004-0000-0100-00009A010000}"/>
    <hyperlink ref="Z96" r:id="rId412" xr:uid="{00000000-0004-0000-0100-00009B010000}"/>
    <hyperlink ref="AB96" r:id="rId413" xr:uid="{00000000-0004-0000-0100-00009C010000}"/>
    <hyperlink ref="X97" r:id="rId414" xr:uid="{00000000-0004-0000-0100-00009D010000}"/>
    <hyperlink ref="Y97" r:id="rId415" xr:uid="{00000000-0004-0000-0100-00009E010000}"/>
    <hyperlink ref="Z97" r:id="rId416" xr:uid="{00000000-0004-0000-0100-00009F010000}"/>
    <hyperlink ref="AB97" r:id="rId417" xr:uid="{00000000-0004-0000-0100-0000A0010000}"/>
    <hyperlink ref="X98" r:id="rId418" xr:uid="{00000000-0004-0000-0100-0000A1010000}"/>
    <hyperlink ref="Y98" r:id="rId419" xr:uid="{00000000-0004-0000-0100-0000A2010000}"/>
    <hyperlink ref="Z98" r:id="rId420" xr:uid="{00000000-0004-0000-0100-0000A3010000}"/>
    <hyperlink ref="AA98" r:id="rId421" xr:uid="{00000000-0004-0000-0100-0000A4010000}"/>
    <hyperlink ref="AB98" r:id="rId422" xr:uid="{00000000-0004-0000-0100-0000A5010000}"/>
    <hyperlink ref="X99" r:id="rId423" xr:uid="{00000000-0004-0000-0100-0000A6010000}"/>
    <hyperlink ref="Y99" r:id="rId424" xr:uid="{00000000-0004-0000-0100-0000A7010000}"/>
    <hyperlink ref="Z99" r:id="rId425" xr:uid="{00000000-0004-0000-0100-0000A8010000}"/>
    <hyperlink ref="AA99" r:id="rId426" xr:uid="{00000000-0004-0000-0100-0000A9010000}"/>
    <hyperlink ref="AB99" r:id="rId427" xr:uid="{00000000-0004-0000-0100-0000AA010000}"/>
    <hyperlink ref="X100" r:id="rId428" xr:uid="{00000000-0004-0000-0100-0000AB010000}"/>
    <hyperlink ref="Y100" r:id="rId429" xr:uid="{00000000-0004-0000-0100-0000AC010000}"/>
    <hyperlink ref="Z100" r:id="rId430" xr:uid="{00000000-0004-0000-0100-0000AD010000}"/>
    <hyperlink ref="AA100" r:id="rId431" xr:uid="{00000000-0004-0000-0100-0000AE010000}"/>
    <hyperlink ref="AB100" r:id="rId432" xr:uid="{00000000-0004-0000-0100-0000AF010000}"/>
    <hyperlink ref="X101" r:id="rId433" xr:uid="{00000000-0004-0000-0100-0000B0010000}"/>
    <hyperlink ref="Y101" r:id="rId434" xr:uid="{00000000-0004-0000-0100-0000B1010000}"/>
    <hyperlink ref="Z101" r:id="rId435" xr:uid="{00000000-0004-0000-0100-0000B2010000}"/>
    <hyperlink ref="AA101" r:id="rId436" xr:uid="{00000000-0004-0000-0100-0000B3010000}"/>
    <hyperlink ref="AB101" r:id="rId437" xr:uid="{00000000-0004-0000-0100-0000B4010000}"/>
    <hyperlink ref="X102" r:id="rId438" xr:uid="{00000000-0004-0000-0100-0000B5010000}"/>
    <hyperlink ref="Y102" r:id="rId439" xr:uid="{00000000-0004-0000-0100-0000B6010000}"/>
    <hyperlink ref="Z102" r:id="rId440" xr:uid="{00000000-0004-0000-0100-0000B7010000}"/>
    <hyperlink ref="AA102" r:id="rId441" xr:uid="{00000000-0004-0000-0100-0000B8010000}"/>
    <hyperlink ref="AB102" r:id="rId442" xr:uid="{00000000-0004-0000-0100-0000B9010000}"/>
    <hyperlink ref="X103" r:id="rId443" xr:uid="{00000000-0004-0000-0100-0000BA010000}"/>
    <hyperlink ref="Y103" r:id="rId444" xr:uid="{00000000-0004-0000-0100-0000BB010000}"/>
    <hyperlink ref="Z103" r:id="rId445" xr:uid="{00000000-0004-0000-0100-0000BC010000}"/>
    <hyperlink ref="AA103" r:id="rId446" xr:uid="{00000000-0004-0000-0100-0000BD010000}"/>
    <hyperlink ref="AB103" r:id="rId447" xr:uid="{00000000-0004-0000-0100-0000BE010000}"/>
    <hyperlink ref="X104" r:id="rId448" xr:uid="{00000000-0004-0000-0100-0000BF010000}"/>
    <hyperlink ref="Y104" r:id="rId449" xr:uid="{00000000-0004-0000-0100-0000C0010000}"/>
    <hyperlink ref="Z104" r:id="rId450" xr:uid="{00000000-0004-0000-0100-0000C1010000}"/>
    <hyperlink ref="AA104" r:id="rId451" xr:uid="{00000000-0004-0000-0100-0000C2010000}"/>
    <hyperlink ref="AB104" r:id="rId452" xr:uid="{00000000-0004-0000-0100-0000C3010000}"/>
    <hyperlink ref="X105" r:id="rId453" xr:uid="{00000000-0004-0000-0100-0000C4010000}"/>
    <hyperlink ref="Y105" r:id="rId454" xr:uid="{00000000-0004-0000-0100-0000C5010000}"/>
    <hyperlink ref="Z105" r:id="rId455" xr:uid="{00000000-0004-0000-0100-0000C6010000}"/>
    <hyperlink ref="AB105" r:id="rId456" xr:uid="{00000000-0004-0000-0100-0000C7010000}"/>
    <hyperlink ref="X106" r:id="rId457" xr:uid="{00000000-0004-0000-0100-0000C8010000}"/>
    <hyperlink ref="Y106" r:id="rId458" xr:uid="{00000000-0004-0000-0100-0000C9010000}"/>
    <hyperlink ref="Z106" r:id="rId459" xr:uid="{00000000-0004-0000-0100-0000CA010000}"/>
    <hyperlink ref="AA106" r:id="rId460" xr:uid="{00000000-0004-0000-0100-0000CB010000}"/>
    <hyperlink ref="AB106" r:id="rId461" xr:uid="{00000000-0004-0000-0100-0000CC010000}"/>
    <hyperlink ref="X107" r:id="rId462" xr:uid="{00000000-0004-0000-0100-0000CD010000}"/>
    <hyperlink ref="Y107" r:id="rId463" xr:uid="{00000000-0004-0000-0100-0000CE010000}"/>
    <hyperlink ref="Z107" r:id="rId464" xr:uid="{00000000-0004-0000-0100-0000CF010000}"/>
    <hyperlink ref="AA107" r:id="rId465" xr:uid="{00000000-0004-0000-0100-0000D0010000}"/>
    <hyperlink ref="AB107" r:id="rId466" xr:uid="{00000000-0004-0000-0100-0000D1010000}"/>
    <hyperlink ref="X108" r:id="rId467" xr:uid="{00000000-0004-0000-0100-0000D2010000}"/>
    <hyperlink ref="Y108" r:id="rId468" xr:uid="{00000000-0004-0000-0100-0000D3010000}"/>
    <hyperlink ref="Z108" r:id="rId469" xr:uid="{00000000-0004-0000-0100-0000D4010000}"/>
    <hyperlink ref="AA108" r:id="rId470" xr:uid="{00000000-0004-0000-0100-0000D5010000}"/>
    <hyperlink ref="AB108" r:id="rId471" xr:uid="{00000000-0004-0000-0100-0000D6010000}"/>
    <hyperlink ref="X109" r:id="rId472" xr:uid="{00000000-0004-0000-0100-0000D7010000}"/>
    <hyperlink ref="Y109" r:id="rId473" xr:uid="{00000000-0004-0000-0100-0000D8010000}"/>
    <hyperlink ref="Z109" r:id="rId474" xr:uid="{00000000-0004-0000-0100-0000D9010000}"/>
    <hyperlink ref="AA109" r:id="rId475" xr:uid="{00000000-0004-0000-0100-0000DA010000}"/>
    <hyperlink ref="AB109" r:id="rId476" xr:uid="{00000000-0004-0000-0100-0000DB010000}"/>
    <hyperlink ref="X110" r:id="rId477" xr:uid="{00000000-0004-0000-0100-0000DC010000}"/>
    <hyperlink ref="Y110" r:id="rId478" xr:uid="{00000000-0004-0000-0100-0000DD010000}"/>
    <hyperlink ref="Z110" r:id="rId479" xr:uid="{00000000-0004-0000-0100-0000DE010000}"/>
    <hyperlink ref="AA110" r:id="rId480" xr:uid="{00000000-0004-0000-0100-0000DF010000}"/>
    <hyperlink ref="AB110" r:id="rId481" xr:uid="{00000000-0004-0000-0100-0000E0010000}"/>
    <hyperlink ref="X111" r:id="rId482" xr:uid="{00000000-0004-0000-0100-0000E1010000}"/>
    <hyperlink ref="Y111" r:id="rId483" xr:uid="{00000000-0004-0000-0100-0000E2010000}"/>
    <hyperlink ref="Z111" r:id="rId484" xr:uid="{00000000-0004-0000-0100-0000E3010000}"/>
    <hyperlink ref="AA111" r:id="rId485" xr:uid="{00000000-0004-0000-0100-0000E4010000}"/>
    <hyperlink ref="AB111" r:id="rId486" xr:uid="{00000000-0004-0000-0100-0000E5010000}"/>
    <hyperlink ref="X112" r:id="rId487" xr:uid="{00000000-0004-0000-0100-0000E6010000}"/>
    <hyperlink ref="Y112" r:id="rId488" xr:uid="{00000000-0004-0000-0100-0000E7010000}"/>
    <hyperlink ref="Z112" r:id="rId489" xr:uid="{00000000-0004-0000-0100-0000E8010000}"/>
    <hyperlink ref="AA112" r:id="rId490" xr:uid="{00000000-0004-0000-0100-0000E9010000}"/>
    <hyperlink ref="AB112" r:id="rId491" xr:uid="{00000000-0004-0000-0100-0000EA010000}"/>
    <hyperlink ref="X113" r:id="rId492" xr:uid="{00000000-0004-0000-0100-0000EB010000}"/>
    <hyperlink ref="Y113" r:id="rId493" xr:uid="{00000000-0004-0000-0100-0000EC010000}"/>
    <hyperlink ref="Z113" r:id="rId494" xr:uid="{00000000-0004-0000-0100-0000ED010000}"/>
    <hyperlink ref="AA113" r:id="rId495" xr:uid="{00000000-0004-0000-0100-0000EE010000}"/>
    <hyperlink ref="AB113" r:id="rId496" xr:uid="{00000000-0004-0000-0100-0000EF010000}"/>
    <hyperlink ref="X114" r:id="rId497" xr:uid="{00000000-0004-0000-0100-0000F0010000}"/>
    <hyperlink ref="Y114" r:id="rId498" xr:uid="{00000000-0004-0000-0100-0000F1010000}"/>
    <hyperlink ref="Z114" r:id="rId499" xr:uid="{00000000-0004-0000-0100-0000F2010000}"/>
    <hyperlink ref="AA114" r:id="rId500" xr:uid="{00000000-0004-0000-0100-0000F3010000}"/>
    <hyperlink ref="AB114" r:id="rId501" xr:uid="{00000000-0004-0000-0100-0000F4010000}"/>
    <hyperlink ref="X115" r:id="rId502" xr:uid="{00000000-0004-0000-0100-0000F5010000}"/>
    <hyperlink ref="Y115" r:id="rId503" xr:uid="{00000000-0004-0000-0100-0000F6010000}"/>
    <hyperlink ref="Z115" r:id="rId504" xr:uid="{00000000-0004-0000-0100-0000F7010000}"/>
    <hyperlink ref="AA115" r:id="rId505" xr:uid="{00000000-0004-0000-0100-0000F8010000}"/>
    <hyperlink ref="AB115" r:id="rId506" xr:uid="{00000000-0004-0000-0100-0000F9010000}"/>
    <hyperlink ref="X116" r:id="rId507" xr:uid="{00000000-0004-0000-0100-0000FA010000}"/>
    <hyperlink ref="Y116" r:id="rId508" xr:uid="{00000000-0004-0000-0100-0000FB010000}"/>
    <hyperlink ref="Z116" r:id="rId509" xr:uid="{00000000-0004-0000-0100-0000FC010000}"/>
    <hyperlink ref="AA116" r:id="rId510" xr:uid="{00000000-0004-0000-0100-0000FD010000}"/>
    <hyperlink ref="AB116" r:id="rId511" xr:uid="{00000000-0004-0000-0100-0000FE01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6"/>
  <sheetViews>
    <sheetView workbookViewId="0">
      <pane xSplit="2" ySplit="2" topLeftCell="N63" activePane="bottomRight" state="frozen"/>
      <selection pane="topRight"/>
      <selection pane="bottomLeft"/>
      <selection pane="bottomRight" activeCell="R94" sqref="R94"/>
    </sheetView>
  </sheetViews>
  <sheetFormatPr defaultRowHeight="14.4" x14ac:dyDescent="0.3"/>
  <cols>
    <col min="1" max="1" width="20" customWidth="1"/>
    <col min="2" max="2" width="15" customWidth="1"/>
    <col min="3" max="3" width="10" customWidth="1"/>
    <col min="4" max="4" width="20" customWidth="1"/>
    <col min="5" max="6" width="10" customWidth="1"/>
    <col min="7" max="7" width="20" customWidth="1"/>
    <col min="8" max="9" width="10" customWidth="1"/>
    <col min="10" max="10" width="20" customWidth="1"/>
    <col min="11" max="12" width="10" customWidth="1"/>
    <col min="13" max="13" width="20" customWidth="1"/>
    <col min="14" max="15" width="10" customWidth="1"/>
    <col min="16" max="16" width="20" customWidth="1"/>
    <col min="17" max="17" width="10" customWidth="1"/>
    <col min="18" max="19" width="40" customWidth="1"/>
    <col min="20" max="20" width="22" customWidth="1"/>
  </cols>
  <sheetData>
    <row r="1" spans="1:20" x14ac:dyDescent="0.3">
      <c r="A1" s="27" t="s">
        <v>50</v>
      </c>
      <c r="B1" s="27" t="s">
        <v>51</v>
      </c>
      <c r="C1" s="41" t="s">
        <v>132</v>
      </c>
      <c r="D1" s="41"/>
      <c r="E1" s="41"/>
      <c r="F1" s="41" t="s">
        <v>1816</v>
      </c>
      <c r="G1" s="41"/>
      <c r="H1" s="41"/>
      <c r="I1" s="41" t="s">
        <v>1817</v>
      </c>
      <c r="J1" s="41"/>
      <c r="K1" s="41"/>
      <c r="L1" s="41" t="s">
        <v>1818</v>
      </c>
      <c r="M1" s="41"/>
      <c r="N1" s="41"/>
      <c r="O1" s="41" t="s">
        <v>1819</v>
      </c>
      <c r="P1" s="41"/>
      <c r="Q1" s="41"/>
      <c r="R1" s="27" t="s">
        <v>1820</v>
      </c>
      <c r="S1" s="27" t="s">
        <v>1821</v>
      </c>
      <c r="T1" s="41" t="s">
        <v>1822</v>
      </c>
    </row>
    <row r="2" spans="1:20" x14ac:dyDescent="0.3">
      <c r="A2" s="27"/>
      <c r="B2" s="27"/>
      <c r="C2" s="28" t="s">
        <v>1823</v>
      </c>
      <c r="D2" s="29" t="s">
        <v>1824</v>
      </c>
      <c r="E2" s="30" t="s">
        <v>1825</v>
      </c>
      <c r="F2" s="28" t="s">
        <v>1823</v>
      </c>
      <c r="G2" s="29" t="s">
        <v>1824</v>
      </c>
      <c r="H2" s="30" t="s">
        <v>1825</v>
      </c>
      <c r="I2" s="28" t="s">
        <v>1823</v>
      </c>
      <c r="J2" s="29" t="s">
        <v>1824</v>
      </c>
      <c r="K2" s="30" t="s">
        <v>1825</v>
      </c>
      <c r="L2" s="28" t="s">
        <v>1823</v>
      </c>
      <c r="M2" s="29" t="s">
        <v>1824</v>
      </c>
      <c r="N2" s="30" t="s">
        <v>1825</v>
      </c>
      <c r="O2" s="28" t="s">
        <v>1823</v>
      </c>
      <c r="P2" s="29" t="s">
        <v>1824</v>
      </c>
      <c r="Q2" s="30" t="s">
        <v>1825</v>
      </c>
      <c r="R2" s="31"/>
      <c r="S2" s="31"/>
      <c r="T2" s="41"/>
    </row>
    <row r="3" spans="1:20" ht="18" customHeight="1" x14ac:dyDescent="0.3">
      <c r="A3" s="32" t="s">
        <v>1826</v>
      </c>
      <c r="B3" s="32" t="s">
        <v>107</v>
      </c>
      <c r="C3" s="33"/>
      <c r="D3" s="34"/>
      <c r="E3" s="35"/>
      <c r="F3" s="33"/>
      <c r="G3" s="34"/>
      <c r="H3" s="35"/>
      <c r="I3" s="33"/>
      <c r="J3" s="34"/>
      <c r="K3" s="35"/>
      <c r="L3" s="33"/>
      <c r="M3" s="34"/>
      <c r="N3" s="35"/>
      <c r="O3" s="33"/>
      <c r="P3" s="34"/>
      <c r="Q3" s="35"/>
      <c r="R3" s="36" t="str">
        <f t="shared" ref="R3:R34" si="0">_xlfn.TEXTJOIN(";", TRUE, IF(OR(C3="",D3="",E3=""), "", _xlfn.CONCAT("[",C3,",",CHAR(34),D3,CHAR(34),",",CHAR(34),E3,CHAR(34),"]")),IF(OR(F3="",G3="",H3=""), "", _xlfn.CONCAT("[",F3,",",CHAR(34),G3,CHAR(34),",",CHAR(34),H3,CHAR(34),"]")),IF(OR(I3="",J3="",K3=""), "", _xlfn.CONCAT("[",I3,",",CHAR(34),J3,CHAR(34),",",CHAR(34),K3,CHAR(34),"]")),IF(OR(L3="",M3="",N3=""), "", _xlfn.CONCAT("[",L3,",",CHAR(34),M3,CHAR(34),",",CHAR(34),N3,CHAR(34),"]")),IF(OR(O3="",P3="",Q3=""), "", _xlfn.CONCAT("[",O3,",",CHAR(34),P3,CHAR(34),",",CHAR(34),Q3,CHAR(34),"]")))</f>
        <v/>
      </c>
      <c r="S3" s="36"/>
      <c r="T3" s="32" t="str">
        <f t="shared" ref="T3:T34" si="1">IF(R3=S3,"Matched!",CONCATENATE("Mismatch: ", R3, " vs ", S3))</f>
        <v>Matched!</v>
      </c>
    </row>
    <row r="4" spans="1:20" ht="18" customHeight="1" x14ac:dyDescent="0.3">
      <c r="A4" t="s">
        <v>1827</v>
      </c>
      <c r="B4" t="s">
        <v>134</v>
      </c>
      <c r="C4" s="33"/>
      <c r="D4" s="34"/>
      <c r="E4" s="35"/>
      <c r="F4" s="33"/>
      <c r="G4" s="34"/>
      <c r="H4" s="35"/>
      <c r="I4" s="33"/>
      <c r="J4" s="34"/>
      <c r="K4" s="35"/>
      <c r="L4" s="33"/>
      <c r="M4" s="34"/>
      <c r="N4" s="35"/>
      <c r="O4" s="33"/>
      <c r="P4" s="34"/>
      <c r="Q4" s="35"/>
      <c r="R4" s="37" t="str">
        <f t="shared" si="0"/>
        <v/>
      </c>
      <c r="S4" s="37"/>
      <c r="T4" t="str">
        <f t="shared" si="1"/>
        <v>Matched!</v>
      </c>
    </row>
    <row r="5" spans="1:20" ht="18" customHeight="1" x14ac:dyDescent="0.3">
      <c r="A5" s="32" t="s">
        <v>1828</v>
      </c>
      <c r="B5" s="32" t="s">
        <v>148</v>
      </c>
      <c r="C5" s="33"/>
      <c r="D5" s="34"/>
      <c r="E5" s="35"/>
      <c r="F5" s="33"/>
      <c r="G5" s="34"/>
      <c r="H5" s="35"/>
      <c r="I5" s="33"/>
      <c r="J5" s="34"/>
      <c r="K5" s="35"/>
      <c r="L5" s="33"/>
      <c r="M5" s="34"/>
      <c r="N5" s="35"/>
      <c r="O5" s="33"/>
      <c r="P5" s="34"/>
      <c r="Q5" s="35"/>
      <c r="R5" s="36" t="str">
        <f t="shared" si="0"/>
        <v/>
      </c>
      <c r="S5" s="36"/>
      <c r="T5" s="32" t="str">
        <f t="shared" si="1"/>
        <v>Matched!</v>
      </c>
    </row>
    <row r="6" spans="1:20" ht="18" customHeight="1" x14ac:dyDescent="0.3">
      <c r="A6" t="s">
        <v>1829</v>
      </c>
      <c r="B6" t="s">
        <v>157</v>
      </c>
      <c r="C6" s="33"/>
      <c r="D6" s="34"/>
      <c r="E6" s="35"/>
      <c r="F6" s="33"/>
      <c r="G6" s="34"/>
      <c r="H6" s="35"/>
      <c r="I6" s="33"/>
      <c r="J6" s="34"/>
      <c r="K6" s="35"/>
      <c r="L6" s="33"/>
      <c r="M6" s="34"/>
      <c r="N6" s="35"/>
      <c r="O6" s="33"/>
      <c r="P6" s="34"/>
      <c r="Q6" s="35"/>
      <c r="R6" s="37" t="str">
        <f t="shared" si="0"/>
        <v/>
      </c>
      <c r="S6" s="37"/>
      <c r="T6" t="str">
        <f t="shared" si="1"/>
        <v>Matched!</v>
      </c>
    </row>
    <row r="7" spans="1:20" ht="18" customHeight="1" x14ac:dyDescent="0.3">
      <c r="A7" s="32" t="s">
        <v>1830</v>
      </c>
      <c r="B7" s="32" t="s">
        <v>167</v>
      </c>
      <c r="C7" s="33"/>
      <c r="D7" s="34"/>
      <c r="E7" s="35"/>
      <c r="F7" s="33"/>
      <c r="G7" s="34"/>
      <c r="H7" s="35"/>
      <c r="I7" s="33"/>
      <c r="J7" s="34"/>
      <c r="K7" s="35"/>
      <c r="L7" s="33"/>
      <c r="M7" s="34"/>
      <c r="N7" s="35"/>
      <c r="O7" s="33"/>
      <c r="P7" s="34"/>
      <c r="Q7" s="35"/>
      <c r="R7" s="36" t="str">
        <f t="shared" si="0"/>
        <v/>
      </c>
      <c r="S7" s="36"/>
      <c r="T7" s="32" t="str">
        <f t="shared" si="1"/>
        <v>Matched!</v>
      </c>
    </row>
    <row r="8" spans="1:20" ht="18" customHeight="1" x14ac:dyDescent="0.3">
      <c r="A8" t="s">
        <v>1831</v>
      </c>
      <c r="B8" t="s">
        <v>189</v>
      </c>
      <c r="C8" s="33"/>
      <c r="D8" s="34"/>
      <c r="E8" s="35"/>
      <c r="F8" s="33"/>
      <c r="G8" s="34"/>
      <c r="H8" s="35"/>
      <c r="I8" s="33"/>
      <c r="J8" s="34"/>
      <c r="K8" s="35"/>
      <c r="L8" s="33"/>
      <c r="M8" s="34"/>
      <c r="N8" s="35"/>
      <c r="O8" s="33"/>
      <c r="P8" s="34"/>
      <c r="Q8" s="35"/>
      <c r="R8" s="37" t="str">
        <f t="shared" si="0"/>
        <v/>
      </c>
      <c r="S8" s="37"/>
      <c r="T8" t="str">
        <f t="shared" si="1"/>
        <v>Matched!</v>
      </c>
    </row>
    <row r="9" spans="1:20" ht="18" customHeight="1" x14ac:dyDescent="0.3">
      <c r="A9" s="32" t="s">
        <v>1832</v>
      </c>
      <c r="B9" s="32" t="s">
        <v>205</v>
      </c>
      <c r="C9" s="33"/>
      <c r="D9" s="34"/>
      <c r="E9" s="35"/>
      <c r="F9" s="33"/>
      <c r="G9" s="34"/>
      <c r="H9" s="35"/>
      <c r="I9" s="33"/>
      <c r="J9" s="34"/>
      <c r="K9" s="35"/>
      <c r="L9" s="33"/>
      <c r="M9" s="34"/>
      <c r="N9" s="35"/>
      <c r="O9" s="33"/>
      <c r="P9" s="34"/>
      <c r="Q9" s="35"/>
      <c r="R9" s="36" t="str">
        <f t="shared" si="0"/>
        <v/>
      </c>
      <c r="S9" s="36"/>
      <c r="T9" s="32" t="str">
        <f t="shared" si="1"/>
        <v>Matched!</v>
      </c>
    </row>
    <row r="10" spans="1:20" ht="18" customHeight="1" x14ac:dyDescent="0.3">
      <c r="A10" t="s">
        <v>1833</v>
      </c>
      <c r="B10" t="s">
        <v>227</v>
      </c>
      <c r="C10" s="33"/>
      <c r="D10" s="34"/>
      <c r="E10" s="35"/>
      <c r="F10" s="33"/>
      <c r="G10" s="34"/>
      <c r="H10" s="35"/>
      <c r="I10" s="33"/>
      <c r="J10" s="34"/>
      <c r="K10" s="35"/>
      <c r="L10" s="33"/>
      <c r="M10" s="34"/>
      <c r="N10" s="35"/>
      <c r="O10" s="33"/>
      <c r="P10" s="34"/>
      <c r="Q10" s="35"/>
      <c r="R10" s="37" t="str">
        <f t="shared" si="0"/>
        <v/>
      </c>
      <c r="S10" s="37"/>
      <c r="T10" t="str">
        <f t="shared" si="1"/>
        <v>Matched!</v>
      </c>
    </row>
    <row r="11" spans="1:20" ht="18" customHeight="1" x14ac:dyDescent="0.3">
      <c r="A11" s="32" t="s">
        <v>1834</v>
      </c>
      <c r="B11" s="32" t="s">
        <v>235</v>
      </c>
      <c r="C11" s="33"/>
      <c r="D11" s="34"/>
      <c r="E11" s="35"/>
      <c r="F11" s="33"/>
      <c r="G11" s="34"/>
      <c r="H11" s="35"/>
      <c r="I11" s="33"/>
      <c r="J11" s="34"/>
      <c r="K11" s="35"/>
      <c r="L11" s="33"/>
      <c r="M11" s="34"/>
      <c r="N11" s="35"/>
      <c r="O11" s="33"/>
      <c r="P11" s="34"/>
      <c r="Q11" s="35"/>
      <c r="R11" s="36" t="str">
        <f t="shared" si="0"/>
        <v/>
      </c>
      <c r="S11" s="36"/>
      <c r="T11" s="32" t="str">
        <f t="shared" si="1"/>
        <v>Matched!</v>
      </c>
    </row>
    <row r="12" spans="1:20" ht="18" customHeight="1" x14ac:dyDescent="0.3">
      <c r="A12" t="s">
        <v>1835</v>
      </c>
      <c r="B12" t="s">
        <v>253</v>
      </c>
      <c r="C12" s="33"/>
      <c r="D12" s="34"/>
      <c r="E12" s="35"/>
      <c r="F12" s="33"/>
      <c r="G12" s="34"/>
      <c r="H12" s="35"/>
      <c r="I12" s="33"/>
      <c r="J12" s="34"/>
      <c r="K12" s="35"/>
      <c r="L12" s="33"/>
      <c r="M12" s="34"/>
      <c r="N12" s="35"/>
      <c r="O12" s="33"/>
      <c r="P12" s="34"/>
      <c r="Q12" s="35"/>
      <c r="R12" s="37" t="str">
        <f t="shared" si="0"/>
        <v/>
      </c>
      <c r="S12" s="37"/>
      <c r="T12" t="str">
        <f t="shared" si="1"/>
        <v>Matched!</v>
      </c>
    </row>
    <row r="13" spans="1:20" ht="18" customHeight="1" x14ac:dyDescent="0.3">
      <c r="A13" s="32" t="s">
        <v>1836</v>
      </c>
      <c r="B13" s="32" t="s">
        <v>273</v>
      </c>
      <c r="C13" s="33"/>
      <c r="D13" s="34"/>
      <c r="E13" s="35"/>
      <c r="F13" s="33"/>
      <c r="G13" s="34"/>
      <c r="H13" s="35"/>
      <c r="I13" s="33"/>
      <c r="J13" s="34"/>
      <c r="K13" s="35"/>
      <c r="L13" s="33"/>
      <c r="M13" s="34"/>
      <c r="N13" s="35"/>
      <c r="O13" s="33"/>
      <c r="P13" s="34"/>
      <c r="Q13" s="35"/>
      <c r="R13" s="36" t="str">
        <f t="shared" si="0"/>
        <v/>
      </c>
      <c r="S13" s="36"/>
      <c r="T13" s="32" t="str">
        <f t="shared" si="1"/>
        <v>Matched!</v>
      </c>
    </row>
    <row r="14" spans="1:20" ht="18" customHeight="1" x14ac:dyDescent="0.3">
      <c r="A14" t="s">
        <v>1837</v>
      </c>
      <c r="B14" t="s">
        <v>290</v>
      </c>
      <c r="C14" s="33"/>
      <c r="D14" s="34"/>
      <c r="E14" s="35"/>
      <c r="F14" s="33"/>
      <c r="G14" s="34"/>
      <c r="H14" s="35"/>
      <c r="I14" s="33"/>
      <c r="J14" s="34"/>
      <c r="K14" s="35"/>
      <c r="L14" s="33"/>
      <c r="M14" s="34"/>
      <c r="N14" s="35"/>
      <c r="O14" s="33"/>
      <c r="P14" s="34"/>
      <c r="Q14" s="35"/>
      <c r="R14" s="37" t="str">
        <f t="shared" si="0"/>
        <v/>
      </c>
      <c r="S14" s="37"/>
      <c r="T14" t="str">
        <f t="shared" si="1"/>
        <v>Matched!</v>
      </c>
    </row>
    <row r="15" spans="1:20" ht="18" customHeight="1" x14ac:dyDescent="0.3">
      <c r="A15" s="32" t="s">
        <v>1838</v>
      </c>
      <c r="B15" s="32" t="s">
        <v>308</v>
      </c>
      <c r="C15" s="33"/>
      <c r="D15" s="34"/>
      <c r="E15" s="35"/>
      <c r="F15" s="33"/>
      <c r="G15" s="34"/>
      <c r="H15" s="35"/>
      <c r="I15" s="33"/>
      <c r="J15" s="34"/>
      <c r="K15" s="35"/>
      <c r="L15" s="33"/>
      <c r="M15" s="34"/>
      <c r="N15" s="35"/>
      <c r="O15" s="33"/>
      <c r="P15" s="34"/>
      <c r="Q15" s="35"/>
      <c r="R15" s="36" t="str">
        <f t="shared" si="0"/>
        <v/>
      </c>
      <c r="S15" s="36"/>
      <c r="T15" s="32" t="str">
        <f t="shared" si="1"/>
        <v>Matched!</v>
      </c>
    </row>
    <row r="16" spans="1:20" ht="18" customHeight="1" x14ac:dyDescent="0.3">
      <c r="A16" t="s">
        <v>1839</v>
      </c>
      <c r="B16" t="s">
        <v>325</v>
      </c>
      <c r="C16" s="33"/>
      <c r="D16" s="34"/>
      <c r="E16" s="35"/>
      <c r="F16" s="33"/>
      <c r="G16" s="34"/>
      <c r="H16" s="35"/>
      <c r="I16" s="33"/>
      <c r="J16" s="34"/>
      <c r="K16" s="35"/>
      <c r="L16" s="33"/>
      <c r="M16" s="34"/>
      <c r="N16" s="35"/>
      <c r="O16" s="33"/>
      <c r="P16" s="34"/>
      <c r="Q16" s="35"/>
      <c r="R16" s="37" t="str">
        <f t="shared" si="0"/>
        <v/>
      </c>
      <c r="S16" s="37"/>
      <c r="T16" t="str">
        <f t="shared" si="1"/>
        <v>Matched!</v>
      </c>
    </row>
    <row r="17" spans="1:20" ht="18" customHeight="1" x14ac:dyDescent="0.3">
      <c r="A17" s="32" t="s">
        <v>1840</v>
      </c>
      <c r="B17" s="32" t="s">
        <v>343</v>
      </c>
      <c r="C17" s="33"/>
      <c r="D17" s="34"/>
      <c r="E17" s="35"/>
      <c r="F17" s="33"/>
      <c r="G17" s="34"/>
      <c r="H17" s="35"/>
      <c r="I17" s="33"/>
      <c r="J17" s="34"/>
      <c r="K17" s="35"/>
      <c r="L17" s="33"/>
      <c r="M17" s="34"/>
      <c r="N17" s="35"/>
      <c r="O17" s="33"/>
      <c r="P17" s="34"/>
      <c r="Q17" s="35"/>
      <c r="R17" s="36" t="str">
        <f t="shared" si="0"/>
        <v/>
      </c>
      <c r="S17" s="36"/>
      <c r="T17" s="32" t="str">
        <f t="shared" si="1"/>
        <v>Matched!</v>
      </c>
    </row>
    <row r="18" spans="1:20" ht="18" customHeight="1" x14ac:dyDescent="0.3">
      <c r="A18" t="s">
        <v>1841</v>
      </c>
      <c r="B18" t="s">
        <v>363</v>
      </c>
      <c r="C18" s="33"/>
      <c r="D18" s="34"/>
      <c r="E18" s="35"/>
      <c r="F18" s="33"/>
      <c r="G18" s="34"/>
      <c r="H18" s="35"/>
      <c r="I18" s="33"/>
      <c r="J18" s="34"/>
      <c r="K18" s="35"/>
      <c r="L18" s="33"/>
      <c r="M18" s="34"/>
      <c r="N18" s="35"/>
      <c r="O18" s="33"/>
      <c r="P18" s="34"/>
      <c r="Q18" s="35"/>
      <c r="R18" s="37" t="str">
        <f t="shared" si="0"/>
        <v/>
      </c>
      <c r="S18" s="37"/>
      <c r="T18" t="str">
        <f t="shared" si="1"/>
        <v>Matched!</v>
      </c>
    </row>
    <row r="19" spans="1:20" ht="18" customHeight="1" x14ac:dyDescent="0.3">
      <c r="A19" s="32" t="s">
        <v>1842</v>
      </c>
      <c r="B19" s="32" t="s">
        <v>385</v>
      </c>
      <c r="C19" s="33"/>
      <c r="D19" s="34"/>
      <c r="E19" s="35"/>
      <c r="F19" s="33"/>
      <c r="G19" s="34"/>
      <c r="H19" s="35"/>
      <c r="I19" s="33"/>
      <c r="J19" s="34"/>
      <c r="K19" s="35"/>
      <c r="L19" s="33"/>
      <c r="M19" s="34"/>
      <c r="N19" s="35"/>
      <c r="O19" s="33"/>
      <c r="P19" s="34"/>
      <c r="Q19" s="35"/>
      <c r="R19" s="36" t="str">
        <f t="shared" si="0"/>
        <v/>
      </c>
      <c r="S19" s="36"/>
      <c r="T19" s="32" t="str">
        <f t="shared" si="1"/>
        <v>Matched!</v>
      </c>
    </row>
    <row r="20" spans="1:20" ht="18" customHeight="1" x14ac:dyDescent="0.3">
      <c r="A20" t="s">
        <v>1843</v>
      </c>
      <c r="B20" t="s">
        <v>398</v>
      </c>
      <c r="C20" s="33"/>
      <c r="D20" s="34"/>
      <c r="E20" s="35"/>
      <c r="F20" s="33"/>
      <c r="G20" s="34"/>
      <c r="H20" s="35"/>
      <c r="I20" s="33"/>
      <c r="J20" s="34"/>
      <c r="K20" s="35"/>
      <c r="L20" s="33"/>
      <c r="M20" s="34"/>
      <c r="N20" s="35"/>
      <c r="O20" s="33"/>
      <c r="P20" s="34"/>
      <c r="Q20" s="35"/>
      <c r="R20" s="37" t="str">
        <f t="shared" si="0"/>
        <v/>
      </c>
      <c r="S20" s="37"/>
      <c r="T20" t="str">
        <f t="shared" si="1"/>
        <v>Matched!</v>
      </c>
    </row>
    <row r="21" spans="1:20" ht="18" customHeight="1" x14ac:dyDescent="0.3">
      <c r="A21" s="32" t="s">
        <v>1844</v>
      </c>
      <c r="B21" s="32" t="s">
        <v>413</v>
      </c>
      <c r="C21" s="33"/>
      <c r="D21" s="34"/>
      <c r="E21" s="35"/>
      <c r="F21" s="33"/>
      <c r="G21" s="34"/>
      <c r="H21" s="35"/>
      <c r="I21" s="33"/>
      <c r="J21" s="34"/>
      <c r="K21" s="35"/>
      <c r="L21" s="33"/>
      <c r="M21" s="34"/>
      <c r="N21" s="35"/>
      <c r="O21" s="33"/>
      <c r="P21" s="34"/>
      <c r="Q21" s="35"/>
      <c r="R21" s="36" t="str">
        <f t="shared" si="0"/>
        <v/>
      </c>
      <c r="S21" s="36"/>
      <c r="T21" s="32" t="str">
        <f t="shared" si="1"/>
        <v>Matched!</v>
      </c>
    </row>
    <row r="22" spans="1:20" ht="18" customHeight="1" x14ac:dyDescent="0.3">
      <c r="A22" t="s">
        <v>1845</v>
      </c>
      <c r="B22" t="s">
        <v>429</v>
      </c>
      <c r="C22" s="33"/>
      <c r="D22" s="34"/>
      <c r="E22" s="35"/>
      <c r="F22" s="33"/>
      <c r="G22" s="34"/>
      <c r="H22" s="35"/>
      <c r="I22" s="33"/>
      <c r="J22" s="34"/>
      <c r="K22" s="35"/>
      <c r="L22" s="33"/>
      <c r="M22" s="34"/>
      <c r="N22" s="35"/>
      <c r="O22" s="33"/>
      <c r="P22" s="34"/>
      <c r="Q22" s="35"/>
      <c r="R22" s="37" t="str">
        <f t="shared" si="0"/>
        <v/>
      </c>
      <c r="S22" s="37"/>
      <c r="T22" t="str">
        <f t="shared" si="1"/>
        <v>Matched!</v>
      </c>
    </row>
    <row r="23" spans="1:20" ht="18" customHeight="1" x14ac:dyDescent="0.3">
      <c r="A23" s="32" t="s">
        <v>1846</v>
      </c>
      <c r="B23" s="32" t="s">
        <v>443</v>
      </c>
      <c r="C23" s="33"/>
      <c r="D23" s="34"/>
      <c r="E23" s="35"/>
      <c r="F23" s="33"/>
      <c r="G23" s="34"/>
      <c r="H23" s="35"/>
      <c r="I23" s="33"/>
      <c r="J23" s="34"/>
      <c r="K23" s="35"/>
      <c r="L23" s="33"/>
      <c r="M23" s="34"/>
      <c r="N23" s="35"/>
      <c r="O23" s="33"/>
      <c r="P23" s="34"/>
      <c r="Q23" s="35"/>
      <c r="R23" s="36" t="str">
        <f t="shared" si="0"/>
        <v/>
      </c>
      <c r="S23" s="36"/>
      <c r="T23" s="32" t="str">
        <f t="shared" si="1"/>
        <v>Matched!</v>
      </c>
    </row>
    <row r="24" spans="1:20" ht="18" customHeight="1" x14ac:dyDescent="0.3">
      <c r="A24" t="s">
        <v>1847</v>
      </c>
      <c r="B24" t="s">
        <v>459</v>
      </c>
      <c r="C24" s="33"/>
      <c r="D24" s="34"/>
      <c r="E24" s="35"/>
      <c r="F24" s="33"/>
      <c r="G24" s="34"/>
      <c r="H24" s="35"/>
      <c r="I24" s="33"/>
      <c r="J24" s="34"/>
      <c r="K24" s="35"/>
      <c r="L24" s="33"/>
      <c r="M24" s="34"/>
      <c r="N24" s="35"/>
      <c r="O24" s="33"/>
      <c r="P24" s="34"/>
      <c r="Q24" s="35"/>
      <c r="R24" s="37" t="str">
        <f t="shared" si="0"/>
        <v/>
      </c>
      <c r="S24" s="37"/>
      <c r="T24" t="str">
        <f t="shared" si="1"/>
        <v>Matched!</v>
      </c>
    </row>
    <row r="25" spans="1:20" ht="18" customHeight="1" x14ac:dyDescent="0.3">
      <c r="A25" s="32" t="s">
        <v>1848</v>
      </c>
      <c r="B25" s="32" t="s">
        <v>475</v>
      </c>
      <c r="C25" s="33"/>
      <c r="D25" s="34"/>
      <c r="E25" s="35"/>
      <c r="F25" s="33"/>
      <c r="G25" s="34"/>
      <c r="H25" s="35"/>
      <c r="I25" s="33"/>
      <c r="J25" s="34"/>
      <c r="K25" s="35"/>
      <c r="L25" s="33"/>
      <c r="M25" s="34"/>
      <c r="N25" s="35"/>
      <c r="O25" s="33"/>
      <c r="P25" s="34"/>
      <c r="Q25" s="35"/>
      <c r="R25" s="36" t="str">
        <f t="shared" si="0"/>
        <v/>
      </c>
      <c r="S25" s="36"/>
      <c r="T25" s="32" t="str">
        <f t="shared" si="1"/>
        <v>Matched!</v>
      </c>
    </row>
    <row r="26" spans="1:20" ht="18" customHeight="1" x14ac:dyDescent="0.3">
      <c r="A26" t="s">
        <v>1849</v>
      </c>
      <c r="B26" t="s">
        <v>492</v>
      </c>
      <c r="C26" s="33"/>
      <c r="D26" s="34"/>
      <c r="E26" s="35"/>
      <c r="F26" s="33"/>
      <c r="G26" s="34"/>
      <c r="H26" s="35"/>
      <c r="I26" s="33"/>
      <c r="J26" s="34"/>
      <c r="K26" s="35"/>
      <c r="L26" s="33"/>
      <c r="M26" s="34"/>
      <c r="N26" s="35"/>
      <c r="O26" s="33"/>
      <c r="P26" s="34"/>
      <c r="Q26" s="35"/>
      <c r="R26" s="37" t="str">
        <f t="shared" si="0"/>
        <v/>
      </c>
      <c r="S26" s="37"/>
      <c r="T26" t="str">
        <f t="shared" si="1"/>
        <v>Matched!</v>
      </c>
    </row>
    <row r="27" spans="1:20" ht="18" customHeight="1" x14ac:dyDescent="0.3">
      <c r="A27" s="32" t="s">
        <v>1850</v>
      </c>
      <c r="B27" s="32" t="s">
        <v>510</v>
      </c>
      <c r="C27" s="33"/>
      <c r="D27" s="34"/>
      <c r="E27" s="35"/>
      <c r="F27" s="33"/>
      <c r="G27" s="34"/>
      <c r="H27" s="35"/>
      <c r="I27" s="33"/>
      <c r="J27" s="34"/>
      <c r="K27" s="35"/>
      <c r="L27" s="33"/>
      <c r="M27" s="34"/>
      <c r="N27" s="35"/>
      <c r="O27" s="33"/>
      <c r="P27" s="34"/>
      <c r="Q27" s="35"/>
      <c r="R27" s="36" t="str">
        <f t="shared" si="0"/>
        <v/>
      </c>
      <c r="S27" s="36"/>
      <c r="T27" s="32" t="str">
        <f t="shared" si="1"/>
        <v>Matched!</v>
      </c>
    </row>
    <row r="28" spans="1:20" ht="18" customHeight="1" x14ac:dyDescent="0.3">
      <c r="A28" t="s">
        <v>1851</v>
      </c>
      <c r="B28" t="s">
        <v>527</v>
      </c>
      <c r="C28" s="33"/>
      <c r="D28" s="34"/>
      <c r="E28" s="35"/>
      <c r="F28" s="33"/>
      <c r="G28" s="34"/>
      <c r="H28" s="35"/>
      <c r="I28" s="33"/>
      <c r="J28" s="34"/>
      <c r="K28" s="35"/>
      <c r="L28" s="33"/>
      <c r="M28" s="34"/>
      <c r="N28" s="35"/>
      <c r="O28" s="33"/>
      <c r="P28" s="34"/>
      <c r="Q28" s="35"/>
      <c r="R28" s="37" t="str">
        <f t="shared" si="0"/>
        <v/>
      </c>
      <c r="S28" s="37"/>
      <c r="T28" t="str">
        <f t="shared" si="1"/>
        <v>Matched!</v>
      </c>
    </row>
    <row r="29" spans="1:20" ht="18" customHeight="1" x14ac:dyDescent="0.3">
      <c r="A29" s="32" t="s">
        <v>1852</v>
      </c>
      <c r="B29" s="32" t="s">
        <v>544</v>
      </c>
      <c r="C29" s="33"/>
      <c r="D29" s="34"/>
      <c r="E29" s="35"/>
      <c r="F29" s="33"/>
      <c r="G29" s="34"/>
      <c r="H29" s="35"/>
      <c r="I29" s="33"/>
      <c r="J29" s="34"/>
      <c r="K29" s="35"/>
      <c r="L29" s="33"/>
      <c r="M29" s="34"/>
      <c r="N29" s="35"/>
      <c r="O29" s="33"/>
      <c r="P29" s="34"/>
      <c r="Q29" s="35"/>
      <c r="R29" s="36" t="str">
        <f t="shared" si="0"/>
        <v/>
      </c>
      <c r="S29" s="36"/>
      <c r="T29" s="32" t="str">
        <f t="shared" si="1"/>
        <v>Matched!</v>
      </c>
    </row>
    <row r="30" spans="1:20" ht="18" customHeight="1" x14ac:dyDescent="0.3">
      <c r="A30" t="s">
        <v>1853</v>
      </c>
      <c r="B30" t="s">
        <v>555</v>
      </c>
      <c r="C30" s="33"/>
      <c r="D30" s="34"/>
      <c r="E30" s="35"/>
      <c r="F30" s="33"/>
      <c r="G30" s="34"/>
      <c r="H30" s="35"/>
      <c r="I30" s="33"/>
      <c r="J30" s="34"/>
      <c r="K30" s="35"/>
      <c r="L30" s="33"/>
      <c r="M30" s="34"/>
      <c r="N30" s="35"/>
      <c r="O30" s="33"/>
      <c r="P30" s="34"/>
      <c r="Q30" s="35"/>
      <c r="R30" s="37" t="str">
        <f t="shared" si="0"/>
        <v/>
      </c>
      <c r="S30" s="37"/>
      <c r="T30" t="str">
        <f t="shared" si="1"/>
        <v>Matched!</v>
      </c>
    </row>
    <row r="31" spans="1:20" ht="18" customHeight="1" x14ac:dyDescent="0.3">
      <c r="A31" s="32" t="s">
        <v>1854</v>
      </c>
      <c r="B31" s="32" t="s">
        <v>573</v>
      </c>
      <c r="C31" s="33"/>
      <c r="D31" s="34"/>
      <c r="E31" s="35"/>
      <c r="F31" s="33"/>
      <c r="G31" s="34"/>
      <c r="H31" s="35"/>
      <c r="I31" s="33"/>
      <c r="J31" s="34"/>
      <c r="K31" s="35"/>
      <c r="L31" s="33"/>
      <c r="M31" s="34"/>
      <c r="N31" s="35"/>
      <c r="O31" s="33"/>
      <c r="P31" s="34"/>
      <c r="Q31" s="35"/>
      <c r="R31" s="36" t="str">
        <f t="shared" si="0"/>
        <v/>
      </c>
      <c r="S31" s="36"/>
      <c r="T31" s="32" t="str">
        <f t="shared" si="1"/>
        <v>Matched!</v>
      </c>
    </row>
    <row r="32" spans="1:20" ht="18" customHeight="1" x14ac:dyDescent="0.3">
      <c r="A32" t="s">
        <v>1855</v>
      </c>
      <c r="B32" t="s">
        <v>587</v>
      </c>
      <c r="C32" s="33"/>
      <c r="D32" s="34"/>
      <c r="E32" s="35"/>
      <c r="F32" s="33"/>
      <c r="G32" s="34"/>
      <c r="H32" s="35"/>
      <c r="I32" s="33"/>
      <c r="J32" s="34"/>
      <c r="K32" s="35"/>
      <c r="L32" s="33"/>
      <c r="M32" s="34"/>
      <c r="N32" s="35"/>
      <c r="O32" s="33"/>
      <c r="P32" s="34"/>
      <c r="Q32" s="35"/>
      <c r="R32" s="37" t="str">
        <f t="shared" si="0"/>
        <v/>
      </c>
      <c r="S32" s="37"/>
      <c r="T32" t="str">
        <f t="shared" si="1"/>
        <v>Matched!</v>
      </c>
    </row>
    <row r="33" spans="1:20" ht="18" customHeight="1" x14ac:dyDescent="0.3">
      <c r="A33" s="32" t="s">
        <v>1856</v>
      </c>
      <c r="B33" s="32" t="s">
        <v>599</v>
      </c>
      <c r="C33" s="33"/>
      <c r="D33" s="34"/>
      <c r="E33" s="35"/>
      <c r="F33" s="33"/>
      <c r="G33" s="34"/>
      <c r="H33" s="35"/>
      <c r="I33" s="33"/>
      <c r="J33" s="34"/>
      <c r="K33" s="35"/>
      <c r="L33" s="33"/>
      <c r="M33" s="34"/>
      <c r="N33" s="35"/>
      <c r="O33" s="33"/>
      <c r="P33" s="34"/>
      <c r="Q33" s="35"/>
      <c r="R33" s="36" t="str">
        <f t="shared" si="0"/>
        <v/>
      </c>
      <c r="S33" s="36"/>
      <c r="T33" s="32" t="str">
        <f t="shared" si="1"/>
        <v>Matched!</v>
      </c>
    </row>
    <row r="34" spans="1:20" ht="18" customHeight="1" x14ac:dyDescent="0.3">
      <c r="A34" t="s">
        <v>1857</v>
      </c>
      <c r="B34" t="s">
        <v>615</v>
      </c>
      <c r="C34" s="33"/>
      <c r="D34" s="34"/>
      <c r="E34" s="35"/>
      <c r="F34" s="33"/>
      <c r="G34" s="34"/>
      <c r="H34" s="35"/>
      <c r="I34" s="33"/>
      <c r="J34" s="34"/>
      <c r="K34" s="35"/>
      <c r="L34" s="33"/>
      <c r="M34" s="34"/>
      <c r="N34" s="35"/>
      <c r="O34" s="33"/>
      <c r="P34" s="34"/>
      <c r="Q34" s="35"/>
      <c r="R34" s="37" t="str">
        <f t="shared" si="0"/>
        <v/>
      </c>
      <c r="S34" s="37"/>
      <c r="T34" t="str">
        <f t="shared" si="1"/>
        <v>Matched!</v>
      </c>
    </row>
    <row r="35" spans="1:20" ht="18" customHeight="1" x14ac:dyDescent="0.3">
      <c r="A35" s="32" t="s">
        <v>1858</v>
      </c>
      <c r="B35" s="32" t="s">
        <v>633</v>
      </c>
      <c r="C35" s="33"/>
      <c r="D35" s="34"/>
      <c r="E35" s="35"/>
      <c r="F35" s="33"/>
      <c r="G35" s="34"/>
      <c r="H35" s="35"/>
      <c r="I35" s="33"/>
      <c r="J35" s="34"/>
      <c r="K35" s="35"/>
      <c r="L35" s="33"/>
      <c r="M35" s="34"/>
      <c r="N35" s="35"/>
      <c r="O35" s="33"/>
      <c r="P35" s="34"/>
      <c r="Q35" s="35"/>
      <c r="R35" s="36" t="str">
        <f t="shared" ref="R35:R66" si="2">_xlfn.TEXTJOIN(";", TRUE, IF(OR(C35="",D35="",E35=""), "", _xlfn.CONCAT("[",C35,",",CHAR(34),D35,CHAR(34),",",CHAR(34),E35,CHAR(34),"]")),IF(OR(F35="",G35="",H35=""), "", _xlfn.CONCAT("[",F35,",",CHAR(34),G35,CHAR(34),",",CHAR(34),H35,CHAR(34),"]")),IF(OR(I35="",J35="",K35=""), "", _xlfn.CONCAT("[",I35,",",CHAR(34),J35,CHAR(34),",",CHAR(34),K35,CHAR(34),"]")),IF(OR(L35="",M35="",N35=""), "", _xlfn.CONCAT("[",L35,",",CHAR(34),M35,CHAR(34),",",CHAR(34),N35,CHAR(34),"]")),IF(OR(O35="",P35="",Q35=""), "", _xlfn.CONCAT("[",O35,",",CHAR(34),P35,CHAR(34),",",CHAR(34),Q35,CHAR(34),"]")))</f>
        <v/>
      </c>
      <c r="S35" s="36"/>
      <c r="T35" s="32" t="str">
        <f t="shared" ref="T35:T66" si="3">IF(R35=S35,"Matched!",CONCATENATE("Mismatch: ", R35, " vs ", S35))</f>
        <v>Matched!</v>
      </c>
    </row>
    <row r="36" spans="1:20" ht="18" customHeight="1" x14ac:dyDescent="0.3">
      <c r="A36" t="s">
        <v>1859</v>
      </c>
      <c r="B36" t="s">
        <v>650</v>
      </c>
      <c r="C36" s="33"/>
      <c r="D36" s="34"/>
      <c r="E36" s="35"/>
      <c r="F36" s="33"/>
      <c r="G36" s="34"/>
      <c r="H36" s="35"/>
      <c r="I36" s="33"/>
      <c r="J36" s="34"/>
      <c r="K36" s="35"/>
      <c r="L36" s="33"/>
      <c r="M36" s="34"/>
      <c r="N36" s="35"/>
      <c r="O36" s="33"/>
      <c r="P36" s="34"/>
      <c r="Q36" s="35"/>
      <c r="R36" s="37" t="str">
        <f t="shared" si="2"/>
        <v/>
      </c>
      <c r="S36" s="37"/>
      <c r="T36" t="str">
        <f t="shared" si="3"/>
        <v>Matched!</v>
      </c>
    </row>
    <row r="37" spans="1:20" ht="18" customHeight="1" x14ac:dyDescent="0.3">
      <c r="A37" s="32" t="s">
        <v>1860</v>
      </c>
      <c r="B37" s="32" t="s">
        <v>665</v>
      </c>
      <c r="C37" s="33"/>
      <c r="D37" s="34"/>
      <c r="E37" s="35"/>
      <c r="F37" s="33"/>
      <c r="G37" s="34"/>
      <c r="H37" s="35"/>
      <c r="I37" s="33"/>
      <c r="J37" s="34"/>
      <c r="K37" s="35"/>
      <c r="L37" s="33"/>
      <c r="M37" s="34"/>
      <c r="N37" s="35"/>
      <c r="O37" s="33"/>
      <c r="P37" s="34"/>
      <c r="Q37" s="35"/>
      <c r="R37" s="36" t="str">
        <f t="shared" si="2"/>
        <v/>
      </c>
      <c r="S37" s="36"/>
      <c r="T37" s="32" t="str">
        <f t="shared" si="3"/>
        <v>Matched!</v>
      </c>
    </row>
    <row r="38" spans="1:20" ht="18" customHeight="1" x14ac:dyDescent="0.3">
      <c r="A38" t="s">
        <v>1861</v>
      </c>
      <c r="B38" t="s">
        <v>680</v>
      </c>
      <c r="C38" s="33"/>
      <c r="D38" s="34"/>
      <c r="E38" s="35"/>
      <c r="F38" s="33"/>
      <c r="G38" s="34"/>
      <c r="H38" s="35"/>
      <c r="I38" s="33"/>
      <c r="J38" s="34"/>
      <c r="K38" s="35"/>
      <c r="L38" s="33"/>
      <c r="M38" s="34"/>
      <c r="N38" s="35"/>
      <c r="O38" s="33"/>
      <c r="P38" s="34"/>
      <c r="Q38" s="35"/>
      <c r="R38" s="37" t="str">
        <f t="shared" si="2"/>
        <v/>
      </c>
      <c r="S38" s="37"/>
      <c r="T38" t="str">
        <f t="shared" si="3"/>
        <v>Matched!</v>
      </c>
    </row>
    <row r="39" spans="1:20" ht="18" customHeight="1" x14ac:dyDescent="0.3">
      <c r="A39" s="32" t="s">
        <v>1862</v>
      </c>
      <c r="B39" s="32" t="s">
        <v>698</v>
      </c>
      <c r="C39" s="33"/>
      <c r="D39" s="34"/>
      <c r="E39" s="35"/>
      <c r="F39" s="33"/>
      <c r="G39" s="34"/>
      <c r="H39" s="35"/>
      <c r="I39" s="33"/>
      <c r="J39" s="34"/>
      <c r="K39" s="35"/>
      <c r="L39" s="33"/>
      <c r="M39" s="34"/>
      <c r="N39" s="35"/>
      <c r="O39" s="33"/>
      <c r="P39" s="34"/>
      <c r="Q39" s="35"/>
      <c r="R39" s="36" t="str">
        <f t="shared" si="2"/>
        <v/>
      </c>
      <c r="S39" s="36"/>
      <c r="T39" s="32" t="str">
        <f t="shared" si="3"/>
        <v>Matched!</v>
      </c>
    </row>
    <row r="40" spans="1:20" ht="18" customHeight="1" x14ac:dyDescent="0.3">
      <c r="A40" t="s">
        <v>1863</v>
      </c>
      <c r="B40" t="s">
        <v>714</v>
      </c>
      <c r="C40" s="33"/>
      <c r="D40" s="34"/>
      <c r="E40" s="35"/>
      <c r="F40" s="33"/>
      <c r="G40" s="34"/>
      <c r="H40" s="35"/>
      <c r="I40" s="33"/>
      <c r="J40" s="34"/>
      <c r="K40" s="35"/>
      <c r="L40" s="33"/>
      <c r="M40" s="34"/>
      <c r="N40" s="35"/>
      <c r="O40" s="33"/>
      <c r="P40" s="34"/>
      <c r="Q40" s="35"/>
      <c r="R40" s="37" t="str">
        <f t="shared" si="2"/>
        <v/>
      </c>
      <c r="S40" s="37"/>
      <c r="T40" t="str">
        <f t="shared" si="3"/>
        <v>Matched!</v>
      </c>
    </row>
    <row r="41" spans="1:20" ht="18" customHeight="1" x14ac:dyDescent="0.3">
      <c r="A41" s="32" t="s">
        <v>1864</v>
      </c>
      <c r="B41" s="32" t="s">
        <v>730</v>
      </c>
      <c r="C41" s="33"/>
      <c r="D41" s="34"/>
      <c r="E41" s="35"/>
      <c r="F41" s="33"/>
      <c r="G41" s="34"/>
      <c r="H41" s="35"/>
      <c r="I41" s="33"/>
      <c r="J41" s="34"/>
      <c r="K41" s="35"/>
      <c r="L41" s="33"/>
      <c r="M41" s="34"/>
      <c r="N41" s="35"/>
      <c r="O41" s="33"/>
      <c r="P41" s="34"/>
      <c r="Q41" s="35"/>
      <c r="R41" s="36" t="str">
        <f t="shared" si="2"/>
        <v/>
      </c>
      <c r="S41" s="36"/>
      <c r="T41" s="32" t="str">
        <f t="shared" si="3"/>
        <v>Matched!</v>
      </c>
    </row>
    <row r="42" spans="1:20" ht="18" customHeight="1" x14ac:dyDescent="0.3">
      <c r="A42" t="s">
        <v>1865</v>
      </c>
      <c r="B42" t="s">
        <v>746</v>
      </c>
      <c r="C42" s="33"/>
      <c r="D42" s="34"/>
      <c r="E42" s="35"/>
      <c r="F42" s="33"/>
      <c r="G42" s="34"/>
      <c r="H42" s="35"/>
      <c r="I42" s="33"/>
      <c r="J42" s="34"/>
      <c r="K42" s="35"/>
      <c r="L42" s="33"/>
      <c r="M42" s="34"/>
      <c r="N42" s="35"/>
      <c r="O42" s="33"/>
      <c r="P42" s="34"/>
      <c r="Q42" s="35"/>
      <c r="R42" s="37" t="str">
        <f t="shared" si="2"/>
        <v/>
      </c>
      <c r="S42" s="37"/>
      <c r="T42" t="str">
        <f t="shared" si="3"/>
        <v>Matched!</v>
      </c>
    </row>
    <row r="43" spans="1:20" ht="18" customHeight="1" x14ac:dyDescent="0.3">
      <c r="A43" s="32" t="s">
        <v>1866</v>
      </c>
      <c r="B43" s="32" t="s">
        <v>763</v>
      </c>
      <c r="C43" s="33"/>
      <c r="D43" s="34"/>
      <c r="E43" s="35"/>
      <c r="F43" s="33"/>
      <c r="G43" s="34"/>
      <c r="H43" s="35"/>
      <c r="I43" s="33"/>
      <c r="J43" s="34"/>
      <c r="K43" s="35"/>
      <c r="L43" s="33"/>
      <c r="M43" s="34"/>
      <c r="N43" s="35"/>
      <c r="O43" s="33"/>
      <c r="P43" s="34"/>
      <c r="Q43" s="35"/>
      <c r="R43" s="36" t="str">
        <f t="shared" si="2"/>
        <v/>
      </c>
      <c r="S43" s="36"/>
      <c r="T43" s="32" t="str">
        <f t="shared" si="3"/>
        <v>Matched!</v>
      </c>
    </row>
    <row r="44" spans="1:20" ht="18" customHeight="1" x14ac:dyDescent="0.3">
      <c r="A44" t="s">
        <v>1867</v>
      </c>
      <c r="B44" t="s">
        <v>780</v>
      </c>
      <c r="C44" s="33"/>
      <c r="D44" s="34"/>
      <c r="E44" s="35"/>
      <c r="F44" s="33"/>
      <c r="G44" s="34"/>
      <c r="H44" s="35"/>
      <c r="I44" s="33"/>
      <c r="J44" s="34"/>
      <c r="K44" s="35"/>
      <c r="L44" s="33"/>
      <c r="M44" s="34"/>
      <c r="N44" s="35"/>
      <c r="O44" s="33"/>
      <c r="P44" s="34"/>
      <c r="Q44" s="35"/>
      <c r="R44" s="37" t="str">
        <f t="shared" si="2"/>
        <v/>
      </c>
      <c r="S44" s="37"/>
      <c r="T44" t="str">
        <f t="shared" si="3"/>
        <v>Matched!</v>
      </c>
    </row>
    <row r="45" spans="1:20" ht="18" customHeight="1" x14ac:dyDescent="0.3">
      <c r="A45" s="32" t="s">
        <v>1868</v>
      </c>
      <c r="B45" s="32" t="s">
        <v>793</v>
      </c>
      <c r="C45" s="33"/>
      <c r="D45" s="34"/>
      <c r="E45" s="35"/>
      <c r="F45" s="33"/>
      <c r="G45" s="34"/>
      <c r="H45" s="35"/>
      <c r="I45" s="33"/>
      <c r="J45" s="34"/>
      <c r="K45" s="35"/>
      <c r="L45" s="33"/>
      <c r="M45" s="34"/>
      <c r="N45" s="35"/>
      <c r="O45" s="33"/>
      <c r="P45" s="34"/>
      <c r="Q45" s="35"/>
      <c r="R45" s="36" t="str">
        <f t="shared" si="2"/>
        <v/>
      </c>
      <c r="S45" s="36"/>
      <c r="T45" s="32" t="str">
        <f t="shared" si="3"/>
        <v>Matched!</v>
      </c>
    </row>
    <row r="46" spans="1:20" ht="18" customHeight="1" x14ac:dyDescent="0.3">
      <c r="A46" t="s">
        <v>1869</v>
      </c>
      <c r="B46" t="s">
        <v>803</v>
      </c>
      <c r="C46" s="33"/>
      <c r="D46" s="34"/>
      <c r="E46" s="35"/>
      <c r="F46" s="33"/>
      <c r="G46" s="34"/>
      <c r="H46" s="35"/>
      <c r="I46" s="33"/>
      <c r="J46" s="34"/>
      <c r="K46" s="35"/>
      <c r="L46" s="33"/>
      <c r="M46" s="34"/>
      <c r="N46" s="35"/>
      <c r="O46" s="33"/>
      <c r="P46" s="34"/>
      <c r="Q46" s="35"/>
      <c r="R46" s="37" t="str">
        <f t="shared" si="2"/>
        <v/>
      </c>
      <c r="S46" s="37"/>
      <c r="T46" t="str">
        <f t="shared" si="3"/>
        <v>Matched!</v>
      </c>
    </row>
    <row r="47" spans="1:20" ht="18" customHeight="1" x14ac:dyDescent="0.3">
      <c r="A47" s="32" t="s">
        <v>1870</v>
      </c>
      <c r="B47" s="32" t="s">
        <v>815</v>
      </c>
      <c r="C47" s="33"/>
      <c r="D47" s="34"/>
      <c r="E47" s="35"/>
      <c r="F47" s="33"/>
      <c r="G47" s="34"/>
      <c r="H47" s="35"/>
      <c r="I47" s="33"/>
      <c r="J47" s="34"/>
      <c r="K47" s="35"/>
      <c r="L47" s="33"/>
      <c r="M47" s="34"/>
      <c r="N47" s="35"/>
      <c r="O47" s="33"/>
      <c r="P47" s="34"/>
      <c r="Q47" s="35"/>
      <c r="R47" s="36" t="str">
        <f t="shared" si="2"/>
        <v/>
      </c>
      <c r="S47" s="36"/>
      <c r="T47" s="32" t="str">
        <f t="shared" si="3"/>
        <v>Matched!</v>
      </c>
    </row>
    <row r="48" spans="1:20" ht="18" customHeight="1" x14ac:dyDescent="0.3">
      <c r="A48" t="s">
        <v>1871</v>
      </c>
      <c r="B48" t="s">
        <v>828</v>
      </c>
      <c r="C48" s="33"/>
      <c r="D48" s="34"/>
      <c r="E48" s="35"/>
      <c r="F48" s="33"/>
      <c r="G48" s="34"/>
      <c r="H48" s="35"/>
      <c r="I48" s="33"/>
      <c r="J48" s="34"/>
      <c r="K48" s="35"/>
      <c r="L48" s="33"/>
      <c r="M48" s="34"/>
      <c r="N48" s="35"/>
      <c r="O48" s="33"/>
      <c r="P48" s="34"/>
      <c r="Q48" s="35"/>
      <c r="R48" s="37" t="str">
        <f t="shared" si="2"/>
        <v/>
      </c>
      <c r="S48" s="37"/>
      <c r="T48" t="str">
        <f t="shared" si="3"/>
        <v>Matched!</v>
      </c>
    </row>
    <row r="49" spans="1:20" ht="18" customHeight="1" x14ac:dyDescent="0.3">
      <c r="A49" s="32" t="s">
        <v>1872</v>
      </c>
      <c r="B49" s="32" t="s">
        <v>845</v>
      </c>
      <c r="C49" s="33"/>
      <c r="D49" s="34"/>
      <c r="E49" s="35"/>
      <c r="F49" s="33"/>
      <c r="G49" s="34"/>
      <c r="H49" s="35"/>
      <c r="I49" s="33"/>
      <c r="J49" s="34"/>
      <c r="K49" s="35"/>
      <c r="L49" s="33"/>
      <c r="M49" s="34"/>
      <c r="N49" s="35"/>
      <c r="O49" s="33"/>
      <c r="P49" s="34"/>
      <c r="Q49" s="35"/>
      <c r="R49" s="36" t="str">
        <f t="shared" si="2"/>
        <v/>
      </c>
      <c r="S49" s="36"/>
      <c r="T49" s="32" t="str">
        <f t="shared" si="3"/>
        <v>Matched!</v>
      </c>
    </row>
    <row r="50" spans="1:20" ht="18" customHeight="1" x14ac:dyDescent="0.3">
      <c r="A50" t="s">
        <v>1873</v>
      </c>
      <c r="B50" t="s">
        <v>861</v>
      </c>
      <c r="C50" s="33"/>
      <c r="D50" s="34"/>
      <c r="E50" s="35"/>
      <c r="F50" s="33"/>
      <c r="G50" s="34"/>
      <c r="H50" s="35"/>
      <c r="I50" s="33"/>
      <c r="J50" s="34"/>
      <c r="K50" s="35"/>
      <c r="L50" s="33"/>
      <c r="M50" s="34"/>
      <c r="N50" s="35"/>
      <c r="O50" s="33"/>
      <c r="P50" s="34"/>
      <c r="Q50" s="35"/>
      <c r="R50" s="37" t="str">
        <f t="shared" si="2"/>
        <v/>
      </c>
      <c r="S50" s="37"/>
      <c r="T50" t="str">
        <f t="shared" si="3"/>
        <v>Matched!</v>
      </c>
    </row>
    <row r="51" spans="1:20" ht="18" customHeight="1" x14ac:dyDescent="0.3">
      <c r="A51" s="32" t="s">
        <v>1874</v>
      </c>
      <c r="B51" s="32" t="s">
        <v>877</v>
      </c>
      <c r="C51" s="33"/>
      <c r="D51" s="34"/>
      <c r="E51" s="35"/>
      <c r="F51" s="33"/>
      <c r="G51" s="34"/>
      <c r="H51" s="35"/>
      <c r="I51" s="33"/>
      <c r="J51" s="34"/>
      <c r="K51" s="35"/>
      <c r="L51" s="33"/>
      <c r="M51" s="34"/>
      <c r="N51" s="35"/>
      <c r="O51" s="33"/>
      <c r="P51" s="34"/>
      <c r="Q51" s="35"/>
      <c r="R51" s="36" t="str">
        <f t="shared" si="2"/>
        <v/>
      </c>
      <c r="S51" s="36"/>
      <c r="T51" s="32" t="str">
        <f t="shared" si="3"/>
        <v>Matched!</v>
      </c>
    </row>
    <row r="52" spans="1:20" ht="18" customHeight="1" x14ac:dyDescent="0.3">
      <c r="A52" t="s">
        <v>1875</v>
      </c>
      <c r="B52" t="s">
        <v>890</v>
      </c>
      <c r="C52" s="33"/>
      <c r="D52" s="34"/>
      <c r="E52" s="35"/>
      <c r="F52" s="33"/>
      <c r="G52" s="34"/>
      <c r="H52" s="35"/>
      <c r="I52" s="33"/>
      <c r="J52" s="34"/>
      <c r="K52" s="35"/>
      <c r="L52" s="33"/>
      <c r="M52" s="34"/>
      <c r="N52" s="35"/>
      <c r="O52" s="33"/>
      <c r="P52" s="34"/>
      <c r="Q52" s="35"/>
      <c r="R52" s="37" t="str">
        <f t="shared" si="2"/>
        <v/>
      </c>
      <c r="S52" s="37"/>
      <c r="T52" t="str">
        <f t="shared" si="3"/>
        <v>Matched!</v>
      </c>
    </row>
    <row r="53" spans="1:20" ht="18" customHeight="1" x14ac:dyDescent="0.3">
      <c r="A53" s="32" t="s">
        <v>1876</v>
      </c>
      <c r="B53" s="32" t="s">
        <v>904</v>
      </c>
      <c r="C53" s="33"/>
      <c r="D53" s="34"/>
      <c r="E53" s="35"/>
      <c r="F53" s="33"/>
      <c r="G53" s="34"/>
      <c r="H53" s="35"/>
      <c r="I53" s="33"/>
      <c r="J53" s="34"/>
      <c r="K53" s="35"/>
      <c r="L53" s="33"/>
      <c r="M53" s="34"/>
      <c r="N53" s="35"/>
      <c r="O53" s="33"/>
      <c r="P53" s="34"/>
      <c r="Q53" s="35"/>
      <c r="R53" s="36" t="str">
        <f t="shared" si="2"/>
        <v/>
      </c>
      <c r="S53" s="36"/>
      <c r="T53" s="32" t="str">
        <f t="shared" si="3"/>
        <v>Matched!</v>
      </c>
    </row>
    <row r="54" spans="1:20" ht="18" customHeight="1" x14ac:dyDescent="0.3">
      <c r="A54" t="s">
        <v>1877</v>
      </c>
      <c r="B54" t="s">
        <v>917</v>
      </c>
      <c r="C54" s="33"/>
      <c r="D54" s="34"/>
      <c r="E54" s="35"/>
      <c r="F54" s="33"/>
      <c r="G54" s="34"/>
      <c r="H54" s="35"/>
      <c r="I54" s="33"/>
      <c r="J54" s="34"/>
      <c r="K54" s="35"/>
      <c r="L54" s="33"/>
      <c r="M54" s="34"/>
      <c r="N54" s="35"/>
      <c r="O54" s="33"/>
      <c r="P54" s="34"/>
      <c r="Q54" s="35"/>
      <c r="R54" s="37" t="str">
        <f t="shared" si="2"/>
        <v/>
      </c>
      <c r="S54" s="37"/>
      <c r="T54" t="str">
        <f t="shared" si="3"/>
        <v>Matched!</v>
      </c>
    </row>
    <row r="55" spans="1:20" ht="18" customHeight="1" x14ac:dyDescent="0.3">
      <c r="A55" s="32" t="s">
        <v>1878</v>
      </c>
      <c r="B55" s="32" t="s">
        <v>928</v>
      </c>
      <c r="C55" s="33"/>
      <c r="D55" s="34"/>
      <c r="E55" s="35"/>
      <c r="F55" s="33"/>
      <c r="G55" s="34"/>
      <c r="H55" s="35"/>
      <c r="I55" s="33"/>
      <c r="J55" s="34"/>
      <c r="K55" s="35"/>
      <c r="L55" s="33"/>
      <c r="M55" s="34"/>
      <c r="N55" s="35"/>
      <c r="O55" s="33"/>
      <c r="P55" s="34"/>
      <c r="Q55" s="35"/>
      <c r="R55" s="36" t="str">
        <f t="shared" si="2"/>
        <v/>
      </c>
      <c r="S55" s="36"/>
      <c r="T55" s="32" t="str">
        <f t="shared" si="3"/>
        <v>Matched!</v>
      </c>
    </row>
    <row r="56" spans="1:20" ht="18" customHeight="1" x14ac:dyDescent="0.3">
      <c r="A56" t="s">
        <v>1879</v>
      </c>
      <c r="B56" t="s">
        <v>941</v>
      </c>
      <c r="C56" s="33"/>
      <c r="D56" s="34"/>
      <c r="E56" s="35"/>
      <c r="F56" s="33"/>
      <c r="G56" s="34"/>
      <c r="H56" s="35"/>
      <c r="I56" s="33"/>
      <c r="J56" s="34"/>
      <c r="K56" s="35"/>
      <c r="L56" s="33"/>
      <c r="M56" s="34"/>
      <c r="N56" s="35"/>
      <c r="O56" s="33"/>
      <c r="P56" s="34"/>
      <c r="Q56" s="35"/>
      <c r="R56" s="37" t="str">
        <f t="shared" si="2"/>
        <v/>
      </c>
      <c r="S56" s="37"/>
      <c r="T56" t="str">
        <f t="shared" si="3"/>
        <v>Matched!</v>
      </c>
    </row>
    <row r="57" spans="1:20" ht="18" customHeight="1" x14ac:dyDescent="0.3">
      <c r="A57" s="32" t="s">
        <v>1880</v>
      </c>
      <c r="B57" s="32" t="s">
        <v>956</v>
      </c>
      <c r="C57" s="33"/>
      <c r="D57" s="34"/>
      <c r="E57" s="35"/>
      <c r="F57" s="33"/>
      <c r="G57" s="34"/>
      <c r="H57" s="35"/>
      <c r="I57" s="33"/>
      <c r="J57" s="34"/>
      <c r="K57" s="35"/>
      <c r="L57" s="33"/>
      <c r="M57" s="34"/>
      <c r="N57" s="35"/>
      <c r="O57" s="33"/>
      <c r="P57" s="34"/>
      <c r="Q57" s="35"/>
      <c r="R57" s="36" t="str">
        <f t="shared" si="2"/>
        <v/>
      </c>
      <c r="S57" s="36"/>
      <c r="T57" s="32" t="str">
        <f t="shared" si="3"/>
        <v>Matched!</v>
      </c>
    </row>
    <row r="58" spans="1:20" ht="18" customHeight="1" x14ac:dyDescent="0.3">
      <c r="A58" t="s">
        <v>1881</v>
      </c>
      <c r="B58" t="s">
        <v>971</v>
      </c>
      <c r="C58" s="33"/>
      <c r="D58" s="34"/>
      <c r="E58" s="35"/>
      <c r="F58" s="33"/>
      <c r="G58" s="34"/>
      <c r="H58" s="35"/>
      <c r="I58" s="33"/>
      <c r="J58" s="34"/>
      <c r="K58" s="35"/>
      <c r="L58" s="33"/>
      <c r="M58" s="34"/>
      <c r="N58" s="35"/>
      <c r="O58" s="33"/>
      <c r="P58" s="34"/>
      <c r="Q58" s="35"/>
      <c r="R58" s="37" t="str">
        <f t="shared" si="2"/>
        <v/>
      </c>
      <c r="S58" s="37"/>
      <c r="T58" t="str">
        <f t="shared" si="3"/>
        <v>Matched!</v>
      </c>
    </row>
    <row r="59" spans="1:20" ht="18" customHeight="1" x14ac:dyDescent="0.3">
      <c r="A59" s="32" t="s">
        <v>1882</v>
      </c>
      <c r="B59" s="32" t="s">
        <v>984</v>
      </c>
      <c r="C59" s="33"/>
      <c r="D59" s="34"/>
      <c r="E59" s="35"/>
      <c r="F59" s="33"/>
      <c r="G59" s="34"/>
      <c r="H59" s="35"/>
      <c r="I59" s="33"/>
      <c r="J59" s="34"/>
      <c r="K59" s="35"/>
      <c r="L59" s="33"/>
      <c r="M59" s="34"/>
      <c r="N59" s="35"/>
      <c r="O59" s="33"/>
      <c r="P59" s="34"/>
      <c r="Q59" s="35"/>
      <c r="R59" s="36" t="str">
        <f t="shared" si="2"/>
        <v/>
      </c>
      <c r="S59" s="36"/>
      <c r="T59" s="32" t="str">
        <f t="shared" si="3"/>
        <v>Matched!</v>
      </c>
    </row>
    <row r="60" spans="1:20" ht="18" customHeight="1" x14ac:dyDescent="0.3">
      <c r="A60" t="s">
        <v>1883</v>
      </c>
      <c r="B60" t="s">
        <v>1000</v>
      </c>
      <c r="C60" s="33"/>
      <c r="D60" s="34"/>
      <c r="E60" s="35"/>
      <c r="F60" s="33"/>
      <c r="G60" s="34"/>
      <c r="H60" s="35"/>
      <c r="I60" s="33"/>
      <c r="J60" s="34"/>
      <c r="K60" s="35"/>
      <c r="L60" s="33"/>
      <c r="M60" s="34"/>
      <c r="N60" s="35"/>
      <c r="O60" s="33"/>
      <c r="P60" s="34"/>
      <c r="Q60" s="35"/>
      <c r="R60" s="37" t="str">
        <f t="shared" si="2"/>
        <v/>
      </c>
      <c r="S60" s="37"/>
      <c r="T60" t="str">
        <f t="shared" si="3"/>
        <v>Matched!</v>
      </c>
    </row>
    <row r="61" spans="1:20" ht="18" customHeight="1" x14ac:dyDescent="0.3">
      <c r="A61" s="32" t="s">
        <v>1884</v>
      </c>
      <c r="B61" s="32" t="s">
        <v>1010</v>
      </c>
      <c r="C61" s="33"/>
      <c r="D61" s="34"/>
      <c r="E61" s="35"/>
      <c r="F61" s="33"/>
      <c r="G61" s="34"/>
      <c r="H61" s="35"/>
      <c r="I61" s="33"/>
      <c r="J61" s="34"/>
      <c r="K61" s="35"/>
      <c r="L61" s="33"/>
      <c r="M61" s="34"/>
      <c r="N61" s="35"/>
      <c r="O61" s="33"/>
      <c r="P61" s="34"/>
      <c r="Q61" s="35"/>
      <c r="R61" s="36" t="str">
        <f t="shared" si="2"/>
        <v/>
      </c>
      <c r="S61" s="36"/>
      <c r="T61" s="32" t="str">
        <f t="shared" si="3"/>
        <v>Matched!</v>
      </c>
    </row>
    <row r="62" spans="1:20" ht="18" customHeight="1" x14ac:dyDescent="0.3">
      <c r="A62" t="s">
        <v>1885</v>
      </c>
      <c r="B62" t="s">
        <v>1023</v>
      </c>
      <c r="C62" s="33"/>
      <c r="D62" s="34"/>
      <c r="E62" s="35"/>
      <c r="F62" s="33"/>
      <c r="G62" s="34"/>
      <c r="H62" s="35"/>
      <c r="I62" s="33"/>
      <c r="J62" s="34"/>
      <c r="K62" s="35"/>
      <c r="L62" s="33"/>
      <c r="M62" s="34"/>
      <c r="N62" s="35"/>
      <c r="O62" s="33"/>
      <c r="P62" s="34"/>
      <c r="Q62" s="35"/>
      <c r="R62" s="37" t="str">
        <f t="shared" si="2"/>
        <v/>
      </c>
      <c r="S62" s="37"/>
      <c r="T62" t="str">
        <f t="shared" si="3"/>
        <v>Matched!</v>
      </c>
    </row>
    <row r="63" spans="1:20" ht="18" customHeight="1" x14ac:dyDescent="0.3">
      <c r="A63" s="32" t="s">
        <v>1886</v>
      </c>
      <c r="B63" s="32" t="s">
        <v>1038</v>
      </c>
      <c r="C63" s="33"/>
      <c r="D63" s="34"/>
      <c r="E63" s="35"/>
      <c r="F63" s="33"/>
      <c r="G63" s="34"/>
      <c r="H63" s="35"/>
      <c r="I63" s="33"/>
      <c r="J63" s="34"/>
      <c r="K63" s="35"/>
      <c r="L63" s="33"/>
      <c r="M63" s="34"/>
      <c r="N63" s="35"/>
      <c r="O63" s="33"/>
      <c r="P63" s="34"/>
      <c r="Q63" s="35"/>
      <c r="R63" s="36" t="str">
        <f t="shared" si="2"/>
        <v/>
      </c>
      <c r="S63" s="36"/>
      <c r="T63" s="32" t="str">
        <f t="shared" si="3"/>
        <v>Matched!</v>
      </c>
    </row>
    <row r="64" spans="1:20" ht="18" customHeight="1" x14ac:dyDescent="0.3">
      <c r="A64" t="s">
        <v>1887</v>
      </c>
      <c r="B64" t="s">
        <v>1052</v>
      </c>
      <c r="C64" s="33"/>
      <c r="D64" s="34"/>
      <c r="E64" s="35"/>
      <c r="F64" s="33"/>
      <c r="G64" s="34"/>
      <c r="H64" s="35"/>
      <c r="I64" s="33"/>
      <c r="J64" s="34"/>
      <c r="K64" s="35"/>
      <c r="L64" s="33"/>
      <c r="M64" s="34"/>
      <c r="N64" s="35"/>
      <c r="O64" s="33"/>
      <c r="P64" s="34"/>
      <c r="Q64" s="35"/>
      <c r="R64" s="37" t="str">
        <f t="shared" si="2"/>
        <v/>
      </c>
      <c r="S64" s="37"/>
      <c r="T64" t="str">
        <f t="shared" si="3"/>
        <v>Matched!</v>
      </c>
    </row>
    <row r="65" spans="1:20" ht="18" customHeight="1" x14ac:dyDescent="0.3">
      <c r="A65" s="32" t="s">
        <v>1888</v>
      </c>
      <c r="B65" s="32" t="s">
        <v>1068</v>
      </c>
      <c r="C65" s="33"/>
      <c r="D65" s="34"/>
      <c r="E65" s="35"/>
      <c r="F65" s="33"/>
      <c r="G65" s="34"/>
      <c r="H65" s="35"/>
      <c r="I65" s="33"/>
      <c r="J65" s="34"/>
      <c r="K65" s="35"/>
      <c r="L65" s="33"/>
      <c r="M65" s="34"/>
      <c r="N65" s="35"/>
      <c r="O65" s="33"/>
      <c r="P65" s="34"/>
      <c r="Q65" s="35"/>
      <c r="R65" s="36" t="str">
        <f t="shared" si="2"/>
        <v/>
      </c>
      <c r="S65" s="36"/>
      <c r="T65" s="32" t="str">
        <f t="shared" si="3"/>
        <v>Matched!</v>
      </c>
    </row>
    <row r="66" spans="1:20" ht="18" customHeight="1" x14ac:dyDescent="0.3">
      <c r="A66" t="s">
        <v>1889</v>
      </c>
      <c r="B66" t="s">
        <v>1083</v>
      </c>
      <c r="C66" s="33"/>
      <c r="D66" s="34"/>
      <c r="E66" s="35"/>
      <c r="F66" s="33"/>
      <c r="G66" s="34"/>
      <c r="H66" s="35"/>
      <c r="I66" s="33"/>
      <c r="J66" s="34"/>
      <c r="K66" s="35"/>
      <c r="L66" s="33"/>
      <c r="M66" s="34"/>
      <c r="N66" s="35"/>
      <c r="O66" s="33"/>
      <c r="P66" s="34"/>
      <c r="Q66" s="35"/>
      <c r="R66" s="37" t="str">
        <f t="shared" si="2"/>
        <v/>
      </c>
      <c r="S66" s="37"/>
      <c r="T66" t="str">
        <f t="shared" si="3"/>
        <v>Matched!</v>
      </c>
    </row>
    <row r="67" spans="1:20" ht="18" customHeight="1" x14ac:dyDescent="0.3">
      <c r="A67" s="32" t="s">
        <v>1890</v>
      </c>
      <c r="B67" s="32" t="s">
        <v>1098</v>
      </c>
      <c r="C67" s="33"/>
      <c r="D67" s="34"/>
      <c r="E67" s="35"/>
      <c r="F67" s="33"/>
      <c r="G67" s="34"/>
      <c r="H67" s="35"/>
      <c r="I67" s="33"/>
      <c r="J67" s="34"/>
      <c r="K67" s="35"/>
      <c r="L67" s="33"/>
      <c r="M67" s="34"/>
      <c r="N67" s="35"/>
      <c r="O67" s="33"/>
      <c r="P67" s="34"/>
      <c r="Q67" s="35"/>
      <c r="R67" s="36" t="str">
        <f t="shared" ref="R67:R98" si="4">_xlfn.TEXTJOIN(";", TRUE, IF(OR(C67="",D67="",E67=""), "", _xlfn.CONCAT("[",C67,",",CHAR(34),D67,CHAR(34),",",CHAR(34),E67,CHAR(34),"]")),IF(OR(F67="",G67="",H67=""), "", _xlfn.CONCAT("[",F67,",",CHAR(34),G67,CHAR(34),",",CHAR(34),H67,CHAR(34),"]")),IF(OR(I67="",J67="",K67=""), "", _xlfn.CONCAT("[",I67,",",CHAR(34),J67,CHAR(34),",",CHAR(34),K67,CHAR(34),"]")),IF(OR(L67="",M67="",N67=""), "", _xlfn.CONCAT("[",L67,",",CHAR(34),M67,CHAR(34),",",CHAR(34),N67,CHAR(34),"]")),IF(OR(O67="",P67="",Q67=""), "", _xlfn.CONCAT("[",O67,",",CHAR(34),P67,CHAR(34),",",CHAR(34),Q67,CHAR(34),"]")))</f>
        <v/>
      </c>
      <c r="S67" s="36"/>
      <c r="T67" s="32" t="str">
        <f t="shared" ref="T67:T98" si="5">IF(R67=S67,"Matched!",CONCATENATE("Mismatch: ", R67, " vs ", S67))</f>
        <v>Matched!</v>
      </c>
    </row>
    <row r="68" spans="1:20" ht="18" customHeight="1" x14ac:dyDescent="0.3">
      <c r="A68" t="s">
        <v>1891</v>
      </c>
      <c r="B68" t="s">
        <v>1117</v>
      </c>
      <c r="C68" s="33"/>
      <c r="D68" s="34"/>
      <c r="E68" s="35"/>
      <c r="F68" s="33"/>
      <c r="G68" s="34"/>
      <c r="H68" s="35"/>
      <c r="I68" s="33"/>
      <c r="J68" s="34"/>
      <c r="K68" s="35"/>
      <c r="L68" s="33"/>
      <c r="M68" s="34"/>
      <c r="N68" s="35"/>
      <c r="O68" s="33"/>
      <c r="P68" s="34"/>
      <c r="Q68" s="35"/>
      <c r="R68" s="37" t="str">
        <f t="shared" si="4"/>
        <v/>
      </c>
      <c r="S68" s="37"/>
      <c r="T68" t="str">
        <f t="shared" si="5"/>
        <v>Matched!</v>
      </c>
    </row>
    <row r="69" spans="1:20" ht="18" customHeight="1" x14ac:dyDescent="0.3">
      <c r="A69" s="32" t="s">
        <v>1892</v>
      </c>
      <c r="B69" s="32" t="s">
        <v>1133</v>
      </c>
      <c r="C69" s="33"/>
      <c r="D69" s="34"/>
      <c r="E69" s="35"/>
      <c r="F69" s="33"/>
      <c r="G69" s="34"/>
      <c r="H69" s="35"/>
      <c r="I69" s="33"/>
      <c r="J69" s="34"/>
      <c r="K69" s="35"/>
      <c r="L69" s="33"/>
      <c r="M69" s="34"/>
      <c r="N69" s="35"/>
      <c r="O69" s="33"/>
      <c r="P69" s="34"/>
      <c r="Q69" s="35"/>
      <c r="R69" s="36" t="str">
        <f t="shared" si="4"/>
        <v/>
      </c>
      <c r="S69" s="36"/>
      <c r="T69" s="32" t="str">
        <f t="shared" si="5"/>
        <v>Matched!</v>
      </c>
    </row>
    <row r="70" spans="1:20" ht="18" customHeight="1" x14ac:dyDescent="0.3">
      <c r="A70" t="s">
        <v>1893</v>
      </c>
      <c r="B70" t="s">
        <v>1149</v>
      </c>
      <c r="C70" s="33"/>
      <c r="D70" s="34"/>
      <c r="E70" s="35"/>
      <c r="F70" s="33"/>
      <c r="G70" s="34"/>
      <c r="H70" s="35"/>
      <c r="I70" s="33"/>
      <c r="J70" s="34"/>
      <c r="K70" s="35"/>
      <c r="L70" s="33"/>
      <c r="M70" s="34"/>
      <c r="N70" s="35"/>
      <c r="O70" s="33"/>
      <c r="P70" s="34"/>
      <c r="Q70" s="35"/>
      <c r="R70" s="37" t="str">
        <f t="shared" si="4"/>
        <v/>
      </c>
      <c r="S70" s="37"/>
      <c r="T70" t="str">
        <f t="shared" si="5"/>
        <v>Matched!</v>
      </c>
    </row>
    <row r="71" spans="1:20" ht="18" customHeight="1" x14ac:dyDescent="0.3">
      <c r="A71" s="32" t="s">
        <v>1894</v>
      </c>
      <c r="B71" s="32" t="s">
        <v>1166</v>
      </c>
      <c r="C71" s="33"/>
      <c r="D71" s="34"/>
      <c r="E71" s="35"/>
      <c r="F71" s="33"/>
      <c r="G71" s="34"/>
      <c r="H71" s="35"/>
      <c r="I71" s="33"/>
      <c r="J71" s="34"/>
      <c r="K71" s="35"/>
      <c r="L71" s="33"/>
      <c r="M71" s="34"/>
      <c r="N71" s="35"/>
      <c r="O71" s="33"/>
      <c r="P71" s="34"/>
      <c r="Q71" s="35"/>
      <c r="R71" s="36" t="str">
        <f t="shared" si="4"/>
        <v/>
      </c>
      <c r="S71" s="36"/>
      <c r="T71" s="32" t="str">
        <f t="shared" si="5"/>
        <v>Matched!</v>
      </c>
    </row>
    <row r="72" spans="1:20" ht="18" customHeight="1" x14ac:dyDescent="0.3">
      <c r="A72" t="s">
        <v>1895</v>
      </c>
      <c r="B72" t="s">
        <v>1183</v>
      </c>
      <c r="C72" s="33"/>
      <c r="D72" s="34"/>
      <c r="E72" s="35"/>
      <c r="F72" s="33"/>
      <c r="G72" s="34"/>
      <c r="H72" s="35"/>
      <c r="I72" s="33"/>
      <c r="J72" s="34"/>
      <c r="K72" s="35"/>
      <c r="L72" s="33"/>
      <c r="M72" s="34"/>
      <c r="N72" s="35"/>
      <c r="O72" s="33"/>
      <c r="P72" s="34"/>
      <c r="Q72" s="35"/>
      <c r="R72" s="37" t="str">
        <f t="shared" si="4"/>
        <v/>
      </c>
      <c r="S72" s="37"/>
      <c r="T72" t="str">
        <f t="shared" si="5"/>
        <v>Matched!</v>
      </c>
    </row>
    <row r="73" spans="1:20" ht="18" customHeight="1" x14ac:dyDescent="0.3">
      <c r="A73" s="32" t="s">
        <v>1896</v>
      </c>
      <c r="B73" s="32" t="s">
        <v>1198</v>
      </c>
      <c r="C73" s="33"/>
      <c r="D73" s="34"/>
      <c r="E73" s="35"/>
      <c r="F73" s="33"/>
      <c r="G73" s="34"/>
      <c r="H73" s="35"/>
      <c r="I73" s="33"/>
      <c r="J73" s="34"/>
      <c r="K73" s="35"/>
      <c r="L73" s="33"/>
      <c r="M73" s="34"/>
      <c r="N73" s="35"/>
      <c r="O73" s="33"/>
      <c r="P73" s="34"/>
      <c r="Q73" s="35"/>
      <c r="R73" s="36" t="str">
        <f t="shared" si="4"/>
        <v/>
      </c>
      <c r="S73" s="36"/>
      <c r="T73" s="32" t="str">
        <f t="shared" si="5"/>
        <v>Matched!</v>
      </c>
    </row>
    <row r="74" spans="1:20" ht="18" customHeight="1" x14ac:dyDescent="0.3">
      <c r="A74" t="s">
        <v>1897</v>
      </c>
      <c r="B74" t="s">
        <v>1214</v>
      </c>
      <c r="C74" s="33"/>
      <c r="D74" s="34"/>
      <c r="E74" s="35"/>
      <c r="F74" s="33"/>
      <c r="G74" s="34"/>
      <c r="H74" s="35"/>
      <c r="I74" s="33"/>
      <c r="J74" s="34"/>
      <c r="K74" s="35"/>
      <c r="L74" s="33"/>
      <c r="M74" s="34"/>
      <c r="N74" s="35"/>
      <c r="O74" s="33"/>
      <c r="P74" s="34"/>
      <c r="Q74" s="35"/>
      <c r="R74" s="37" t="str">
        <f t="shared" si="4"/>
        <v/>
      </c>
      <c r="S74" s="37"/>
      <c r="T74" t="str">
        <f t="shared" si="5"/>
        <v>Matched!</v>
      </c>
    </row>
    <row r="75" spans="1:20" ht="18" customHeight="1" x14ac:dyDescent="0.3">
      <c r="A75" s="32" t="s">
        <v>1898</v>
      </c>
      <c r="B75" s="32" t="s">
        <v>1230</v>
      </c>
      <c r="C75" s="33"/>
      <c r="D75" s="34"/>
      <c r="E75" s="35"/>
      <c r="F75" s="33"/>
      <c r="G75" s="34"/>
      <c r="H75" s="35"/>
      <c r="I75" s="33"/>
      <c r="J75" s="34"/>
      <c r="K75" s="35"/>
      <c r="L75" s="33"/>
      <c r="M75" s="34"/>
      <c r="N75" s="35"/>
      <c r="O75" s="33"/>
      <c r="P75" s="34"/>
      <c r="Q75" s="35"/>
      <c r="R75" s="36" t="str">
        <f t="shared" si="4"/>
        <v/>
      </c>
      <c r="S75" s="36"/>
      <c r="T75" s="32" t="str">
        <f t="shared" si="5"/>
        <v>Matched!</v>
      </c>
    </row>
    <row r="76" spans="1:20" ht="18" customHeight="1" x14ac:dyDescent="0.3">
      <c r="A76" t="s">
        <v>1899</v>
      </c>
      <c r="B76" t="s">
        <v>1246</v>
      </c>
      <c r="C76" s="33"/>
      <c r="D76" s="34"/>
      <c r="E76" s="35"/>
      <c r="F76" s="33"/>
      <c r="G76" s="34"/>
      <c r="H76" s="35"/>
      <c r="I76" s="33"/>
      <c r="J76" s="34"/>
      <c r="K76" s="35"/>
      <c r="L76" s="33"/>
      <c r="M76" s="34"/>
      <c r="N76" s="35"/>
      <c r="O76" s="33"/>
      <c r="P76" s="34"/>
      <c r="Q76" s="35"/>
      <c r="R76" s="37" t="str">
        <f t="shared" si="4"/>
        <v/>
      </c>
      <c r="S76" s="37"/>
      <c r="T76" t="str">
        <f t="shared" si="5"/>
        <v>Matched!</v>
      </c>
    </row>
    <row r="77" spans="1:20" ht="18" customHeight="1" x14ac:dyDescent="0.3">
      <c r="A77" s="32" t="s">
        <v>1900</v>
      </c>
      <c r="B77" s="32" t="s">
        <v>1261</v>
      </c>
      <c r="C77" s="33"/>
      <c r="D77" s="34"/>
      <c r="E77" s="35"/>
      <c r="F77" s="33"/>
      <c r="G77" s="34"/>
      <c r="H77" s="35"/>
      <c r="I77" s="33"/>
      <c r="J77" s="34"/>
      <c r="K77" s="35"/>
      <c r="L77" s="33"/>
      <c r="M77" s="34"/>
      <c r="N77" s="35"/>
      <c r="O77" s="33"/>
      <c r="P77" s="34"/>
      <c r="Q77" s="35"/>
      <c r="R77" s="36" t="str">
        <f t="shared" si="4"/>
        <v/>
      </c>
      <c r="S77" s="36"/>
      <c r="T77" s="32" t="str">
        <f t="shared" si="5"/>
        <v>Matched!</v>
      </c>
    </row>
    <row r="78" spans="1:20" ht="18" customHeight="1" x14ac:dyDescent="0.3">
      <c r="A78" t="s">
        <v>1901</v>
      </c>
      <c r="B78" t="s">
        <v>1277</v>
      </c>
      <c r="C78" s="33"/>
      <c r="D78" s="34"/>
      <c r="E78" s="35"/>
      <c r="F78" s="33"/>
      <c r="G78" s="34"/>
      <c r="H78" s="35"/>
      <c r="I78" s="33"/>
      <c r="J78" s="34"/>
      <c r="K78" s="35"/>
      <c r="L78" s="33"/>
      <c r="M78" s="34"/>
      <c r="N78" s="35"/>
      <c r="O78" s="33"/>
      <c r="P78" s="34"/>
      <c r="Q78" s="35"/>
      <c r="R78" s="37" t="str">
        <f t="shared" si="4"/>
        <v/>
      </c>
      <c r="S78" s="37"/>
      <c r="T78" t="str">
        <f t="shared" si="5"/>
        <v>Matched!</v>
      </c>
    </row>
    <row r="79" spans="1:20" ht="18" customHeight="1" x14ac:dyDescent="0.3">
      <c r="A79" s="32" t="s">
        <v>1902</v>
      </c>
      <c r="B79" s="32" t="s">
        <v>1292</v>
      </c>
      <c r="C79" s="33"/>
      <c r="D79" s="34"/>
      <c r="E79" s="35"/>
      <c r="F79" s="33"/>
      <c r="G79" s="34"/>
      <c r="H79" s="35"/>
      <c r="I79" s="33"/>
      <c r="J79" s="34"/>
      <c r="K79" s="35"/>
      <c r="L79" s="33"/>
      <c r="M79" s="34"/>
      <c r="N79" s="35"/>
      <c r="O79" s="33"/>
      <c r="P79" s="34"/>
      <c r="Q79" s="35"/>
      <c r="R79" s="36" t="str">
        <f t="shared" si="4"/>
        <v/>
      </c>
      <c r="S79" s="36"/>
      <c r="T79" s="32" t="str">
        <f t="shared" si="5"/>
        <v>Matched!</v>
      </c>
    </row>
    <row r="80" spans="1:20" ht="18" customHeight="1" x14ac:dyDescent="0.3">
      <c r="A80" t="s">
        <v>1903</v>
      </c>
      <c r="B80" t="s">
        <v>1306</v>
      </c>
      <c r="C80" s="33"/>
      <c r="D80" s="34"/>
      <c r="E80" s="35"/>
      <c r="F80" s="33"/>
      <c r="G80" s="34"/>
      <c r="H80" s="35"/>
      <c r="I80" s="33"/>
      <c r="J80" s="34"/>
      <c r="K80" s="35"/>
      <c r="L80" s="33"/>
      <c r="M80" s="34"/>
      <c r="N80" s="35"/>
      <c r="O80" s="33"/>
      <c r="P80" s="34"/>
      <c r="Q80" s="35"/>
      <c r="R80" s="37" t="str">
        <f t="shared" si="4"/>
        <v/>
      </c>
      <c r="S80" s="37"/>
      <c r="T80" t="str">
        <f t="shared" si="5"/>
        <v>Matched!</v>
      </c>
    </row>
    <row r="81" spans="1:20" ht="18" customHeight="1" x14ac:dyDescent="0.3">
      <c r="A81" s="32" t="s">
        <v>1904</v>
      </c>
      <c r="B81" s="32" t="s">
        <v>1322</v>
      </c>
      <c r="C81" s="33"/>
      <c r="D81" s="34"/>
      <c r="E81" s="35"/>
      <c r="F81" s="33"/>
      <c r="G81" s="34"/>
      <c r="H81" s="35"/>
      <c r="I81" s="33"/>
      <c r="J81" s="34"/>
      <c r="K81" s="35"/>
      <c r="L81" s="33"/>
      <c r="M81" s="34"/>
      <c r="N81" s="35"/>
      <c r="O81" s="33"/>
      <c r="P81" s="34"/>
      <c r="Q81" s="35"/>
      <c r="R81" s="36" t="str">
        <f t="shared" si="4"/>
        <v/>
      </c>
      <c r="S81" s="36"/>
      <c r="T81" s="32" t="str">
        <f t="shared" si="5"/>
        <v>Matched!</v>
      </c>
    </row>
    <row r="82" spans="1:20" ht="18" customHeight="1" x14ac:dyDescent="0.3">
      <c r="A82" t="s">
        <v>1905</v>
      </c>
      <c r="B82" t="s">
        <v>1337</v>
      </c>
      <c r="C82" s="33"/>
      <c r="D82" s="34"/>
      <c r="E82" s="35"/>
      <c r="F82" s="33"/>
      <c r="G82" s="34"/>
      <c r="H82" s="35"/>
      <c r="I82" s="33"/>
      <c r="J82" s="34"/>
      <c r="K82" s="35"/>
      <c r="L82" s="33"/>
      <c r="M82" s="34"/>
      <c r="N82" s="35"/>
      <c r="O82" s="33"/>
      <c r="P82" s="34"/>
      <c r="Q82" s="35"/>
      <c r="R82" s="37" t="str">
        <f t="shared" si="4"/>
        <v/>
      </c>
      <c r="S82" s="37"/>
      <c r="T82" t="str">
        <f t="shared" si="5"/>
        <v>Matched!</v>
      </c>
    </row>
    <row r="83" spans="1:20" ht="18" customHeight="1" x14ac:dyDescent="0.3">
      <c r="A83" s="32" t="s">
        <v>1906</v>
      </c>
      <c r="B83" s="32" t="s">
        <v>1354</v>
      </c>
      <c r="C83" s="33"/>
      <c r="D83" s="34"/>
      <c r="E83" s="35"/>
      <c r="F83" s="33"/>
      <c r="G83" s="34"/>
      <c r="H83" s="35"/>
      <c r="I83" s="33"/>
      <c r="J83" s="34"/>
      <c r="K83" s="35"/>
      <c r="L83" s="33"/>
      <c r="M83" s="34"/>
      <c r="N83" s="35"/>
      <c r="O83" s="33"/>
      <c r="P83" s="34"/>
      <c r="Q83" s="35"/>
      <c r="R83" s="36" t="str">
        <f t="shared" si="4"/>
        <v/>
      </c>
      <c r="S83" s="36"/>
      <c r="T83" s="32" t="str">
        <f t="shared" si="5"/>
        <v>Matched!</v>
      </c>
    </row>
    <row r="84" spans="1:20" ht="18" customHeight="1" x14ac:dyDescent="0.3">
      <c r="A84" t="s">
        <v>1907</v>
      </c>
      <c r="B84" t="s">
        <v>1370</v>
      </c>
      <c r="C84" s="33"/>
      <c r="D84" s="34"/>
      <c r="E84" s="35"/>
      <c r="F84" s="33"/>
      <c r="G84" s="34"/>
      <c r="H84" s="35"/>
      <c r="I84" s="33"/>
      <c r="J84" s="34"/>
      <c r="K84" s="35"/>
      <c r="L84" s="33"/>
      <c r="M84" s="34"/>
      <c r="N84" s="35"/>
      <c r="O84" s="33"/>
      <c r="P84" s="34"/>
      <c r="Q84" s="35"/>
      <c r="R84" s="37" t="str">
        <f t="shared" si="4"/>
        <v/>
      </c>
      <c r="S84" s="37"/>
      <c r="T84" t="str">
        <f t="shared" si="5"/>
        <v>Matched!</v>
      </c>
    </row>
    <row r="85" spans="1:20" ht="18" customHeight="1" x14ac:dyDescent="0.3">
      <c r="A85" s="32" t="s">
        <v>1908</v>
      </c>
      <c r="B85" s="32" t="s">
        <v>1379</v>
      </c>
      <c r="C85" s="33"/>
      <c r="D85" s="34"/>
      <c r="E85" s="35"/>
      <c r="F85" s="33"/>
      <c r="G85" s="34"/>
      <c r="H85" s="35"/>
      <c r="I85" s="33"/>
      <c r="J85" s="34"/>
      <c r="K85" s="35"/>
      <c r="L85" s="33"/>
      <c r="M85" s="34"/>
      <c r="N85" s="35"/>
      <c r="O85" s="33"/>
      <c r="P85" s="34"/>
      <c r="Q85" s="35"/>
      <c r="R85" s="36" t="str">
        <f t="shared" si="4"/>
        <v/>
      </c>
      <c r="S85" s="36"/>
      <c r="T85" s="32" t="str">
        <f t="shared" si="5"/>
        <v>Matched!</v>
      </c>
    </row>
    <row r="86" spans="1:20" ht="18" customHeight="1" x14ac:dyDescent="0.3">
      <c r="A86" t="s">
        <v>1909</v>
      </c>
      <c r="B86" t="s">
        <v>1395</v>
      </c>
      <c r="C86" s="33"/>
      <c r="D86" s="34"/>
      <c r="E86" s="35"/>
      <c r="F86" s="33"/>
      <c r="G86" s="34"/>
      <c r="H86" s="35"/>
      <c r="I86" s="33"/>
      <c r="J86" s="34"/>
      <c r="K86" s="35"/>
      <c r="L86" s="33"/>
      <c r="M86" s="34"/>
      <c r="N86" s="35"/>
      <c r="O86" s="33"/>
      <c r="P86" s="34"/>
      <c r="Q86" s="35"/>
      <c r="R86" s="37" t="str">
        <f t="shared" si="4"/>
        <v/>
      </c>
      <c r="S86" s="37"/>
      <c r="T86" t="str">
        <f t="shared" si="5"/>
        <v>Matched!</v>
      </c>
    </row>
    <row r="87" spans="1:20" ht="18" customHeight="1" x14ac:dyDescent="0.3">
      <c r="A87" s="32" t="s">
        <v>1910</v>
      </c>
      <c r="B87" s="32" t="s">
        <v>1411</v>
      </c>
      <c r="C87" s="33"/>
      <c r="D87" s="34"/>
      <c r="E87" s="35"/>
      <c r="F87" s="33"/>
      <c r="G87" s="34"/>
      <c r="H87" s="35"/>
      <c r="I87" s="33"/>
      <c r="J87" s="34"/>
      <c r="K87" s="35"/>
      <c r="L87" s="33"/>
      <c r="M87" s="34"/>
      <c r="N87" s="35"/>
      <c r="O87" s="33"/>
      <c r="P87" s="34"/>
      <c r="Q87" s="35"/>
      <c r="R87" s="36" t="str">
        <f t="shared" si="4"/>
        <v/>
      </c>
      <c r="S87" s="36"/>
      <c r="T87" s="32" t="str">
        <f t="shared" si="5"/>
        <v>Matched!</v>
      </c>
    </row>
    <row r="88" spans="1:20" ht="18" customHeight="1" x14ac:dyDescent="0.3">
      <c r="A88" t="s">
        <v>1911</v>
      </c>
      <c r="B88" t="s">
        <v>1426</v>
      </c>
      <c r="C88" s="33"/>
      <c r="D88" s="34"/>
      <c r="E88" s="35"/>
      <c r="F88" s="33"/>
      <c r="G88" s="34"/>
      <c r="H88" s="35"/>
      <c r="I88" s="33"/>
      <c r="J88" s="34"/>
      <c r="K88" s="35"/>
      <c r="L88" s="33"/>
      <c r="M88" s="34"/>
      <c r="N88" s="35"/>
      <c r="O88" s="33"/>
      <c r="P88" s="34"/>
      <c r="Q88" s="35"/>
      <c r="R88" s="37" t="str">
        <f t="shared" si="4"/>
        <v/>
      </c>
      <c r="S88" s="37"/>
      <c r="T88" t="str">
        <f t="shared" si="5"/>
        <v>Matched!</v>
      </c>
    </row>
    <row r="89" spans="1:20" ht="18" customHeight="1" x14ac:dyDescent="0.3">
      <c r="A89" s="32" t="s">
        <v>1912</v>
      </c>
      <c r="B89" s="32" t="s">
        <v>1442</v>
      </c>
      <c r="C89" s="33"/>
      <c r="D89" s="34"/>
      <c r="E89" s="35"/>
      <c r="F89" s="33"/>
      <c r="G89" s="34"/>
      <c r="H89" s="35"/>
      <c r="I89" s="33"/>
      <c r="J89" s="34"/>
      <c r="K89" s="35"/>
      <c r="L89" s="33"/>
      <c r="M89" s="34"/>
      <c r="N89" s="35"/>
      <c r="O89" s="33"/>
      <c r="P89" s="34"/>
      <c r="Q89" s="35"/>
      <c r="R89" s="36" t="str">
        <f t="shared" si="4"/>
        <v/>
      </c>
      <c r="S89" s="36"/>
      <c r="T89" s="32" t="str">
        <f t="shared" si="5"/>
        <v>Matched!</v>
      </c>
    </row>
    <row r="90" spans="1:20" ht="18" customHeight="1" x14ac:dyDescent="0.3">
      <c r="A90" t="s">
        <v>1913</v>
      </c>
      <c r="B90" t="s">
        <v>1457</v>
      </c>
      <c r="C90" s="33"/>
      <c r="D90" s="34"/>
      <c r="E90" s="35"/>
      <c r="F90" s="33"/>
      <c r="G90" s="34"/>
      <c r="H90" s="35"/>
      <c r="I90" s="33"/>
      <c r="J90" s="34"/>
      <c r="K90" s="35"/>
      <c r="L90" s="33"/>
      <c r="M90" s="34"/>
      <c r="N90" s="35"/>
      <c r="O90" s="33"/>
      <c r="P90" s="34"/>
      <c r="Q90" s="35"/>
      <c r="R90" s="37" t="str">
        <f t="shared" si="4"/>
        <v/>
      </c>
      <c r="S90" s="37"/>
      <c r="T90" t="str">
        <f t="shared" si="5"/>
        <v>Matched!</v>
      </c>
    </row>
    <row r="91" spans="1:20" ht="18" customHeight="1" x14ac:dyDescent="0.3">
      <c r="A91" s="32" t="s">
        <v>1914</v>
      </c>
      <c r="B91" s="32" t="s">
        <v>1470</v>
      </c>
      <c r="C91" s="33"/>
      <c r="D91" s="34"/>
      <c r="E91" s="35"/>
      <c r="F91" s="33"/>
      <c r="G91" s="34"/>
      <c r="H91" s="35"/>
      <c r="I91" s="33"/>
      <c r="J91" s="34"/>
      <c r="K91" s="35"/>
      <c r="L91" s="33"/>
      <c r="M91" s="34"/>
      <c r="N91" s="35"/>
      <c r="O91" s="33"/>
      <c r="P91" s="34"/>
      <c r="Q91" s="35"/>
      <c r="R91" s="36" t="str">
        <f t="shared" si="4"/>
        <v/>
      </c>
      <c r="S91" s="36"/>
      <c r="T91" s="32" t="str">
        <f t="shared" si="5"/>
        <v>Matched!</v>
      </c>
    </row>
    <row r="92" spans="1:20" ht="18" customHeight="1" x14ac:dyDescent="0.3">
      <c r="A92" t="s">
        <v>1915</v>
      </c>
      <c r="B92" t="s">
        <v>1481</v>
      </c>
      <c r="C92" s="33"/>
      <c r="D92" s="34"/>
      <c r="E92" s="35"/>
      <c r="F92" s="33"/>
      <c r="G92" s="34"/>
      <c r="H92" s="35"/>
      <c r="I92" s="33"/>
      <c r="J92" s="34"/>
      <c r="K92" s="35"/>
      <c r="L92" s="33"/>
      <c r="M92" s="34"/>
      <c r="N92" s="35"/>
      <c r="O92" s="33"/>
      <c r="P92" s="34"/>
      <c r="Q92" s="35"/>
      <c r="R92" s="37" t="str">
        <f t="shared" si="4"/>
        <v/>
      </c>
      <c r="S92" s="37"/>
      <c r="T92" t="str">
        <f t="shared" si="5"/>
        <v>Matched!</v>
      </c>
    </row>
    <row r="93" spans="1:20" ht="18" customHeight="1" x14ac:dyDescent="0.3">
      <c r="A93" s="32" t="s">
        <v>1916</v>
      </c>
      <c r="B93" s="32" t="s">
        <v>1498</v>
      </c>
      <c r="C93" s="33"/>
      <c r="D93" s="34"/>
      <c r="E93" s="35"/>
      <c r="F93" s="33"/>
      <c r="G93" s="34"/>
      <c r="H93" s="35"/>
      <c r="I93" s="33"/>
      <c r="J93" s="34"/>
      <c r="K93" s="35"/>
      <c r="L93" s="33"/>
      <c r="M93" s="34"/>
      <c r="N93" s="35"/>
      <c r="O93" s="33"/>
      <c r="P93" s="34"/>
      <c r="Q93" s="35"/>
      <c r="R93" s="36" t="str">
        <f t="shared" si="4"/>
        <v/>
      </c>
      <c r="S93" s="36"/>
      <c r="T93" s="32" t="str">
        <f t="shared" si="5"/>
        <v>Matched!</v>
      </c>
    </row>
    <row r="94" spans="1:20" ht="18" customHeight="1" x14ac:dyDescent="0.3">
      <c r="A94" t="s">
        <v>1917</v>
      </c>
      <c r="B94" t="s">
        <v>1515</v>
      </c>
      <c r="C94" s="33"/>
      <c r="D94" s="34"/>
      <c r="E94" s="35"/>
      <c r="F94" s="33"/>
      <c r="G94" s="34"/>
      <c r="H94" s="35"/>
      <c r="I94" s="33"/>
      <c r="J94" s="34"/>
      <c r="K94" s="35"/>
      <c r="L94" s="33"/>
      <c r="M94" s="34"/>
      <c r="N94" s="35"/>
      <c r="O94" s="33"/>
      <c r="P94" s="34"/>
      <c r="Q94" s="35"/>
      <c r="R94" s="37" t="str">
        <f t="shared" si="4"/>
        <v/>
      </c>
      <c r="S94" s="37"/>
      <c r="T94" t="str">
        <f t="shared" si="5"/>
        <v>Matched!</v>
      </c>
    </row>
    <row r="95" spans="1:20" ht="18" customHeight="1" x14ac:dyDescent="0.3">
      <c r="A95" s="32" t="s">
        <v>1918</v>
      </c>
      <c r="B95" s="32" t="s">
        <v>1534</v>
      </c>
      <c r="C95" s="33"/>
      <c r="D95" s="34"/>
      <c r="E95" s="35"/>
      <c r="F95" s="33"/>
      <c r="G95" s="34"/>
      <c r="H95" s="35"/>
      <c r="I95" s="33"/>
      <c r="J95" s="34"/>
      <c r="K95" s="35"/>
      <c r="L95" s="33"/>
      <c r="M95" s="34"/>
      <c r="N95" s="35"/>
      <c r="O95" s="33"/>
      <c r="P95" s="34"/>
      <c r="Q95" s="35"/>
      <c r="R95" s="36" t="str">
        <f t="shared" si="4"/>
        <v/>
      </c>
      <c r="S95" s="36"/>
      <c r="T95" s="32" t="str">
        <f t="shared" si="5"/>
        <v>Matched!</v>
      </c>
    </row>
    <row r="96" spans="1:20" ht="18" customHeight="1" x14ac:dyDescent="0.3">
      <c r="A96" t="s">
        <v>1919</v>
      </c>
      <c r="B96" t="s">
        <v>1550</v>
      </c>
      <c r="C96" s="33"/>
      <c r="D96" s="34"/>
      <c r="E96" s="35"/>
      <c r="F96" s="33"/>
      <c r="G96" s="34"/>
      <c r="H96" s="35"/>
      <c r="I96" s="33"/>
      <c r="J96" s="34"/>
      <c r="K96" s="35"/>
      <c r="L96" s="33"/>
      <c r="M96" s="34"/>
      <c r="N96" s="35"/>
      <c r="O96" s="33"/>
      <c r="P96" s="34"/>
      <c r="Q96" s="35"/>
      <c r="R96" s="37" t="str">
        <f t="shared" si="4"/>
        <v/>
      </c>
      <c r="S96" s="37"/>
      <c r="T96" t="str">
        <f t="shared" si="5"/>
        <v>Matched!</v>
      </c>
    </row>
    <row r="97" spans="1:20" ht="18" customHeight="1" x14ac:dyDescent="0.3">
      <c r="A97" s="32" t="s">
        <v>1920</v>
      </c>
      <c r="B97" s="32" t="s">
        <v>1566</v>
      </c>
      <c r="C97" s="33"/>
      <c r="D97" s="34"/>
      <c r="E97" s="35"/>
      <c r="F97" s="33"/>
      <c r="G97" s="34"/>
      <c r="H97" s="35"/>
      <c r="I97" s="33"/>
      <c r="J97" s="34"/>
      <c r="K97" s="35"/>
      <c r="L97" s="33"/>
      <c r="M97" s="34"/>
      <c r="N97" s="35"/>
      <c r="O97" s="33"/>
      <c r="P97" s="34"/>
      <c r="Q97" s="35"/>
      <c r="R97" s="36" t="str">
        <f t="shared" si="4"/>
        <v/>
      </c>
      <c r="S97" s="36"/>
      <c r="T97" s="32" t="str">
        <f t="shared" si="5"/>
        <v>Matched!</v>
      </c>
    </row>
    <row r="98" spans="1:20" ht="18" customHeight="1" x14ac:dyDescent="0.3">
      <c r="A98" t="s">
        <v>1921</v>
      </c>
      <c r="B98" t="s">
        <v>1583</v>
      </c>
      <c r="C98" s="33"/>
      <c r="D98" s="34"/>
      <c r="E98" s="35"/>
      <c r="F98" s="33"/>
      <c r="G98" s="34"/>
      <c r="H98" s="35"/>
      <c r="I98" s="33"/>
      <c r="J98" s="34"/>
      <c r="K98" s="35"/>
      <c r="L98" s="33"/>
      <c r="M98" s="34"/>
      <c r="N98" s="35"/>
      <c r="O98" s="33"/>
      <c r="P98" s="34"/>
      <c r="Q98" s="35"/>
      <c r="R98" s="37" t="str">
        <f t="shared" si="4"/>
        <v/>
      </c>
      <c r="S98" s="37"/>
      <c r="T98" t="str">
        <f t="shared" si="5"/>
        <v>Matched!</v>
      </c>
    </row>
    <row r="99" spans="1:20" ht="18" customHeight="1" x14ac:dyDescent="0.3">
      <c r="A99" s="32" t="s">
        <v>1922</v>
      </c>
      <c r="B99" s="32" t="s">
        <v>1600</v>
      </c>
      <c r="C99" s="33"/>
      <c r="D99" s="34"/>
      <c r="E99" s="35"/>
      <c r="F99" s="33"/>
      <c r="G99" s="34"/>
      <c r="H99" s="35"/>
      <c r="I99" s="33"/>
      <c r="J99" s="34"/>
      <c r="K99" s="35"/>
      <c r="L99" s="33"/>
      <c r="M99" s="34"/>
      <c r="N99" s="35"/>
      <c r="O99" s="33"/>
      <c r="P99" s="34"/>
      <c r="Q99" s="35"/>
      <c r="R99" s="36" t="str">
        <f t="shared" ref="R99:R130" si="6">_xlfn.TEXTJOIN(";", TRUE, IF(OR(C99="",D99="",E99=""), "", _xlfn.CONCAT("[",C99,",",CHAR(34),D99,CHAR(34),",",CHAR(34),E99,CHAR(34),"]")),IF(OR(F99="",G99="",H99=""), "", _xlfn.CONCAT("[",F99,",",CHAR(34),G99,CHAR(34),",",CHAR(34),H99,CHAR(34),"]")),IF(OR(I99="",J99="",K99=""), "", _xlfn.CONCAT("[",I99,",",CHAR(34),J99,CHAR(34),",",CHAR(34),K99,CHAR(34),"]")),IF(OR(L99="",M99="",N99=""), "", _xlfn.CONCAT("[",L99,",",CHAR(34),M99,CHAR(34),",",CHAR(34),N99,CHAR(34),"]")),IF(OR(O99="",P99="",Q99=""), "", _xlfn.CONCAT("[",O99,",",CHAR(34),P99,CHAR(34),",",CHAR(34),Q99,CHAR(34),"]")))</f>
        <v/>
      </c>
      <c r="S99" s="36"/>
      <c r="T99" s="32" t="str">
        <f t="shared" ref="T99:T116" si="7">IF(R99=S99,"Matched!",CONCATENATE("Mismatch: ", R99, " vs ", S99))</f>
        <v>Matched!</v>
      </c>
    </row>
    <row r="100" spans="1:20" ht="18" customHeight="1" x14ac:dyDescent="0.3">
      <c r="A100" t="s">
        <v>1923</v>
      </c>
      <c r="B100" t="s">
        <v>1613</v>
      </c>
      <c r="C100" s="33"/>
      <c r="D100" s="34"/>
      <c r="E100" s="35"/>
      <c r="F100" s="33"/>
      <c r="G100" s="34"/>
      <c r="H100" s="35"/>
      <c r="I100" s="33"/>
      <c r="J100" s="34"/>
      <c r="K100" s="35"/>
      <c r="L100" s="33"/>
      <c r="M100" s="34"/>
      <c r="N100" s="35"/>
      <c r="O100" s="33"/>
      <c r="P100" s="34"/>
      <c r="Q100" s="35"/>
      <c r="R100" s="37" t="str">
        <f t="shared" si="6"/>
        <v/>
      </c>
      <c r="S100" s="37"/>
      <c r="T100" t="str">
        <f t="shared" si="7"/>
        <v>Matched!</v>
      </c>
    </row>
    <row r="101" spans="1:20" ht="18" customHeight="1" x14ac:dyDescent="0.3">
      <c r="A101" s="32" t="s">
        <v>1924</v>
      </c>
      <c r="B101" s="32" t="s">
        <v>1624</v>
      </c>
      <c r="C101" s="33"/>
      <c r="D101" s="34"/>
      <c r="E101" s="35"/>
      <c r="F101" s="33"/>
      <c r="G101" s="34"/>
      <c r="H101" s="35"/>
      <c r="I101" s="33"/>
      <c r="J101" s="34"/>
      <c r="K101" s="35"/>
      <c r="L101" s="33"/>
      <c r="M101" s="34"/>
      <c r="N101" s="35"/>
      <c r="O101" s="33"/>
      <c r="P101" s="34"/>
      <c r="Q101" s="35"/>
      <c r="R101" s="36" t="str">
        <f t="shared" si="6"/>
        <v/>
      </c>
      <c r="S101" s="36"/>
      <c r="T101" s="32" t="str">
        <f t="shared" si="7"/>
        <v>Matched!</v>
      </c>
    </row>
    <row r="102" spans="1:20" ht="18" customHeight="1" x14ac:dyDescent="0.3">
      <c r="A102" t="s">
        <v>1925</v>
      </c>
      <c r="B102" t="s">
        <v>1635</v>
      </c>
      <c r="C102" s="33"/>
      <c r="D102" s="34"/>
      <c r="E102" s="35"/>
      <c r="F102" s="33"/>
      <c r="G102" s="34"/>
      <c r="H102" s="35"/>
      <c r="I102" s="33"/>
      <c r="J102" s="34"/>
      <c r="K102" s="35"/>
      <c r="L102" s="33"/>
      <c r="M102" s="34"/>
      <c r="N102" s="35"/>
      <c r="O102" s="33"/>
      <c r="P102" s="34"/>
      <c r="Q102" s="35"/>
      <c r="R102" s="37" t="str">
        <f t="shared" si="6"/>
        <v/>
      </c>
      <c r="S102" s="37"/>
      <c r="T102" t="str">
        <f t="shared" si="7"/>
        <v>Matched!</v>
      </c>
    </row>
    <row r="103" spans="1:20" ht="18" customHeight="1" x14ac:dyDescent="0.3">
      <c r="A103" s="32" t="s">
        <v>1926</v>
      </c>
      <c r="B103" s="32" t="s">
        <v>1647</v>
      </c>
      <c r="C103" s="33"/>
      <c r="D103" s="34"/>
      <c r="E103" s="35"/>
      <c r="F103" s="33"/>
      <c r="G103" s="34"/>
      <c r="H103" s="35"/>
      <c r="I103" s="33"/>
      <c r="J103" s="34"/>
      <c r="K103" s="35"/>
      <c r="L103" s="33"/>
      <c r="M103" s="34"/>
      <c r="N103" s="35"/>
      <c r="O103" s="33"/>
      <c r="P103" s="34"/>
      <c r="Q103" s="35"/>
      <c r="R103" s="36" t="str">
        <f t="shared" si="6"/>
        <v/>
      </c>
      <c r="S103" s="36"/>
      <c r="T103" s="32" t="str">
        <f t="shared" si="7"/>
        <v>Matched!</v>
      </c>
    </row>
    <row r="104" spans="1:20" ht="18" customHeight="1" x14ac:dyDescent="0.3">
      <c r="A104" t="s">
        <v>1927</v>
      </c>
      <c r="B104" t="s">
        <v>1658</v>
      </c>
      <c r="C104" s="33"/>
      <c r="D104" s="34"/>
      <c r="E104" s="35"/>
      <c r="F104" s="33"/>
      <c r="G104" s="34"/>
      <c r="H104" s="35"/>
      <c r="I104" s="33"/>
      <c r="J104" s="34"/>
      <c r="K104" s="35"/>
      <c r="L104" s="33"/>
      <c r="M104" s="34"/>
      <c r="N104" s="35"/>
      <c r="O104" s="33"/>
      <c r="P104" s="34"/>
      <c r="Q104" s="35"/>
      <c r="R104" s="37" t="str">
        <f t="shared" si="6"/>
        <v/>
      </c>
      <c r="S104" s="37"/>
      <c r="T104" t="str">
        <f t="shared" si="7"/>
        <v>Matched!</v>
      </c>
    </row>
    <row r="105" spans="1:20" ht="18" customHeight="1" x14ac:dyDescent="0.3">
      <c r="A105" s="32" t="s">
        <v>1928</v>
      </c>
      <c r="B105" s="32" t="s">
        <v>1669</v>
      </c>
      <c r="C105" s="33"/>
      <c r="D105" s="34"/>
      <c r="E105" s="35"/>
      <c r="F105" s="33"/>
      <c r="G105" s="34"/>
      <c r="H105" s="35"/>
      <c r="I105" s="33"/>
      <c r="J105" s="34"/>
      <c r="K105" s="35"/>
      <c r="L105" s="33"/>
      <c r="M105" s="34"/>
      <c r="N105" s="35"/>
      <c r="O105" s="33"/>
      <c r="P105" s="34"/>
      <c r="Q105" s="35"/>
      <c r="R105" s="36" t="str">
        <f t="shared" si="6"/>
        <v/>
      </c>
      <c r="S105" s="36"/>
      <c r="T105" s="32" t="str">
        <f t="shared" si="7"/>
        <v>Matched!</v>
      </c>
    </row>
    <row r="106" spans="1:20" ht="18" customHeight="1" x14ac:dyDescent="0.3">
      <c r="A106" t="s">
        <v>1929</v>
      </c>
      <c r="B106" t="s">
        <v>1680</v>
      </c>
      <c r="C106" s="33"/>
      <c r="D106" s="34"/>
      <c r="E106" s="35"/>
      <c r="F106" s="33"/>
      <c r="G106" s="34"/>
      <c r="H106" s="35"/>
      <c r="I106" s="33"/>
      <c r="J106" s="34"/>
      <c r="K106" s="35"/>
      <c r="L106" s="33"/>
      <c r="M106" s="34"/>
      <c r="N106" s="35"/>
      <c r="O106" s="33"/>
      <c r="P106" s="34"/>
      <c r="Q106" s="35"/>
      <c r="R106" s="37" t="str">
        <f t="shared" si="6"/>
        <v/>
      </c>
      <c r="S106" s="37"/>
      <c r="T106" t="str">
        <f t="shared" si="7"/>
        <v>Matched!</v>
      </c>
    </row>
    <row r="107" spans="1:20" ht="18" customHeight="1" x14ac:dyDescent="0.3">
      <c r="A107" s="32" t="s">
        <v>1930</v>
      </c>
      <c r="B107" s="32" t="s">
        <v>1688</v>
      </c>
      <c r="C107" s="33"/>
      <c r="D107" s="34"/>
      <c r="E107" s="35"/>
      <c r="F107" s="33"/>
      <c r="G107" s="34"/>
      <c r="H107" s="35"/>
      <c r="I107" s="33"/>
      <c r="J107" s="34"/>
      <c r="K107" s="35"/>
      <c r="L107" s="33"/>
      <c r="M107" s="34"/>
      <c r="N107" s="35"/>
      <c r="O107" s="33"/>
      <c r="P107" s="34"/>
      <c r="Q107" s="35"/>
      <c r="R107" s="36" t="str">
        <f t="shared" si="6"/>
        <v/>
      </c>
      <c r="S107" s="36"/>
      <c r="T107" s="32" t="str">
        <f t="shared" si="7"/>
        <v>Matched!</v>
      </c>
    </row>
    <row r="108" spans="1:20" ht="18" customHeight="1" x14ac:dyDescent="0.3">
      <c r="A108" t="s">
        <v>1931</v>
      </c>
      <c r="B108" t="s">
        <v>1702</v>
      </c>
      <c r="C108" s="33"/>
      <c r="D108" s="34"/>
      <c r="E108" s="35"/>
      <c r="F108" s="33"/>
      <c r="G108" s="34"/>
      <c r="H108" s="35"/>
      <c r="I108" s="33"/>
      <c r="J108" s="34"/>
      <c r="K108" s="35"/>
      <c r="L108" s="33"/>
      <c r="M108" s="34"/>
      <c r="N108" s="35"/>
      <c r="O108" s="33"/>
      <c r="P108" s="34"/>
      <c r="Q108" s="35"/>
      <c r="R108" s="37" t="str">
        <f t="shared" si="6"/>
        <v/>
      </c>
      <c r="S108" s="37"/>
      <c r="T108" t="str">
        <f t="shared" si="7"/>
        <v>Matched!</v>
      </c>
    </row>
    <row r="109" spans="1:20" ht="18" customHeight="1" x14ac:dyDescent="0.3">
      <c r="A109" s="32" t="s">
        <v>1932</v>
      </c>
      <c r="B109" s="32" t="s">
        <v>1712</v>
      </c>
      <c r="C109" s="33"/>
      <c r="D109" s="34"/>
      <c r="E109" s="35"/>
      <c r="F109" s="33"/>
      <c r="G109" s="34"/>
      <c r="H109" s="35"/>
      <c r="I109" s="33"/>
      <c r="J109" s="34"/>
      <c r="K109" s="35"/>
      <c r="L109" s="33"/>
      <c r="M109" s="34"/>
      <c r="N109" s="35"/>
      <c r="O109" s="33"/>
      <c r="P109" s="34"/>
      <c r="Q109" s="35"/>
      <c r="R109" s="36" t="str">
        <f t="shared" si="6"/>
        <v/>
      </c>
      <c r="S109" s="36"/>
      <c r="T109" s="32" t="str">
        <f t="shared" si="7"/>
        <v>Matched!</v>
      </c>
    </row>
    <row r="110" spans="1:20" ht="18" customHeight="1" x14ac:dyDescent="0.3">
      <c r="A110" t="s">
        <v>1933</v>
      </c>
      <c r="B110" t="s">
        <v>1722</v>
      </c>
      <c r="C110" s="33"/>
      <c r="D110" s="34"/>
      <c r="E110" s="35"/>
      <c r="F110" s="33"/>
      <c r="G110" s="34"/>
      <c r="H110" s="35"/>
      <c r="I110" s="33"/>
      <c r="J110" s="34"/>
      <c r="K110" s="35"/>
      <c r="L110" s="33"/>
      <c r="M110" s="34"/>
      <c r="N110" s="35"/>
      <c r="O110" s="33"/>
      <c r="P110" s="34"/>
      <c r="Q110" s="35"/>
      <c r="R110" s="37" t="str">
        <f t="shared" si="6"/>
        <v/>
      </c>
      <c r="S110" s="37"/>
      <c r="T110" t="str">
        <f t="shared" si="7"/>
        <v>Matched!</v>
      </c>
    </row>
    <row r="111" spans="1:20" ht="18" customHeight="1" x14ac:dyDescent="0.3">
      <c r="A111" s="32" t="s">
        <v>1934</v>
      </c>
      <c r="B111" s="32" t="s">
        <v>1733</v>
      </c>
      <c r="C111" s="33"/>
      <c r="D111" s="34"/>
      <c r="E111" s="35"/>
      <c r="F111" s="33"/>
      <c r="G111" s="34"/>
      <c r="H111" s="35"/>
      <c r="I111" s="33"/>
      <c r="J111" s="34"/>
      <c r="K111" s="35"/>
      <c r="L111" s="33"/>
      <c r="M111" s="34"/>
      <c r="N111" s="35"/>
      <c r="O111" s="33"/>
      <c r="P111" s="34"/>
      <c r="Q111" s="35"/>
      <c r="R111" s="36" t="str">
        <f t="shared" si="6"/>
        <v/>
      </c>
      <c r="S111" s="36"/>
      <c r="T111" s="32" t="str">
        <f t="shared" si="7"/>
        <v>Matched!</v>
      </c>
    </row>
    <row r="112" spans="1:20" ht="18" customHeight="1" x14ac:dyDescent="0.3">
      <c r="A112" t="s">
        <v>1935</v>
      </c>
      <c r="B112" t="s">
        <v>1747</v>
      </c>
      <c r="C112" s="33"/>
      <c r="D112" s="34"/>
      <c r="E112" s="35"/>
      <c r="F112" s="33"/>
      <c r="G112" s="34"/>
      <c r="H112" s="35"/>
      <c r="I112" s="33"/>
      <c r="J112" s="34"/>
      <c r="K112" s="35"/>
      <c r="L112" s="33"/>
      <c r="M112" s="34"/>
      <c r="N112" s="35"/>
      <c r="O112" s="33"/>
      <c r="P112" s="34"/>
      <c r="Q112" s="35"/>
      <c r="R112" s="37" t="str">
        <f t="shared" si="6"/>
        <v/>
      </c>
      <c r="S112" s="37"/>
      <c r="T112" t="str">
        <f t="shared" si="7"/>
        <v>Matched!</v>
      </c>
    </row>
    <row r="113" spans="1:20" ht="18" customHeight="1" x14ac:dyDescent="0.3">
      <c r="A113" s="32" t="s">
        <v>1936</v>
      </c>
      <c r="B113" s="32" t="s">
        <v>1760</v>
      </c>
      <c r="C113" s="33"/>
      <c r="D113" s="34"/>
      <c r="E113" s="35"/>
      <c r="F113" s="33"/>
      <c r="G113" s="34"/>
      <c r="H113" s="35"/>
      <c r="I113" s="33"/>
      <c r="J113" s="34"/>
      <c r="K113" s="35"/>
      <c r="L113" s="33"/>
      <c r="M113" s="34"/>
      <c r="N113" s="35"/>
      <c r="O113" s="33"/>
      <c r="P113" s="34"/>
      <c r="Q113" s="35"/>
      <c r="R113" s="36" t="str">
        <f t="shared" si="6"/>
        <v/>
      </c>
      <c r="S113" s="36"/>
      <c r="T113" s="32" t="str">
        <f t="shared" si="7"/>
        <v>Matched!</v>
      </c>
    </row>
    <row r="114" spans="1:20" ht="18" customHeight="1" x14ac:dyDescent="0.3">
      <c r="A114" t="s">
        <v>1937</v>
      </c>
      <c r="B114" t="s">
        <v>1776</v>
      </c>
      <c r="C114" s="33"/>
      <c r="D114" s="34"/>
      <c r="E114" s="35"/>
      <c r="F114" s="33"/>
      <c r="G114" s="34"/>
      <c r="H114" s="35"/>
      <c r="I114" s="33"/>
      <c r="J114" s="34"/>
      <c r="K114" s="35"/>
      <c r="L114" s="33"/>
      <c r="M114" s="34"/>
      <c r="N114" s="35"/>
      <c r="O114" s="33"/>
      <c r="P114" s="34"/>
      <c r="Q114" s="35"/>
      <c r="R114" s="37" t="str">
        <f t="shared" si="6"/>
        <v/>
      </c>
      <c r="S114" s="37"/>
      <c r="T114" t="str">
        <f t="shared" si="7"/>
        <v>Matched!</v>
      </c>
    </row>
    <row r="115" spans="1:20" ht="18" customHeight="1" x14ac:dyDescent="0.3">
      <c r="A115" s="32" t="s">
        <v>1938</v>
      </c>
      <c r="B115" s="32" t="s">
        <v>1792</v>
      </c>
      <c r="C115" s="33"/>
      <c r="D115" s="34"/>
      <c r="E115" s="35"/>
      <c r="F115" s="33"/>
      <c r="G115" s="34"/>
      <c r="H115" s="35"/>
      <c r="I115" s="33"/>
      <c r="J115" s="34"/>
      <c r="K115" s="35"/>
      <c r="L115" s="33"/>
      <c r="M115" s="34"/>
      <c r="N115" s="35"/>
      <c r="O115" s="33"/>
      <c r="P115" s="34"/>
      <c r="Q115" s="35"/>
      <c r="R115" s="36" t="str">
        <f t="shared" si="6"/>
        <v/>
      </c>
      <c r="S115" s="36"/>
      <c r="T115" s="32" t="str">
        <f t="shared" si="7"/>
        <v>Matched!</v>
      </c>
    </row>
    <row r="116" spans="1:20" ht="18" customHeight="1" x14ac:dyDescent="0.3">
      <c r="A116" t="s">
        <v>1939</v>
      </c>
      <c r="B116" t="s">
        <v>1808</v>
      </c>
      <c r="C116" s="33"/>
      <c r="D116" s="34"/>
      <c r="E116" s="35"/>
      <c r="F116" s="33"/>
      <c r="G116" s="34"/>
      <c r="H116" s="35"/>
      <c r="I116" s="33"/>
      <c r="J116" s="34"/>
      <c r="K116" s="35"/>
      <c r="L116" s="33"/>
      <c r="M116" s="34"/>
      <c r="N116" s="35"/>
      <c r="O116" s="33"/>
      <c r="P116" s="34"/>
      <c r="Q116" s="35"/>
      <c r="R116" s="37" t="str">
        <f t="shared" si="6"/>
        <v/>
      </c>
      <c r="S116" s="37"/>
      <c r="T116" t="str">
        <f t="shared" si="7"/>
        <v>Matched!</v>
      </c>
    </row>
  </sheetData>
  <mergeCells count="6">
    <mergeCell ref="T1:T2"/>
    <mergeCell ref="L1:N1"/>
    <mergeCell ref="C1:E1"/>
    <mergeCell ref="O1:Q1"/>
    <mergeCell ref="F1:H1"/>
    <mergeCell ref="I1:K1"/>
  </mergeCells>
  <conditionalFormatting sqref="R3:R116">
    <cfRule type="expression" dxfId="3" priority="1">
      <formula>ISERROR(R3)</formula>
    </cfRule>
  </conditionalFormatting>
  <conditionalFormatting sqref="T3:T116">
    <cfRule type="expression" dxfId="2" priority="2">
      <formula>T3="Matched!"</formula>
    </cfRule>
  </conditionalFormatting>
  <conditionalFormatting sqref="S3:S116">
    <cfRule type="expression" dxfId="1" priority="3">
      <formula>T3="Matched!"</formula>
    </cfRule>
    <cfRule type="expression" dxfId="0" priority="4">
      <formula>$R3&lt;&gt;$S3</formula>
    </cfRule>
  </conditionalFormatting>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xr:uid="{00000000-0002-0000-0200-000000000000}">
          <x14:formula1>
            <xm:f>'Plant Data'!$C$3:$C$116</xm:f>
          </x14:formula1>
          <xm:sqref>A2:A115</xm:sqref>
        </x14:dataValidation>
        <x14:dataValidation type="list" allowBlank="1" xr:uid="{00000000-0002-0000-0200-000001000000}">
          <x14:formula1>
            <xm:f>'Plant Data'!$D$3:$D$116</xm:f>
          </x14:formula1>
          <xm:sqref>B2:B115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5"/>
  <sheetViews>
    <sheetView topLeftCell="H1" workbookViewId="0"/>
  </sheetViews>
  <sheetFormatPr defaultRowHeight="14.4" x14ac:dyDescent="0.3"/>
  <sheetData>
    <row r="1" spans="1:30" x14ac:dyDescent="0.3">
      <c r="A1" t="s">
        <v>52</v>
      </c>
      <c r="B1" t="s">
        <v>53</v>
      </c>
      <c r="C1" t="s">
        <v>50</v>
      </c>
      <c r="D1" t="s">
        <v>51</v>
      </c>
      <c r="E1" t="s">
        <v>54</v>
      </c>
      <c r="F1" t="s">
        <v>55</v>
      </c>
      <c r="G1" t="s">
        <v>56</v>
      </c>
      <c r="H1" t="s">
        <v>57</v>
      </c>
      <c r="I1" t="s">
        <v>58</v>
      </c>
      <c r="J1" t="s">
        <v>59</v>
      </c>
      <c r="K1" t="s">
        <v>60</v>
      </c>
      <c r="L1" t="s">
        <v>61</v>
      </c>
      <c r="M1" t="s">
        <v>62</v>
      </c>
      <c r="N1" t="s">
        <v>63</v>
      </c>
      <c r="O1" t="s">
        <v>64</v>
      </c>
      <c r="P1" t="s">
        <v>65</v>
      </c>
      <c r="Q1" t="s">
        <v>66</v>
      </c>
      <c r="R1" t="s">
        <v>67</v>
      </c>
      <c r="S1" t="s">
        <v>68</v>
      </c>
      <c r="T1" t="s">
        <v>69</v>
      </c>
      <c r="U1" t="s">
        <v>70</v>
      </c>
      <c r="V1" t="s">
        <v>71</v>
      </c>
      <c r="W1" t="s">
        <v>72</v>
      </c>
      <c r="X1" t="s">
        <v>73</v>
      </c>
      <c r="Y1" t="s">
        <v>74</v>
      </c>
      <c r="Z1" t="s">
        <v>75</v>
      </c>
      <c r="AA1" t="s">
        <v>76</v>
      </c>
      <c r="AB1" t="s">
        <v>77</v>
      </c>
      <c r="AC1" t="s">
        <v>1940</v>
      </c>
      <c r="AD1" t="s">
        <v>78</v>
      </c>
    </row>
    <row r="2" spans="1:30" x14ac:dyDescent="0.3">
      <c r="A2" t="str">
        <f>'Plant Data'!C3</f>
        <v>Herbaceous, Perennial</v>
      </c>
      <c r="B2" t="str">
        <f>'Plant Data'!D3</f>
        <v>AH</v>
      </c>
      <c r="C2" t="str">
        <f>'Plant Data'!A3</f>
        <v>Amsonia hubrichtii</v>
      </c>
      <c r="D2" t="str">
        <f>'Plant Data'!B3</f>
        <v>THREADLEAF BLUE STAR</v>
      </c>
      <c r="E2" t="str">
        <f>'Plant Data'!E3</f>
        <v>2 - 3</v>
      </c>
      <c r="F2" t="str">
        <f>'Plant Data'!F3</f>
        <v>2 - 3</v>
      </c>
      <c r="G2" t="str">
        <f>'Plant Data'!G3</f>
        <v>Blue</v>
      </c>
      <c r="H2" t="str">
        <f>'Plant Data'!H3</f>
        <v>Apr, May</v>
      </c>
      <c r="I2" t="str">
        <f>'Plant Data'!I3</f>
        <v>Full Sun, Part Shade</v>
      </c>
      <c r="J2" t="str">
        <f>'Plant Data'!J3</f>
        <v>Medium</v>
      </c>
      <c r="K2" t="str">
        <f>'Plant Data'!K3</f>
        <v>Needs Review</v>
      </c>
      <c r="L2" t="str">
        <f>'Plant Data'!L3</f>
        <v>Zone 5 to 8</v>
      </c>
      <c r="M2" t="str">
        <f>'Plant Data'!M3</f>
        <v>Butterflies</v>
      </c>
      <c r="N2" t="str">
        <f>'Plant Data'!N3</f>
        <v>Deer, Clay Soil</v>
      </c>
      <c r="O2" t="str">
        <f>'Plant Data'!O3</f>
        <v>Grow in medium, well-drained soil in full sun to part shade.</v>
      </c>
      <c r="P2" t="str">
        <f>'Plant Data'!P3</f>
        <v>Best fall color occurs in full sun, but flowers last longer with some afternoon shade. To much shade causes stems to flop over. Cut back to 6 inches after flowering to shape plants into a mound.</v>
      </c>
      <c r="Q2" t="str">
        <f>'Plant Data'!Q3</f>
        <v>Low</v>
      </c>
      <c r="R2" t="str">
        <f>'Plant Data'!R3</f>
        <v>Needs Review</v>
      </c>
      <c r="S2" t="str">
        <f>'Plant Data'!S3</f>
        <v>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v>
      </c>
      <c r="T2" t="str">
        <f>'Plant Data'!T3</f>
        <v>Borders, rock gardens, cottage gardens, open woodland areas, rain gardens. Best when massed. Flowers can be used in fresh cut arrangements.</v>
      </c>
      <c r="U2" t="str">
        <f>'Plant Data'!U3</f>
        <v>Use Ornamental: Mass plants in in borders, rock gardens and open woodlands.</v>
      </c>
      <c r="V2" t="str">
        <f>'Plant Data'!V3</f>
        <v>Needs Review</v>
      </c>
      <c r="W2" t="str">
        <f>'Plant Data'!W3</f>
        <v>No serious insect or disease problems. Plants may flop, particularly if not cut back after flowering. Deer tend to avoid this plant.</v>
      </c>
      <c r="X2" t="str">
        <f>'Plant Data'!X3</f>
        <v>https://www.missouribotanicalgarden.org/PlantFinder/PlantFinderDetails.aspx?kempercode=w810</v>
      </c>
      <c r="Y2" t="str">
        <f>'Plant Data'!Y3</f>
        <v>https://www.wildflower.org/plants/result.php?id_plant=AMHU</v>
      </c>
      <c r="Z2" t="str">
        <f>'Plant Data'!Z3</f>
        <v>https://www.pleasantrunnursery.com/plant-name/Amsonia-hubrichtii</v>
      </c>
      <c r="AA2" t="str">
        <f>'Plant Data'!AA3</f>
        <v>NA</v>
      </c>
      <c r="AB2" t="str">
        <f>'Plant Data'!AB3</f>
        <v>https://www.pinelandsnursery.com/amsonia-hubrichtii</v>
      </c>
      <c r="AC2" t="str">
        <f>IF(ISERROR('Other Links'!$R3), "", 'Other Links'!$R3)</f>
        <v/>
      </c>
      <c r="AD2" t="str">
        <f>'Plant Data'!$AC3</f>
        <v>20250611_AN</v>
      </c>
    </row>
    <row r="3" spans="1:30" x14ac:dyDescent="0.3">
      <c r="A3" t="str">
        <f>'Plant Data'!C4</f>
        <v>Herbaceous, Perennial</v>
      </c>
      <c r="B3" t="str">
        <f>'Plant Data'!D4</f>
        <v>AT</v>
      </c>
      <c r="C3" t="str">
        <f>'Plant Data'!A4</f>
        <v>Amsonia tabernaemontana</v>
      </c>
      <c r="D3" t="str">
        <f>'Plant Data'!B4</f>
        <v>BLUE STAR, BLUE DOGBANE</v>
      </c>
      <c r="E3" t="str">
        <f>'Plant Data'!E4</f>
        <v>2 - 3</v>
      </c>
      <c r="F3" t="str">
        <f>'Plant Data'!F4</f>
        <v>2 - 3</v>
      </c>
      <c r="G3" t="str">
        <f>'Plant Data'!G4</f>
        <v>Needs Review</v>
      </c>
      <c r="H3" t="str">
        <f>'Plant Data'!H4</f>
        <v>Needs Review</v>
      </c>
      <c r="I3" t="str">
        <f>'Plant Data'!I4</f>
        <v>Full Sun, Part Shade</v>
      </c>
      <c r="J3" t="str">
        <f>'Plant Data'!J4</f>
        <v>Medium</v>
      </c>
      <c r="K3" t="str">
        <f>'Plant Data'!K4</f>
        <v>FACW</v>
      </c>
      <c r="L3" t="str">
        <f>'Plant Data'!L4</f>
        <v>Zone 3 to 9</v>
      </c>
      <c r="M3" t="str">
        <f>'Plant Data'!M4</f>
        <v>Needs Review</v>
      </c>
      <c r="N3" t="str">
        <f>'Plant Data'!N4</f>
        <v>Deer, Drought, Clay Soil</v>
      </c>
      <c r="O3" t="str">
        <f>'Plant Data'!O4</f>
        <v>Wet to moist, sandy soils.</v>
      </c>
      <c r="P3" t="str">
        <f>'Plant Data'!P4</f>
        <v>This species should be cut back after flowering. Blue star has naturalized northeast as far as Massachusetts. A similar species, A. illustris, occurs inland from MO &amp; KS to TX.</v>
      </c>
      <c r="Q3" t="str">
        <f>'Plant Data'!Q4</f>
        <v>Low</v>
      </c>
      <c r="R3" t="str">
        <f>'Plant Data'!R4</f>
        <v>Wet, sandy sites in thin woods &amp; on plains.</v>
      </c>
      <c r="S3" t="str">
        <f>'Plant Data'!S4</f>
        <v>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v>
      </c>
      <c r="T3" t="str">
        <f>'Plant Data'!T4</f>
        <v>Borders, rock gardens, cottage gardens, open woodland areas, rain gardens. Best when massed. Flowers can be used in fresh cut arrangements.</v>
      </c>
      <c r="U3" t="str">
        <f>'Plant Data'!U4</f>
        <v>Needs Review</v>
      </c>
      <c r="V3" t="str">
        <f>'Plant Data'!V4</f>
        <v>Needs Review</v>
      </c>
      <c r="W3" t="str">
        <f>'Plant Data'!W4</f>
        <v>No serious insect or disease problems. May require staking to avoid flopping in overly rich soils or shady conditions. Rust may occur. Deer tend to avoid this plant.</v>
      </c>
      <c r="X3" t="str">
        <f>'Plant Data'!X4</f>
        <v>https://www.missouribotanicalgarden.org/PlantFinder/PlantFinderDetails.aspx?taxonid=276088&amp;isprofile=1&amp;gen=Amsonia</v>
      </c>
      <c r="Y3" t="str">
        <f>'Plant Data'!Y4</f>
        <v>https://www.wildflower.org/plants/result.php?id_plant=amta2</v>
      </c>
      <c r="Z3" t="str">
        <f>'Plant Data'!Z4</f>
        <v>NA</v>
      </c>
      <c r="AA3" t="str">
        <f>'Plant Data'!AA4</f>
        <v>https://newmoonnursery.com/nursery-plants/amsonia-tabernaemontana/</v>
      </c>
      <c r="AB3" t="str">
        <f>'Plant Data'!AB4</f>
        <v>NA</v>
      </c>
      <c r="AC3" t="str">
        <f>IF(ISERROR('Other Links'!$R4), "", 'Other Links'!$R4)</f>
        <v/>
      </c>
      <c r="AD3" t="str">
        <f>'Plant Data'!$AC4</f>
        <v>20250611_AN</v>
      </c>
    </row>
    <row r="4" spans="1:30" x14ac:dyDescent="0.3">
      <c r="A4" t="str">
        <f>'Plant Data'!C5</f>
        <v>Herbaceous, Perennial</v>
      </c>
      <c r="B4" t="str">
        <f>'Plant Data'!D5</f>
        <v>ATM</v>
      </c>
      <c r="C4" t="str">
        <f>'Plant Data'!A5</f>
        <v>Amsonia tabernaemontana 'Montana'</v>
      </c>
      <c r="D4" t="str">
        <f>'Plant Data'!B5</f>
        <v>BLUE STAR</v>
      </c>
      <c r="E4" t="str">
        <f>'Plant Data'!E5</f>
        <v>1 - 1.5</v>
      </c>
      <c r="F4" t="str">
        <f>'Plant Data'!F5</f>
        <v>0.75 - 1</v>
      </c>
      <c r="G4" t="str">
        <f>'Plant Data'!G5</f>
        <v>Needs Review</v>
      </c>
      <c r="H4" t="str">
        <f>'Plant Data'!H5</f>
        <v>Needs Review</v>
      </c>
      <c r="I4" t="str">
        <f>'Plant Data'!I5</f>
        <v>Full Sun, Part Shade</v>
      </c>
      <c r="J4" t="str">
        <f>'Plant Data'!J5</f>
        <v>Medium</v>
      </c>
      <c r="K4" t="str">
        <f>'Plant Data'!K5</f>
        <v>Needs Review</v>
      </c>
      <c r="L4" t="str">
        <f>'Plant Data'!L5</f>
        <v>Zone 4 to 9</v>
      </c>
      <c r="M4" t="str">
        <f>'Plant Data'!M5</f>
        <v>Needs Review</v>
      </c>
      <c r="N4" t="str">
        <f>'Plant Data'!N5</f>
        <v>Deer, Drought, Clay Soil</v>
      </c>
      <c r="O4" t="str">
        <f>'Plant Data'!O5</f>
        <v>Needs Review</v>
      </c>
      <c r="P4" t="str">
        <f>'Plant Data'!P5</f>
        <v>Needs Review</v>
      </c>
      <c r="Q4" t="str">
        <f>'Plant Data'!Q5</f>
        <v>Low</v>
      </c>
      <c r="R4" t="str">
        <f>'Plant Data'!R5</f>
        <v>Needs Review</v>
      </c>
      <c r="S4" t="str">
        <f>'Plant Data'!S5</f>
        <v>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v>
      </c>
      <c r="T4" t="str">
        <f>'Plant Data'!T5</f>
        <v>Borders, rock gardens, cottage gardens, open woodland areas, rain gardens. Best when massed. Flowers can be used in fresh cut arrangements.</v>
      </c>
      <c r="U4" t="str">
        <f>'Plant Data'!U5</f>
        <v>Needs Review</v>
      </c>
      <c r="V4" t="str">
        <f>'Plant Data'!V5</f>
        <v>Needs Review</v>
      </c>
      <c r="W4" t="str">
        <f>'Plant Data'!W5</f>
        <v>No serious insect or disease problems. May require staking to avoid flopping in overly rich soils or shady conditions. Rust may occur. Deer tend to avoid this plant.</v>
      </c>
      <c r="X4" t="str">
        <f>'Plant Data'!X5</f>
        <v>https://www.missouribotanicalgarden.org/PlantFinder/PlantFinderDetails.aspx?taxonid=262985&amp;isprofile=0&amp;</v>
      </c>
      <c r="Y4" t="str">
        <f>'Plant Data'!Y5</f>
        <v>NA</v>
      </c>
      <c r="Z4" t="str">
        <f>'Plant Data'!Z5</f>
        <v>NA</v>
      </c>
      <c r="AA4" t="str">
        <f>'Plant Data'!AA5</f>
        <v>https://newmoonnursery.com/nursery-plants/amsonia-tabernaemontana-v-montana/</v>
      </c>
      <c r="AB4" t="str">
        <f>'Plant Data'!AB5</f>
        <v>NA</v>
      </c>
      <c r="AC4" t="str">
        <f>IF(ISERROR('Other Links'!$R5), "", 'Other Links'!$R5)</f>
        <v/>
      </c>
      <c r="AD4" t="str">
        <f>'Plant Data'!$AC5</f>
        <v>20250611_AN</v>
      </c>
    </row>
    <row r="5" spans="1:30" x14ac:dyDescent="0.3">
      <c r="A5" t="str">
        <f>'Plant Data'!C6</f>
        <v>Herbaceous, Perennial</v>
      </c>
      <c r="B5" t="str">
        <f>'Plant Data'!D6</f>
        <v>ATS</v>
      </c>
      <c r="C5" t="str">
        <f>'Plant Data'!A6</f>
        <v>Amsonia tabernaemontana 'Salicifolia'</v>
      </c>
      <c r="D5" t="str">
        <f>'Plant Data'!B6</f>
        <v>WILLOW LEAF BLUE STAR</v>
      </c>
      <c r="E5" t="str">
        <f>'Plant Data'!E6</f>
        <v>2 - 3</v>
      </c>
      <c r="F5" t="str">
        <f>'Plant Data'!F6</f>
        <v>2 - 3</v>
      </c>
      <c r="G5" t="str">
        <f>'Plant Data'!G6</f>
        <v>Blue</v>
      </c>
      <c r="H5" t="str">
        <f>'Plant Data'!H6</f>
        <v>May</v>
      </c>
      <c r="I5" t="str">
        <f>'Plant Data'!I6</f>
        <v>Full Sun, Part Shade</v>
      </c>
      <c r="J5" t="str">
        <f>'Plant Data'!J6</f>
        <v>Medium</v>
      </c>
      <c r="K5" t="str">
        <f>'Plant Data'!K6</f>
        <v>Needs Review</v>
      </c>
      <c r="L5" t="str">
        <f>'Plant Data'!L6</f>
        <v>Zone 3 to 9</v>
      </c>
      <c r="M5" t="str">
        <f>'Plant Data'!M6</f>
        <v>Butterflies</v>
      </c>
      <c r="N5" t="str">
        <f>'Plant Data'!N6</f>
        <v>Deer, Drought, Clay Soil</v>
      </c>
      <c r="O5" t="str">
        <f>'Plant Data'!O6</f>
        <v>Needs Review</v>
      </c>
      <c r="P5" t="str">
        <f>'Plant Data'!P6</f>
        <v>Needs Review</v>
      </c>
      <c r="Q5" t="str">
        <f>'Plant Data'!Q6</f>
        <v>Low</v>
      </c>
      <c r="R5" t="str">
        <f>'Plant Data'!R6</f>
        <v>Needs Review</v>
      </c>
      <c r="S5" t="str">
        <f>'Plant Data'!S6</f>
        <v>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v>
      </c>
      <c r="T5" t="str">
        <f>'Plant Data'!T6</f>
        <v>Borders, rock gardens, cottage gardens, open woodland areas, rain gardens. Best when massed. Flowers can be used in fresh cut arrangements.</v>
      </c>
      <c r="U5" t="str">
        <f>'Plant Data'!U6</f>
        <v>Needs Review</v>
      </c>
      <c r="V5" t="str">
        <f>'Plant Data'!V6</f>
        <v>Needs Review</v>
      </c>
      <c r="W5" t="str">
        <f>'Plant Data'!W6</f>
        <v>No serious insect or disease problems. Taller plants may require staking, particularly if grown in shade and not pruned after flowering. Deer tend to avoid this plant.</v>
      </c>
      <c r="X5" t="str">
        <f>'Plant Data'!X6</f>
        <v>https://www.missouribotanicalgarden.org/PlantFinder/PlantFinderDetails.aspx?taxonid=276139&amp;isprofile=0&amp;hf=1</v>
      </c>
      <c r="Y5" t="str">
        <f>'Plant Data'!Y6</f>
        <v>https://www.wildflower.org/plants/result.php?id_plant=AMTAS</v>
      </c>
      <c r="Z5" t="str">
        <f>'Plant Data'!Z6</f>
        <v>https://www.pleasantrunnursery.com/plant-name/Amsonia-tabernaemontana-var--salicifolia</v>
      </c>
      <c r="AA5" t="str">
        <f>'Plant Data'!AA6</f>
        <v>https://newmoonnursery.com/nursery-plants/amsonia-tabernaemontana-v-salicifolia/</v>
      </c>
      <c r="AB5" t="str">
        <f>'Plant Data'!AB6</f>
        <v>NA</v>
      </c>
      <c r="AC5" t="str">
        <f>IF(ISERROR('Other Links'!$R6), "", 'Other Links'!$R6)</f>
        <v/>
      </c>
      <c r="AD5" t="str">
        <f>'Plant Data'!$AC6</f>
        <v>20250611_AN</v>
      </c>
    </row>
    <row r="6" spans="1:30" x14ac:dyDescent="0.3">
      <c r="A6" t="str">
        <f>'Plant Data'!C7</f>
        <v>Herbaceous, Perennial</v>
      </c>
      <c r="B6" t="str">
        <f>'Plant Data'!D7</f>
        <v>AC</v>
      </c>
      <c r="C6" t="str">
        <f>'Plant Data'!A7</f>
        <v>Aquilegia canadensis</v>
      </c>
      <c r="D6" t="str">
        <f>'Plant Data'!B7</f>
        <v>RED COLUMBINE</v>
      </c>
      <c r="E6" t="str">
        <f>'Plant Data'!E7</f>
        <v>2 - 3</v>
      </c>
      <c r="F6" t="str">
        <f>'Plant Data'!F7</f>
        <v>1 - 1.5</v>
      </c>
      <c r="G6" t="str">
        <f>'Plant Data'!G7</f>
        <v>Red, Pink, Yellow</v>
      </c>
      <c r="H6" t="str">
        <f>'Plant Data'!H7</f>
        <v>Feb, Mar, Apr, May, Jun, Jul</v>
      </c>
      <c r="I6" t="str">
        <f>'Plant Data'!I7</f>
        <v>Full Sun, Part Shade</v>
      </c>
      <c r="J6" t="str">
        <f>'Plant Data'!J7</f>
        <v>Medium</v>
      </c>
      <c r="K6" t="str">
        <f>'Plant Data'!K7</f>
        <v>FACU</v>
      </c>
      <c r="L6" t="str">
        <f>'Plant Data'!L7</f>
        <v>Zone 3 to 8</v>
      </c>
      <c r="M6" t="str">
        <f>'Plant Data'!M7</f>
        <v>Hummingbirds</v>
      </c>
      <c r="N6" t="str">
        <f>'Plant Data'!N7</f>
        <v>Rabbit, Deer, Drought, Dry Soil</v>
      </c>
      <c r="O6" t="str">
        <f>'Plant Data'!O7</f>
        <v>Sandy, well-drained soils. Medium Loam, Sandy Loam, Sandy, Limestone-based. Not too rich.</v>
      </c>
      <c r="P6" t="str">
        <f>'Plant Data'!P7</f>
        <v>Red columbine likes moisture but must be in well drained soil. Rich garden soil encourages rank vegetative growth and weak stems and shortens the plant's lifespan, while plants in thin, sandy soils maintain a tight, compact habit and can live for many years. It is</v>
      </c>
      <c r="Q6" t="str">
        <f>'Plant Data'!Q7</f>
        <v>Medium</v>
      </c>
      <c r="R6" t="str">
        <f>'Plant Data'!R7</f>
        <v>Partly shaded to shaded woodland habitat with calcareous soils that are not too rich. Central Texas populations primarily in solution-pitted limestone areas in shade.</v>
      </c>
      <c r="S6" t="str">
        <f>'Plant Data'!S7</f>
        <v>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v>
      </c>
      <c r="T6" t="str">
        <f>'Plant Data'!T7</f>
        <v>Borders, cottage gardens, open shade gardens, woodland gardens or naturalized areas. Also a good selection for a hummingbird garden. Continue to water plants after bloom to enjoy the ground cover effect of the attractive foliage.</v>
      </c>
      <c r="U6" t="str">
        <f>'Plant Data'!U7</f>
        <v>Use Ornamental: Valued as a shade-loving, Use Wildlife: Blooms attract hummingbirds, bees, butterflies, and hawk moths. Seeds consumed by finches and buntings., Use Other: Native</v>
      </c>
      <c r="V6" t="str">
        <f>'Plant Data'!V7</f>
        <v>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v>
      </c>
      <c r="W6" t="str">
        <f>'Plant Data'!W7</f>
        <v>This species has very good resistance to leaf miner which often causes severe damage to the foliage of many other columbine species and hybrids.</v>
      </c>
      <c r="X6" t="str">
        <f>'Plant Data'!X7</f>
        <v>https://www.missouribotanicalgarden.org/PlantFinder/PlantFinderDetails.aspx?kempercode=b400</v>
      </c>
      <c r="Y6" t="str">
        <f>'Plant Data'!Y7</f>
        <v>https://www.wildflower.org/plants/result.php?id_plant=aqca</v>
      </c>
      <c r="Z6" t="str">
        <f>'Plant Data'!Z7</f>
        <v>https://www.pleasantrunnursery.com/plant-name/Aquilegia-canadensis</v>
      </c>
      <c r="AA6" t="str">
        <f>'Plant Data'!AA7</f>
        <v>https://newmoonnursery.com/nursery-plants/aquilegia-canadensis/</v>
      </c>
      <c r="AB6" t="str">
        <f>'Plant Data'!AB7</f>
        <v>https://www.pinelandsnursery.com/aquilegia-canadensis-red-columbine-seed</v>
      </c>
      <c r="AC6" t="str">
        <f>IF(ISERROR('Other Links'!$R7), "", 'Other Links'!$R7)</f>
        <v/>
      </c>
      <c r="AD6" t="str">
        <f>'Plant Data'!$AC7</f>
        <v>20250611_AN</v>
      </c>
    </row>
    <row r="7" spans="1:30" x14ac:dyDescent="0.3">
      <c r="A7" t="str">
        <f>'Plant Data'!C8</f>
        <v>Herbaceous, Perennial</v>
      </c>
      <c r="B7" t="str">
        <f>'Plant Data'!D8</f>
        <v>AT1</v>
      </c>
      <c r="C7" t="str">
        <f>'Plant Data'!A8</f>
        <v>Arisaema triphyllum</v>
      </c>
      <c r="D7" t="str">
        <f>'Plant Data'!B8</f>
        <v>JACK-IN-THE-PULPIT</v>
      </c>
      <c r="E7" t="str">
        <f>'Plant Data'!E8</f>
        <v>1 - 2</v>
      </c>
      <c r="F7" t="str">
        <f>'Plant Data'!F8</f>
        <v>1 - 1.5</v>
      </c>
      <c r="G7" t="str">
        <f>'Plant Data'!G8</f>
        <v>Needs Review</v>
      </c>
      <c r="H7" t="str">
        <f>'Plant Data'!H8</f>
        <v>Needs Review</v>
      </c>
      <c r="I7" t="str">
        <f>'Plant Data'!I8</f>
        <v>Part Shade, Full Shade</v>
      </c>
      <c r="J7" t="str">
        <f>'Plant Data'!J8</f>
        <v>Medium, Wet</v>
      </c>
      <c r="K7" t="str">
        <f>'Plant Data'!K8</f>
        <v>FACW</v>
      </c>
      <c r="L7" t="str">
        <f>'Plant Data'!L8</f>
        <v>Zone 4 to 9</v>
      </c>
      <c r="M7" t="str">
        <f>'Plant Data'!M8</f>
        <v>Needs Review</v>
      </c>
      <c r="N7" t="str">
        <f>'Plant Data'!N8</f>
        <v>Heavy Shade, Wet Soil, Black Walnut</v>
      </c>
      <c r="O7" t="str">
        <f>'Plant Data'!O8</f>
        <v>Humus-rich, moist soils.</v>
      </c>
      <c r="P7" t="str">
        <f>'Plant Data'!P8</f>
        <v>Jack-in-the-pulpit is an excellent woodsgarden plant, very easy to cultivate and requiring very little care. It thrives under a variety of conditions, but grows most vigorously in moist, shady, seasonally wet locations. A heavy, leafy wintercover should be left in place.</v>
      </c>
      <c r="Q7" t="str">
        <f>'Plant Data'!Q8</f>
        <v>Medium</v>
      </c>
      <c r="R7" t="str">
        <f>'Plant Data'!R8</f>
        <v>Forest, Woodland, Swamp, Marsh</v>
      </c>
      <c r="S7" t="str">
        <f>'Plant Data'!S8</f>
        <v>Best grown in fertile, medium to wet soil in part shade to full shade. Needs constantly moist soil rich in organic matter. Does poorly in heavy clay soils. May be grown from seed, but takes five years for plant to flower.</v>
      </c>
      <c r="T7" t="str">
        <f>'Plant Data'!T8</f>
        <v>Best left undisturbed in the shady woodland garden, wild garden or native plant garden.</v>
      </c>
      <c r="U7" t="str">
        <f>'Plant Data'!U8</f>
        <v>Use Wildlife: Birds and mammals eat the berries of this plant.</v>
      </c>
      <c r="V7" t="str">
        <f>'Plant Data'!V8</f>
        <v>Needs Review</v>
      </c>
      <c r="W7" t="str">
        <f>'Plant Data'!W8</f>
        <v>No serious insect or disease problems.</v>
      </c>
      <c r="X7" t="str">
        <f>'Plant Data'!X8</f>
        <v>https://www.missouribotanicalgarden.org/PlantFinder/PlantFinderDetails.aspx?taxonid=276310</v>
      </c>
      <c r="Y7" t="str">
        <f>'Plant Data'!Y8</f>
        <v>https://www.wildflower.org/plants/result.php?id_plant=artr</v>
      </c>
      <c r="Z7" t="str">
        <f>'Plant Data'!Z8</f>
        <v>NA</v>
      </c>
      <c r="AA7" t="str">
        <f>'Plant Data'!AA8</f>
        <v>NA</v>
      </c>
      <c r="AB7" t="str">
        <f>'Plant Data'!AB8</f>
        <v>NA</v>
      </c>
      <c r="AC7" t="str">
        <f>IF(ISERROR('Other Links'!$R8), "", 'Other Links'!$R8)</f>
        <v/>
      </c>
      <c r="AD7" t="str">
        <f>'Plant Data'!$AC8</f>
        <v>20250611_AN</v>
      </c>
    </row>
    <row r="8" spans="1:30" x14ac:dyDescent="0.3">
      <c r="A8" t="str">
        <f>'Plant Data'!C9</f>
        <v>Herbaceous, Perennial</v>
      </c>
      <c r="B8" t="str">
        <f>'Plant Data'!D9</f>
        <v>AI</v>
      </c>
      <c r="C8" t="str">
        <f>'Plant Data'!A9</f>
        <v>Asclepias incarnata</v>
      </c>
      <c r="D8" t="str">
        <f>'Plant Data'!B9</f>
        <v>SWAMP MILKWEED</v>
      </c>
      <c r="E8" t="str">
        <f>'Plant Data'!E9</f>
        <v>3 - 4</v>
      </c>
      <c r="F8" t="str">
        <f>'Plant Data'!F9</f>
        <v>2 - 3</v>
      </c>
      <c r="G8" t="str">
        <f>'Plant Data'!G9</f>
        <v>Pink</v>
      </c>
      <c r="H8" t="str">
        <f>'Plant Data'!H9</f>
        <v>Jun, Jul, Aug</v>
      </c>
      <c r="I8" t="str">
        <f>'Plant Data'!I9</f>
        <v>Full Sun</v>
      </c>
      <c r="J8" t="str">
        <f>'Plant Data'!J9</f>
        <v>Medium, Wet</v>
      </c>
      <c r="K8" t="str">
        <f>'Plant Data'!K9</f>
        <v>OBL</v>
      </c>
      <c r="L8" t="str">
        <f>'Plant Data'!L9</f>
        <v>Zone 3 to 6</v>
      </c>
      <c r="M8" t="str">
        <f>'Plant Data'!M9</f>
        <v>Hummingbirds, Butterflies, Food Source for Pollinators</v>
      </c>
      <c r="N8" t="str">
        <f>'Plant Data'!N9</f>
        <v>Deer, Clay Soil, Wet Soil</v>
      </c>
      <c r="O8" t="str">
        <f>'Plant Data'!O9</f>
        <v>Rich, wet, very muddy to average garden moisture. One of the few ornamentals that thrives in mucky clay soils. Prefers neutral to slightly acidic soil but will tolerate heavy clay.</v>
      </c>
      <c r="P8" t="str">
        <f>'Plant Data'!P9</f>
        <v>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v>
      </c>
      <c r="Q8" t="str">
        <f>'Plant Data'!Q9</f>
        <v>Low</v>
      </c>
      <c r="R8" t="str">
        <f>'Plant Data'!R9</f>
        <v>Wet Meadow, Prairie, Field, Riparian, Swamp, Marsh. Most often found on the margins of flooded plains, lakes, ponds, waterways, marshes, swamps, and other wet areas.</v>
      </c>
      <c r="S8" t="str">
        <f>'Plant Data'!S9</f>
        <v>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v>
      </c>
      <c r="T8" t="str">
        <f>'Plant Data'!T9</f>
        <v>Sunny borders, stream/pond banks, butterfly gardens. A good plant for low spots or other moist areas in the landscape.</v>
      </c>
      <c r="U8" t="str">
        <f>'Plant Data'!U9</f>
        <v>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v>
      </c>
      <c r="V8" t="str">
        <f>'Plant Data'!V9</f>
        <v>Needs Review</v>
      </c>
      <c r="W8" t="str">
        <f>'Plant Data'!W9</f>
        <v>No serious insect or disease problems.</v>
      </c>
      <c r="X8" t="str">
        <f>'Plant Data'!X9</f>
        <v>https://www.missouribotanicalgarden.org/PlantFinder/PlantFinderDetails.aspx?kempercode=g410</v>
      </c>
      <c r="Y8" t="str">
        <f>'Plant Data'!Y9</f>
        <v>https://www.wildflower.org/plants/result.php?id_plant=asin</v>
      </c>
      <c r="Z8" t="str">
        <f>'Plant Data'!Z9</f>
        <v>https://www.pleasantrunnursery.com/plant-name/Asclepias-incarnata</v>
      </c>
      <c r="AA8" t="str">
        <f>'Plant Data'!AA9</f>
        <v>https://newmoonnursery.com/nursery-plants/asclepias-incarnata/</v>
      </c>
      <c r="AB8" t="str">
        <f>'Plant Data'!AB9</f>
        <v>https://www.pinelandsnursery.com/asclepias-incarnata-swamp-milkweed1-pot</v>
      </c>
      <c r="AC8" t="str">
        <f>IF(ISERROR('Other Links'!$R9), "", 'Other Links'!$R9)</f>
        <v/>
      </c>
      <c r="AD8" t="str">
        <f>'Plant Data'!$AC9</f>
        <v>20250611_AN</v>
      </c>
    </row>
    <row r="9" spans="1:30" x14ac:dyDescent="0.3">
      <c r="A9" t="str">
        <f>'Plant Data'!C10</f>
        <v>Herbaceous, Perennial</v>
      </c>
      <c r="B9" t="str">
        <f>'Plant Data'!D10</f>
        <v>AII</v>
      </c>
      <c r="C9" t="str">
        <f>'Plant Data'!A10</f>
        <v>Asclepias incarnata 'Ice Ballet'</v>
      </c>
      <c r="D9" t="str">
        <f>'Plant Data'!B10</f>
        <v>ICE BALLET SWAMP MILKWEED</v>
      </c>
      <c r="E9" t="str">
        <f>'Plant Data'!E10</f>
        <v>3 - 4</v>
      </c>
      <c r="F9" t="str">
        <f>'Plant Data'!F10</f>
        <v>1.5 - 2</v>
      </c>
      <c r="G9" t="str">
        <f>'Plant Data'!G10</f>
        <v>Needs Review</v>
      </c>
      <c r="H9" t="str">
        <f>'Plant Data'!H10</f>
        <v>Needs Review</v>
      </c>
      <c r="I9" t="str">
        <f>'Plant Data'!I10</f>
        <v>Full Sun</v>
      </c>
      <c r="J9" t="str">
        <f>'Plant Data'!J10</f>
        <v>Medium, Wet</v>
      </c>
      <c r="K9" t="str">
        <f>'Plant Data'!K10</f>
        <v>Needs Review</v>
      </c>
      <c r="L9" t="str">
        <f>'Plant Data'!L10</f>
        <v>Zone 3 to 9</v>
      </c>
      <c r="M9" t="str">
        <f>'Plant Data'!M10</f>
        <v>Hummingbirds, Butterflies</v>
      </c>
      <c r="N9" t="str">
        <f>'Plant Data'!N10</f>
        <v>Deer, Clay Soil, Wet Soil</v>
      </c>
      <c r="O9" t="str">
        <f>'Plant Data'!O10</f>
        <v>Needs Review</v>
      </c>
      <c r="P9" t="str">
        <f>'Plant Data'!P10</f>
        <v>Needs Review</v>
      </c>
      <c r="Q9" t="str">
        <f>'Plant Data'!Q10</f>
        <v>Low</v>
      </c>
      <c r="R9" t="str">
        <f>'Plant Data'!R10</f>
        <v>Needs Review</v>
      </c>
      <c r="S9" t="str">
        <f>'Plant Data'!S10</f>
        <v>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v>
      </c>
      <c r="T9" t="str">
        <f>'Plant Data'!T10</f>
        <v>Sunny borders, stream/pond banks, butterfly gardens. A good plant for low spots or other moist areas in the landscape.</v>
      </c>
      <c r="U9" t="str">
        <f>'Plant Data'!U10</f>
        <v>Needs Review</v>
      </c>
      <c r="V9" t="str">
        <f>'Plant Data'!V10</f>
        <v>Needs Review</v>
      </c>
      <c r="W9" t="str">
        <f>'Plant Data'!W10</f>
        <v>No serious insect or disease problems.</v>
      </c>
      <c r="X9" t="str">
        <f>'Plant Data'!X10</f>
        <v>https://www.missouribotanicalgarden.org/PlantFinder/PlantFinderDetails.aspx?taxonid=254189&amp;isprofile=0</v>
      </c>
      <c r="Y9" t="str">
        <f>'Plant Data'!Y10</f>
        <v>NA</v>
      </c>
      <c r="Z9" t="str">
        <f>'Plant Data'!Z10</f>
        <v>https://www.pleasantrunnursery.com/plant-name/Asclepias-incarnata-Ice-Ballet</v>
      </c>
      <c r="AA9" t="str">
        <f>'Plant Data'!AA10</f>
        <v>https://newmoonnursery.com/nursery-plants/asclepias-incarnata-ice-ballet/</v>
      </c>
      <c r="AB9" t="str">
        <f>'Plant Data'!AB10</f>
        <v>NA</v>
      </c>
      <c r="AC9" t="str">
        <f>IF(ISERROR('Other Links'!$R10), "", 'Other Links'!$R10)</f>
        <v/>
      </c>
      <c r="AD9" t="str">
        <f>'Plant Data'!$AC10</f>
        <v>20250611_AN</v>
      </c>
    </row>
    <row r="10" spans="1:30" x14ac:dyDescent="0.3">
      <c r="A10" t="str">
        <f>'Plant Data'!C11</f>
        <v>Herbaceous, Perennial</v>
      </c>
      <c r="B10" t="str">
        <f>'Plant Data'!D11</f>
        <v>AS</v>
      </c>
      <c r="C10" t="str">
        <f>'Plant Data'!A11</f>
        <v>Asclepias syriaca</v>
      </c>
      <c r="D10" t="str">
        <f>'Plant Data'!B11</f>
        <v>COMMON MILKWEED</v>
      </c>
      <c r="E10" t="str">
        <f>'Plant Data'!E11</f>
        <v>2 - 3</v>
      </c>
      <c r="F10" t="str">
        <f>'Plant Data'!F11</f>
        <v>0.75 - 1</v>
      </c>
      <c r="G10" t="str">
        <f>'Plant Data'!G11</f>
        <v>White, Purple</v>
      </c>
      <c r="H10" t="str">
        <f>'Plant Data'!H11</f>
        <v>Jun, Jul, Aug</v>
      </c>
      <c r="I10" t="str">
        <f>'Plant Data'!I11</f>
        <v>Full Sun</v>
      </c>
      <c r="J10" t="str">
        <f>'Plant Data'!J11</f>
        <v>Dry, Medium</v>
      </c>
      <c r="K10" t="str">
        <f>'Plant Data'!K11</f>
        <v>UPL</v>
      </c>
      <c r="L10" t="str">
        <f>'Plant Data'!L11</f>
        <v>Zone 3 to 9</v>
      </c>
      <c r="M10" t="str">
        <f>'Plant Data'!M11</f>
        <v>Butterflies</v>
      </c>
      <c r="N10" t="str">
        <f>'Plant Data'!N11</f>
        <v>Deer, Drought, Erosion, Dry Soil, Shallow-Rocky Soil</v>
      </c>
      <c r="O10" t="str">
        <f>'Plant Data'!O11</f>
        <v>Medium to fine sandy, clayey, or rocky calcareous soils. Also found in well-drained loamy soils.</v>
      </c>
      <c r="P10" t="str">
        <f>'Plant Data'!P11</f>
        <v>Not shade tolerant. Needs lots of sunlight.</v>
      </c>
      <c r="Q10" t="str">
        <f>'Plant Data'!Q11</f>
        <v>Low</v>
      </c>
      <c r="R10" t="str">
        <f>'Plant Data'!R11</f>
        <v>Old fields, roadsides, and waste places.</v>
      </c>
      <c r="S10" t="str">
        <f>'Plant Data'!S11</f>
        <v>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v>
      </c>
      <c r="T10" t="str">
        <f>'Plant Data'!T11</f>
        <v>Butterfly gardens, meadows, prairies, or naturalized/native plant areas. This plant is considered by many gardeners to be too vigorous and weedy for borders.</v>
      </c>
      <c r="U10" t="str">
        <f>'Plant Data'!U11</f>
        <v>Use Food: According to the Field Guide to Medicinal Wild Plants or Edible Wild Plants, common milkweed is edible only under certain circumstances. Boiling can eliminate the bitter taste and toxicity of the, Use Other: Native</v>
      </c>
      <c r="V10" t="str">
        <f>'Plant Data'!V11</f>
        <v>Needs Review</v>
      </c>
      <c r="W10" t="str">
        <f>'Plant Data'!W11</f>
        <v>No serious insect or disease problems. Somewhat weedy and can spread.</v>
      </c>
      <c r="X10" t="str">
        <f>'Plant Data'!X11</f>
        <v>https://www.missouribotanicalgarden.org/PlantFinder/PlantFinderDetails.aspx?kempercode=b480</v>
      </c>
      <c r="Y10" t="str">
        <f>'Plant Data'!Y11</f>
        <v>https://www.wildflower.org/plants/result.php?id_plant=ASSY</v>
      </c>
      <c r="Z10" t="str">
        <f>'Plant Data'!Z11</f>
        <v>https://www.pleasantrunnursery.com/plant-name/Asclepias-syriaca</v>
      </c>
      <c r="AA10" t="str">
        <f>'Plant Data'!AA11</f>
        <v>NA</v>
      </c>
      <c r="AB10" t="str">
        <f>'Plant Data'!AB11</f>
        <v>https://www.pinelandsnursery.com/asclepias-syriaca</v>
      </c>
      <c r="AC10" t="str">
        <f>IF(ISERROR('Other Links'!$R11), "", 'Other Links'!$R11)</f>
        <v/>
      </c>
      <c r="AD10" t="str">
        <f>'Plant Data'!$AC11</f>
        <v>20250611_AN</v>
      </c>
    </row>
    <row r="11" spans="1:30" x14ac:dyDescent="0.3">
      <c r="A11" t="str">
        <f>'Plant Data'!C12</f>
        <v>Herbaceous, Perennial</v>
      </c>
      <c r="B11" t="str">
        <f>'Plant Data'!D12</f>
        <v>AT2</v>
      </c>
      <c r="C11" t="str">
        <f>'Plant Data'!A12</f>
        <v>Asclepias tuberosa</v>
      </c>
      <c r="D11" t="str">
        <f>'Plant Data'!B12</f>
        <v>BUTTERFLY MILKWEED</v>
      </c>
      <c r="E11" t="str">
        <f>'Plant Data'!E12</f>
        <v>1 - 2.5</v>
      </c>
      <c r="F11" t="str">
        <f>'Plant Data'!F12</f>
        <v>1 - 1.5</v>
      </c>
      <c r="G11" t="str">
        <f>'Plant Data'!G12</f>
        <v>Orange</v>
      </c>
      <c r="H11" t="str">
        <f>'Plant Data'!H12</f>
        <v>May, Jun, Jul, Aug, Sep</v>
      </c>
      <c r="I11" t="str">
        <f>'Plant Data'!I12</f>
        <v>Full Sun</v>
      </c>
      <c r="J11" t="str">
        <f>'Plant Data'!J12</f>
        <v>Dry, Medium</v>
      </c>
      <c r="K11" t="str">
        <f>'Plant Data'!K12</f>
        <v>Needs Review</v>
      </c>
      <c r="L11" t="str">
        <f>'Plant Data'!L12</f>
        <v>Zone 3 to 9</v>
      </c>
      <c r="M11" t="str">
        <f>'Plant Data'!M12</f>
        <v>Butterflies, Food Source for Pollinators</v>
      </c>
      <c r="N11" t="str">
        <f>'Plant Data'!N12</f>
        <v>Deer, Drought, Erosion, Dry Soil, Shallow-Rocky Soil</v>
      </c>
      <c r="O11" t="str">
        <f>'Plant Data'!O12</f>
        <v>Prefers well-drained sandy soils. Tolerates drought.</v>
      </c>
      <c r="P11" t="str">
        <f>'Plant Data'!P12</f>
        <v>Butterfly</v>
      </c>
      <c r="Q11" t="str">
        <f>'Plant Data'!Q12</f>
        <v>Low</v>
      </c>
      <c r="R11" t="str">
        <f>'Plant Data'!R12</f>
        <v>Grows in prairies, open woods, canyons, and hillsides throughout most of the state, common in eastern two thirds of Texas, uncommon in the Hill Country. Plant in well-drained sand, loam, clay, or limestone.</v>
      </c>
      <c r="S11" t="str">
        <f>'Plant Data'!S12</f>
        <v>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v>
      </c>
      <c r="T11" t="str">
        <f>'Plant Data'!T12</f>
        <v>Butterfly gardens, rock gardens, meadows, prairies, or naturalized/native plant areas. Also effective in sunny borders or slopes. Whether massing plants in large drifts or sprinkling them throughout a prairie or meadow, butterfly weed is one of our showiest native wildflowers.</v>
      </c>
      <c r="U11" t="str">
        <f>'Plant Data'!U12</f>
        <v>Use Ornamental: Butterfly, Use Medicinal: Its tough root was chewed by First Nations People as a cure for pleurisy and other pulmonary ailments explaining its other common name, pleurisy root. (Niering), Use Other: This showy plant is frequently grown from seed in home gardens.</v>
      </c>
      <c r="V11" t="str">
        <f>'Plant Data'!V12</f>
        <v>Maintenance: Needs to be transplanted carefully and requires good drainage. It takes 2 â 3 years before A. tuberosa produces its vibrant flowers, which appear in 2 â 3 inch clusters of orangish-red. Once established, it lasts for years, becoming thicker each year.</v>
      </c>
      <c r="W11" t="str">
        <f>'Plant Data'!W12</f>
        <v>No serious insect or disease problems. Crown rot can be a problem in wet, poorly drained soils. Susceptible to rust and leaf spot.</v>
      </c>
      <c r="X11" t="str">
        <f>'Plant Data'!X12</f>
        <v>https://www.missouribotanicalgarden.org/PlantFinder/PlantFinderDetails.aspx?kempercode=b490</v>
      </c>
      <c r="Y11" t="str">
        <f>'Plant Data'!Y12</f>
        <v>https://www.wildflower.org/plants/result.php?id_plant=astu</v>
      </c>
      <c r="Z11" t="str">
        <f>'Plant Data'!Z12</f>
        <v>https://www.pleasantrunnursery.com/plant-name/Asclepias-tuberosa</v>
      </c>
      <c r="AA11" t="str">
        <f>'Plant Data'!AA12</f>
        <v>https://newmoonnursery.com/nursery-plants/asclepias-tuberosa/</v>
      </c>
      <c r="AB11" t="str">
        <f>'Plant Data'!AB12</f>
        <v>https://www.pinelandsnursery.com/asclepias-tuberosa-butterfly-weed-seed</v>
      </c>
      <c r="AC11" t="str">
        <f>IF(ISERROR('Other Links'!$R12), "", 'Other Links'!$R12)</f>
        <v/>
      </c>
      <c r="AD11" t="str">
        <f>'Plant Data'!$AC12</f>
        <v>20250611_AN</v>
      </c>
    </row>
    <row r="12" spans="1:30" x14ac:dyDescent="0.3">
      <c r="A12" t="str">
        <f>'Plant Data'!C13</f>
        <v>Herbaceous, Perennial</v>
      </c>
      <c r="B12" t="str">
        <f>'Plant Data'!D13</f>
        <v>BA</v>
      </c>
      <c r="C12" t="str">
        <f>'Plant Data'!A13</f>
        <v>Baptisia australis</v>
      </c>
      <c r="D12" t="str">
        <f>'Plant Data'!B13</f>
        <v>BLUE WILD INDIGO, BLUE FALSE INDIGO</v>
      </c>
      <c r="E12" t="str">
        <f>'Plant Data'!E13</f>
        <v>3 - 4</v>
      </c>
      <c r="F12" t="str">
        <f>'Plant Data'!F13</f>
        <v>3 - 4</v>
      </c>
      <c r="G12" t="str">
        <f>'Plant Data'!G13</f>
        <v>Violet, Purple</v>
      </c>
      <c r="H12" t="str">
        <f>'Plant Data'!H13</f>
        <v>May, Jun, Jul</v>
      </c>
      <c r="I12" t="str">
        <f>'Plant Data'!I13</f>
        <v>Full Sun, Part Shade</v>
      </c>
      <c r="J12" t="str">
        <f>'Plant Data'!J13</f>
        <v>Dry, Medium</v>
      </c>
      <c r="K12" t="str">
        <f>'Plant Data'!K13</f>
        <v>FACU</v>
      </c>
      <c r="L12" t="str">
        <f>'Plant Data'!L13</f>
        <v>Zone 3 to 9</v>
      </c>
      <c r="M12" t="str">
        <f>'Plant Data'!M13</f>
        <v>Butterflies</v>
      </c>
      <c r="N12" t="str">
        <f>'Plant Data'!N13</f>
        <v>Drought, Erosion, Clay Soil, Dry Soil, Shallow-Rocky Soil, Deer</v>
      </c>
      <c r="O12" t="str">
        <f>'Plant Data'!O13</f>
        <v>Moist, well-drained, clays. Tolerates lime.</v>
      </c>
      <c r="P12" t="str">
        <f>'Plant Data'!P13</f>
        <v>Needs Review</v>
      </c>
      <c r="Q12" t="str">
        <f>'Plant Data'!Q13</f>
        <v>Low</v>
      </c>
      <c r="R12" t="str">
        <f>'Plant Data'!R13</f>
        <v>Wood edges; limestone glades; prairies</v>
      </c>
      <c r="S12" t="str">
        <f>'Plant Data'!S13</f>
        <v>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v>
      </c>
      <c r="T12" t="str">
        <f>'Plant Data'!T13</f>
        <v>Borders, cottage gardens, prairies, meadows and native plant gardens. Effective in naturalized settings. Best as a specimen or in small groups.</v>
      </c>
      <c r="U12" t="str">
        <f>'Plant Data'!U13</f>
        <v>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v>
      </c>
      <c r="V12" t="str">
        <f>'Plant Data'!V13</f>
        <v>Needs Review</v>
      </c>
      <c r="W12" t="str">
        <f>'Plant Data'!W13</f>
        <v>No serious insect or disease problems. Taller plants may need support, particularly when grown in part shade locations. Sensitive to juglone. Tends to perform poorly when planted close to black walnut trees.</v>
      </c>
      <c r="X12" t="str">
        <f>'Plant Data'!X13</f>
        <v>https://www.missouribotanicalgarden.org/PlantFinder/PlantFinderDetails.aspx?kempercode=b660</v>
      </c>
      <c r="Y12" t="str">
        <f>'Plant Data'!Y13</f>
        <v>https://www.wildflower.org/plants/result.php?id_plant=BAAU</v>
      </c>
      <c r="Z12" t="str">
        <f>'Plant Data'!Z13</f>
        <v>https://www.pleasantrunnursery.com/plant-name/Baptisia-australis</v>
      </c>
      <c r="AA12" t="str">
        <f>'Plant Data'!AA13</f>
        <v>https://newmoonnursery.com/nursery-plants/baptisia-australis/</v>
      </c>
      <c r="AB12" t="str">
        <f>'Plant Data'!AB13</f>
        <v>https://www.pinelandsnursery.com/baptisia-australis-blue-wild-indigo-seed</v>
      </c>
      <c r="AC12" t="str">
        <f>IF(ISERROR('Other Links'!$R13), "", 'Other Links'!$R13)</f>
        <v/>
      </c>
      <c r="AD12" t="str">
        <f>'Plant Data'!$AC13</f>
        <v>20250611_AN</v>
      </c>
    </row>
    <row r="13" spans="1:30" x14ac:dyDescent="0.3">
      <c r="A13" t="str">
        <f>'Plant Data'!C14</f>
        <v>Herbaceous, Perennial</v>
      </c>
      <c r="B13" t="str">
        <f>'Plant Data'!D14</f>
        <v>CP</v>
      </c>
      <c r="C13" t="str">
        <f>'Plant Data'!A14</f>
        <v>Caltha palustris</v>
      </c>
      <c r="D13" t="str">
        <f>'Plant Data'!B14</f>
        <v>MARSH MARIGOLD</v>
      </c>
      <c r="E13" t="str">
        <f>'Plant Data'!E14</f>
        <v>1 - 1.5</v>
      </c>
      <c r="F13" t="str">
        <f>'Plant Data'!F14</f>
        <v>1 - 1.5</v>
      </c>
      <c r="G13" t="str">
        <f>'Plant Data'!G14</f>
        <v>Needs Review</v>
      </c>
      <c r="H13" t="str">
        <f>'Plant Data'!H14</f>
        <v>Needs Review</v>
      </c>
      <c r="I13" t="str">
        <f>'Plant Data'!I14</f>
        <v>Full Sun, Part Shade</v>
      </c>
      <c r="J13" t="str">
        <f>'Plant Data'!J14</f>
        <v>Wet</v>
      </c>
      <c r="K13" t="str">
        <f>'Plant Data'!K14</f>
        <v>OBL</v>
      </c>
      <c r="L13" t="str">
        <f>'Plant Data'!L14</f>
        <v>Zone 3 to 7</v>
      </c>
      <c r="M13" t="str">
        <f>'Plant Data'!M14</f>
        <v>Hummingbirds, Pollinators</v>
      </c>
      <c r="N13" t="str">
        <f>'Plant Data'!N14</f>
        <v>Deer, Wet Soil, Wet Site Tolerant</v>
      </c>
      <c r="O13" t="str">
        <f>'Plant Data'!O14</f>
        <v>Muddy, humus-rich soil.</v>
      </c>
      <c r="P13" t="str">
        <f>'Plant Data'!P14</f>
        <v>Marsh marigold requires little care other than protection from drying, winter and early spring winds.</v>
      </c>
      <c r="Q13" t="str">
        <f>'Plant Data'!Q14</f>
        <v>Low</v>
      </c>
      <c r="R13" t="str">
        <f>'Plant Data'!R14</f>
        <v>Wet woods, marshy hollows, stream edges</v>
      </c>
      <c r="S13" t="str">
        <f>'Plant Data'!S14</f>
        <v>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v>
      </c>
      <c r="T13" t="str">
        <f>'Plant Data'!T14</f>
        <v>Water or bog gardens. Pond edges.</v>
      </c>
      <c r="U13" t="str">
        <f>'Plant Data'!U14</f>
        <v>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v>
      </c>
      <c r="V13" t="str">
        <f>'Plant Data'!V14</f>
        <v>Needs Review</v>
      </c>
      <c r="W13" t="str">
        <f>'Plant Data'!W14</f>
        <v>No serious insect or disease problems. Susceptible to powdery mildew and rust.</v>
      </c>
      <c r="X13" t="str">
        <f>'Plant Data'!X14</f>
        <v>https://www.missouribotanicalgarden.org/PlantFinder/PlantFinderDetails.aspx?kempercode=a635</v>
      </c>
      <c r="Y13" t="str">
        <f>'Plant Data'!Y14</f>
        <v>https://www.wildflower.org/plants/result.php?id_plant=capa5</v>
      </c>
      <c r="Z13" t="str">
        <f>'Plant Data'!Z14</f>
        <v>https://www.pleasantrunnursery.com/plant-name/Caltha-palustris</v>
      </c>
      <c r="AA13" t="str">
        <f>'Plant Data'!AA14</f>
        <v>https://newmoonnursery.com/nursery-plants/caltha-palustris/</v>
      </c>
      <c r="AB13" t="str">
        <f>'Plant Data'!AB14</f>
        <v>NA</v>
      </c>
      <c r="AC13" t="str">
        <f>IF(ISERROR('Other Links'!$R14), "", 'Other Links'!$R14)</f>
        <v/>
      </c>
      <c r="AD13" t="str">
        <f>'Plant Data'!$AC14</f>
        <v>20250611_AN</v>
      </c>
    </row>
    <row r="14" spans="1:30" x14ac:dyDescent="0.3">
      <c r="A14" t="str">
        <f>'Plant Data'!C15</f>
        <v>Herbaceous, Perennial</v>
      </c>
      <c r="B14" t="str">
        <f>'Plant Data'!D15</f>
        <v>CG</v>
      </c>
      <c r="C14" t="str">
        <f>'Plant Data'!A15</f>
        <v>Chelone glabra</v>
      </c>
      <c r="D14" t="str">
        <f>'Plant Data'!B15</f>
        <v>WHITE TURTLEHEAD</v>
      </c>
      <c r="E14" t="str">
        <f>'Plant Data'!E15</f>
        <v>2 - 3</v>
      </c>
      <c r="F14" t="str">
        <f>'Plant Data'!F15</f>
        <v>1.5 - 2.5</v>
      </c>
      <c r="G14" t="str">
        <f>'Plant Data'!G15</f>
        <v>White, Pink</v>
      </c>
      <c r="H14" t="str">
        <f>'Plant Data'!H15</f>
        <v>Jul, Aug, Sep</v>
      </c>
      <c r="I14" t="str">
        <f>'Plant Data'!I15</f>
        <v>Part Shade</v>
      </c>
      <c r="J14" t="str">
        <f>'Plant Data'!J15</f>
        <v>Medium, Wet</v>
      </c>
      <c r="K14" t="str">
        <f>'Plant Data'!K15</f>
        <v>OBL</v>
      </c>
      <c r="L14" t="str">
        <f>'Plant Data'!L15</f>
        <v>Zone 3 to 8</v>
      </c>
      <c r="M14" t="str">
        <f>'Plant Data'!M15</f>
        <v>Butterflies</v>
      </c>
      <c r="N14" t="str">
        <f>'Plant Data'!N15</f>
        <v>Erosion, Wet Soil</v>
      </c>
      <c r="O14" t="str">
        <f>'Plant Data'!O15</f>
        <v>Light, rich, wet to moist soils.</v>
      </c>
      <c r="P14" t="str">
        <f>'Plant Data'!P15</f>
        <v>Needs Review</v>
      </c>
      <c r="Q14" t="str">
        <f>'Plant Data'!Q15</f>
        <v>Low</v>
      </c>
      <c r="R14" t="str">
        <f>'Plant Data'!R15</f>
        <v>Brushy marshes; stream banks; wet ditches; low meadows; woodlands</v>
      </c>
      <c r="S14" t="str">
        <f>'Plant Data'!S15</f>
        <v>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v>
      </c>
      <c r="T14" t="str">
        <f>'Plant Data'!T15</f>
        <v>Shade or woodland gardens. Bog gardens. Pond or water garden peripheries. Wildflower or native plant gardens. Borders as long as the soil moisture requirements can be met.</v>
      </c>
      <c r="U14" t="str">
        <f>'Plant Data'!U15</f>
        <v>Needs Review</v>
      </c>
      <c r="V14" t="str">
        <f>'Plant Data'!V15</f>
        <v>Needs Review</v>
      </c>
      <c r="W14" t="str">
        <f>'Plant Data'!W15</f>
        <v>No serious insect or disease problems. Some susceptibility to mildew, particularly if soils are kept on the dry side and/or air circulation is poor. If grown in too much shade, plants may need some support.</v>
      </c>
      <c r="X14" t="str">
        <f>'Plant Data'!X15</f>
        <v>https://www.missouribotanicalgarden.org/PlantFinder/PlantFinderDetails.aspx?kempercode=j780</v>
      </c>
      <c r="Y14" t="str">
        <f>'Plant Data'!Y15</f>
        <v>https://www.wildflower.org/plants/result.php?id_plant=chgl2</v>
      </c>
      <c r="Z14" t="str">
        <f>'Plant Data'!Z15</f>
        <v>https://www.pleasantrunnursery.com/plant-name/Chelone-glabra</v>
      </c>
      <c r="AA14" t="str">
        <f>'Plant Data'!AA15</f>
        <v>https://newmoonnursery.com/nursery-plants/chelone-glabra/</v>
      </c>
      <c r="AB14" t="str">
        <f>'Plant Data'!AB15</f>
        <v>NA</v>
      </c>
      <c r="AC14" t="str">
        <f>IF(ISERROR('Other Links'!$R15), "", 'Other Links'!$R15)</f>
        <v/>
      </c>
      <c r="AD14" t="str">
        <f>'Plant Data'!$AC15</f>
        <v>20250611_AN</v>
      </c>
    </row>
    <row r="15" spans="1:30" x14ac:dyDescent="0.3">
      <c r="A15" t="str">
        <f>'Plant Data'!C16</f>
        <v>Herbaceous, Perennial</v>
      </c>
      <c r="B15" t="str">
        <f>'Plant Data'!D16</f>
        <v>CL</v>
      </c>
      <c r="C15" t="str">
        <f>'Plant Data'!A16</f>
        <v>Coreopsis lanceolata</v>
      </c>
      <c r="D15" t="str">
        <f>'Plant Data'!B16</f>
        <v>LANCELEAF TICKSEED</v>
      </c>
      <c r="E15" t="str">
        <f>'Plant Data'!E16</f>
        <v>1 - 2</v>
      </c>
      <c r="F15" t="str">
        <f>'Plant Data'!F16</f>
        <v>1 - 1.5</v>
      </c>
      <c r="G15" t="str">
        <f>'Plant Data'!G16</f>
        <v>Yellow</v>
      </c>
      <c r="H15" t="str">
        <f>'Plant Data'!H16</f>
        <v>Apr, May, Jun</v>
      </c>
      <c r="I15" t="str">
        <f>'Plant Data'!I16</f>
        <v>Full Sun</v>
      </c>
      <c r="J15" t="str">
        <f>'Plant Data'!J16</f>
        <v>Dry, Medium</v>
      </c>
      <c r="K15" t="str">
        <f>'Plant Data'!K16</f>
        <v>UPL</v>
      </c>
      <c r="L15" t="str">
        <f>'Plant Data'!L16</f>
        <v>Zone 4 to 9</v>
      </c>
      <c r="M15" t="str">
        <f>'Plant Data'!M16</f>
        <v>Butterflies</v>
      </c>
      <c r="N15" t="str">
        <f>'Plant Data'!N16</f>
        <v>Deer, Drought, Dry Soil, Shallow-Rocky Soil</v>
      </c>
      <c r="O15" t="str">
        <f>'Plant Data'!O16</f>
        <v>Sandy, gravelly soils. Sandy, Sandy Loam, Medium Loam, Clay Loam, Clay, Acid-based, Calcareous</v>
      </c>
      <c r="P15" t="str">
        <f>'Plant Data'!P16</f>
        <v>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v>
      </c>
      <c r="Q15" t="str">
        <f>'Plant Data'!Q16</f>
        <v>Medium</v>
      </c>
      <c r="R15" t="str">
        <f>'Plant Data'!R16</f>
        <v>Open woodlands, Prairie, Plains, Meadows, Pastures, Savannas</v>
      </c>
      <c r="S15" t="str">
        <f>'Plant Data'!S16</f>
        <v>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v>
      </c>
      <c r="T15" t="str">
        <f>'Plant Data'!T16</f>
        <v>Best naturalized in native wildflower gardens, rock gardens, meadows or prairies. Good plant for areas with poor, dry soils. Can be effective in borders, but self-seeding tendencies may need to be kept in check to maintain a more formal appearance.</v>
      </c>
      <c r="U15" t="str">
        <f>'Plant Data'!U16</f>
        <v>Needs Review</v>
      </c>
      <c r="V15" t="str">
        <f>'Plant Data'!V16</f>
        <v>Maintenance: May be selectively thinned to improve appearance by removing clumps from the interior of the planting. Mulching helps conserve moisture and control weeds.</v>
      </c>
      <c r="W15" t="str">
        <f>'Plant Data'!W16</f>
        <v>No serious insect or disease problems. Can be an aggressive self-seeder. Tends to sprawl, particularly if grown in moist and/or fertile soils. Crown rot may occur if grown in moist, poorly drained soils.</v>
      </c>
      <c r="X15" t="str">
        <f>'Plant Data'!X16</f>
        <v>https://www.missouribotanicalgarden.org/PlantFinder/PlantFinderDetails.aspx?kempercode=j880</v>
      </c>
      <c r="Y15" t="str">
        <f>'Plant Data'!Y16</f>
        <v>https://www.wildflower.org/plants/result.php?id_plant=cola5</v>
      </c>
      <c r="Z15" t="str">
        <f>'Plant Data'!Z16</f>
        <v>https://www.pleasantrunnursery.com/plant-name/Coreopsis-lanceolata</v>
      </c>
      <c r="AA15" t="str">
        <f>'Plant Data'!AA16</f>
        <v>https://newmoonnursery.com/nursery-plants/coreopsis-lanceolata/</v>
      </c>
      <c r="AB15" t="str">
        <f>'Plant Data'!AB16</f>
        <v>https://www.pinelandsnursery.com/coreopsis-lanceolata-lanceleaf-tickseed-seed</v>
      </c>
      <c r="AC15" t="str">
        <f>IF(ISERROR('Other Links'!$R16), "", 'Other Links'!$R16)</f>
        <v/>
      </c>
      <c r="AD15" t="str">
        <f>'Plant Data'!$AC16</f>
        <v>20250611_AN</v>
      </c>
    </row>
    <row r="16" spans="1:30" x14ac:dyDescent="0.3">
      <c r="A16" t="str">
        <f>'Plant Data'!C17</f>
        <v>Herbaceous, Perennial</v>
      </c>
      <c r="B16" t="str">
        <f>'Plant Data'!D17</f>
        <v>EP</v>
      </c>
      <c r="C16" t="str">
        <f>'Plant Data'!A17</f>
        <v>Echinacea purpurea</v>
      </c>
      <c r="D16" t="str">
        <f>'Plant Data'!B17</f>
        <v>PURPLE CONEFLOWER</v>
      </c>
      <c r="E16" t="str">
        <f>'Plant Data'!E17</f>
        <v>2 - 5</v>
      </c>
      <c r="F16" t="str">
        <f>'Plant Data'!F17</f>
        <v>1.5 - 2</v>
      </c>
      <c r="G16" t="str">
        <f>'Plant Data'!G17</f>
        <v>Pink, Purple</v>
      </c>
      <c r="H16" t="str">
        <f>'Plant Data'!H17</f>
        <v>Apr, May, Jun, Jul, Aug, Sep</v>
      </c>
      <c r="I16" t="str">
        <f>'Plant Data'!I17</f>
        <v>Full Sun, Part Shade</v>
      </c>
      <c r="J16" t="str">
        <f>'Plant Data'!J17</f>
        <v>Dry, Medium</v>
      </c>
      <c r="K16" t="str">
        <f>'Plant Data'!K17</f>
        <v>Needs Review</v>
      </c>
      <c r="L16" t="str">
        <f>'Plant Data'!L17</f>
        <v>Zone 3 to 8</v>
      </c>
      <c r="M16" t="str">
        <f>'Plant Data'!M17</f>
        <v>Birds, Butterflies</v>
      </c>
      <c r="N16" t="str">
        <f>'Plant Data'!N17</f>
        <v>Deer, Drought, Clay Soil, Dry Soil, Shallow-Rocky Soil</v>
      </c>
      <c r="O16" t="str">
        <f>'Plant Data'!O17</f>
        <v>Well-drained, sandy or richer soils.</v>
      </c>
      <c r="P16" t="str">
        <f>'Plant Data'!P17</f>
        <v>Echinacea is a suitable addition to a prairie garden and attractive in flower arrangements. It is a popular</v>
      </c>
      <c r="Q16" t="str">
        <f>'Plant Data'!Q17</f>
        <v>Low</v>
      </c>
      <c r="R16" t="str">
        <f>'Plant Data'!R17</f>
        <v>Well-drained limestone, sand, clay, loam. Rocky, open woods; thickets; prairies.</v>
      </c>
      <c r="S16" t="str">
        <f>'Plant Data'!S17</f>
        <v>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v>
      </c>
      <c r="T16" t="str">
        <f>'Plant Data'!T17</f>
        <v>Excellent, long-blooming flower for massing in the border, meadow, native plant garden, naturalized area, wildflower garden or part shade area of woodland garden. Often massed with black-eyed Susans (rudbeckias).</v>
      </c>
      <c r="U16" t="str">
        <f>'Plant Data'!U17</f>
        <v>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v>
      </c>
      <c r="V16" t="str">
        <f>'Plant Data'!V17</f>
        <v>Needs Review</v>
      </c>
      <c r="W16" t="str">
        <f>'Plant Data'!W17</f>
        <v>Japanese beetle and leaf spot are occasional problems. Susceptible to aster yellows disease.</v>
      </c>
      <c r="X16" t="str">
        <f>'Plant Data'!X17</f>
        <v>https://www.missouribotanicalgarden.org/PlantFinder/PlantFinderDetails.aspx?kempercode=c580</v>
      </c>
      <c r="Y16" t="str">
        <f>'Plant Data'!Y17</f>
        <v>https://www.wildflower.org/plants/result.php?id_plant=ecpu</v>
      </c>
      <c r="Z16" t="str">
        <f>'Plant Data'!Z17</f>
        <v>https://www.pleasantrunnursery.com/plant-name/Echinacea-purpurea</v>
      </c>
      <c r="AA16" t="str">
        <f>'Plant Data'!AA17</f>
        <v>https://newmoonnursery.com/nursery-plants/echinacea-purpurea/</v>
      </c>
      <c r="AB16" t="str">
        <f>'Plant Data'!AB17</f>
        <v>https://www.pinelandsnursery.com/echinacea-purpurea-purple-coneflower-1-pot</v>
      </c>
      <c r="AC16" t="str">
        <f>IF(ISERROR('Other Links'!$R17), "", 'Other Links'!$R17)</f>
        <v/>
      </c>
      <c r="AD16" t="str">
        <f>'Plant Data'!$AC17</f>
        <v>20250611_AN</v>
      </c>
    </row>
    <row r="17" spans="1:30" x14ac:dyDescent="0.3">
      <c r="A17" t="str">
        <f>'Plant Data'!C18</f>
        <v>Herbaceous, Perennial</v>
      </c>
      <c r="B17" t="str">
        <f>'Plant Data'!D18</f>
        <v>EC</v>
      </c>
      <c r="C17" t="str">
        <f>'Plant Data'!A18</f>
        <v>Eupatorium coelestinum</v>
      </c>
      <c r="D17" t="str">
        <f>'Plant Data'!B18</f>
        <v>BLUE MISTFLOWER</v>
      </c>
      <c r="E17" t="str">
        <f>'Plant Data'!E18</f>
        <v>1.5 - 3</v>
      </c>
      <c r="F17" t="str">
        <f>'Plant Data'!F18</f>
        <v>1.5 - 3</v>
      </c>
      <c r="G17" t="str">
        <f>'Plant Data'!G18</f>
        <v>Powder Blue</v>
      </c>
      <c r="H17" t="str">
        <f>'Plant Data'!H18</f>
        <v>Aug, Sep, Oct</v>
      </c>
      <c r="I17" t="str">
        <f>'Plant Data'!I18</f>
        <v>Full Sun, Part Shade</v>
      </c>
      <c r="J17" t="str">
        <f>'Plant Data'!J18</f>
        <v>Medium</v>
      </c>
      <c r="K17" t="str">
        <f>'Plant Data'!K18</f>
        <v>FAC</v>
      </c>
      <c r="L17" t="str">
        <f>'Plant Data'!L18</f>
        <v>Zone 5 to 10</v>
      </c>
      <c r="M17" t="str">
        <f>'Plant Data'!M18</f>
        <v>Butterflies, Hummingbirds, Pollinators</v>
      </c>
      <c r="N17" t="str">
        <f>'Plant Data'!N18</f>
        <v>Clay Soil Tolerant, Deer</v>
      </c>
      <c r="O17" t="str">
        <f>'Plant Data'!O18</f>
        <v>Moist loam, sand, or clay.</v>
      </c>
      <c r="P17" t="str">
        <f>'Plant Data'!P18</f>
        <v>Blue mistflower is good as a border plant or as a colonizing groundcover. The fluffy-edged flowers are a magnet for late-season butterflies. It also spreads quickly and can become a pest.</v>
      </c>
      <c r="Q17" t="str">
        <f>'Plant Data'!Q18</f>
        <v>Medium</v>
      </c>
      <c r="R17" t="str">
        <f>'Plant Data'!R18</f>
        <v>Wood margins; stream banks; low woods; wet meadows; ditches</v>
      </c>
      <c r="S17" t="str">
        <f>'Plant Data'!S18</f>
        <v>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v>
      </c>
      <c r="T17" t="str">
        <f>'Plant Data'!T18</f>
        <v>Wild flower garden. Naturalized areas. Periphery of stream of pond. Open woodland garden. May be grown in borders as long as sited in an area where spreading roots will not interfere with other plants.</v>
      </c>
      <c r="U17" t="str">
        <f>'Plant Data'!U18</f>
        <v>Use Wildlife: This wildflower attracts bees and butterflies.</v>
      </c>
      <c r="V17" t="str">
        <f>'Plant Data'!V18</f>
        <v>Needs Review</v>
      </c>
      <c r="W17" t="str">
        <f>'Plant Data'!W18</f>
        <v>No serious insect or disease problems. Some susceptibility to powdery mildew. Leaf miners and aphids may also visit. Plants tend to flop and may need support. Spreading tendencies must be watched, particularly if planted in the perennial border.</v>
      </c>
      <c r="X17" t="str">
        <f>'Plant Data'!X18</f>
        <v>https://www.missouribotanicalgarden.org/PlantFinder/PlantFinderDetails.aspx?kempercode=j870</v>
      </c>
      <c r="Y17" t="str">
        <f>'Plant Data'!Y18</f>
        <v>https://www.wildflower.org/plants/result.php?id_plant=coco13</v>
      </c>
      <c r="Z17" t="str">
        <f>'Plant Data'!Z18</f>
        <v>https://www.pleasantrunnursery.com/plant-name/Eupatorium-coelestinum</v>
      </c>
      <c r="AA17" t="str">
        <f>'Plant Data'!AA18</f>
        <v>https://newmoonnursery.com/nursery-plants/eupatorium-coelestinum/</v>
      </c>
      <c r="AB17" t="str">
        <f>'Plant Data'!AB18</f>
        <v>https://www.pinelandsnursery.com/conoclinium-coelestinum-blue-mistflower-2-plug</v>
      </c>
      <c r="AC17" t="str">
        <f>IF(ISERROR('Other Links'!$R18), "", 'Other Links'!$R18)</f>
        <v/>
      </c>
      <c r="AD17" t="str">
        <f>'Plant Data'!$AC18</f>
        <v>20250611_AN</v>
      </c>
    </row>
    <row r="18" spans="1:30" x14ac:dyDescent="0.3">
      <c r="A18" t="str">
        <f>'Plant Data'!C19</f>
        <v>Herbaceous, Perennial</v>
      </c>
      <c r="B18" t="str">
        <f>'Plant Data'!D19</f>
        <v>ED</v>
      </c>
      <c r="C18" t="str">
        <f>'Plant Data'!A19</f>
        <v>Eupatorium dubium</v>
      </c>
      <c r="D18" t="str">
        <f>'Plant Data'!B19</f>
        <v>LITTLE JOE PYE WEED, COASTAL PLAIN JOE PYE WEED</v>
      </c>
      <c r="E18" t="str">
        <f>'Plant Data'!E19</f>
        <v>3 - 4</v>
      </c>
      <c r="F18" t="str">
        <f>'Plant Data'!F19</f>
        <v>1 - 3</v>
      </c>
      <c r="G18" t="str">
        <f>'Plant Data'!G19</f>
        <v>Needs Review</v>
      </c>
      <c r="H18" t="str">
        <f>'Plant Data'!H19</f>
        <v>Needs Review</v>
      </c>
      <c r="I18" t="str">
        <f>'Plant Data'!I19</f>
        <v>Full Sun, Part Shade</v>
      </c>
      <c r="J18" t="str">
        <f>'Plant Data'!J19</f>
        <v>Medium, Wet</v>
      </c>
      <c r="K18" t="str">
        <f>'Plant Data'!K19</f>
        <v>FACW</v>
      </c>
      <c r="L18" t="str">
        <f>'Plant Data'!L19</f>
        <v>Zone 3 to 9</v>
      </c>
      <c r="M18" t="str">
        <f>'Plant Data'!M19</f>
        <v>Butterflies</v>
      </c>
      <c r="N18" t="str">
        <f>'Plant Data'!N19</f>
        <v>Deer, Clay Soil, Wet Soil</v>
      </c>
      <c r="O18" t="str">
        <f>'Plant Data'!O19</f>
        <v>Needs Review</v>
      </c>
      <c r="P18" t="str">
        <f>'Plant Data'!P19</f>
        <v>Needs Review</v>
      </c>
      <c r="Q18" t="str">
        <f>'Plant Data'!Q19</f>
        <v>Low</v>
      </c>
      <c r="R18" t="str">
        <f>'Plant Data'!R19</f>
        <v>moist, usually sandy acidic soil of swamps, bogs, marshes, swales</v>
      </c>
      <c r="S18" t="str">
        <f>'Plant Data'!S19</f>
        <v>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v>
      </c>
      <c r="T18" t="str">
        <f>'Plant Data'!T19</f>
        <v>Moist areas in borders, cottage gardens, meadows, native plant gardens, wild/naturalized areas, rain gardens or water margins.</v>
      </c>
      <c r="U18" t="str">
        <f>'Plant Data'!U19</f>
        <v>Needs Review</v>
      </c>
      <c r="V18" t="str">
        <f>'Plant Data'!V19</f>
        <v>Needs Review</v>
      </c>
      <c r="W18" t="str">
        <f>'Plant Data'!W19</f>
        <v>No serious insect or disease problems. Good resistance to powdery mildew. Leaves may scorch if soils are allowed to dry out.</v>
      </c>
      <c r="X18" t="str">
        <f>'Plant Data'!X19</f>
        <v>https://www.missouribotanicalgarden.org/PlantFinder/PlantFinderDetails.aspx?kempercode=b781</v>
      </c>
      <c r="Y18" t="str">
        <f>'Plant Data'!Y19</f>
        <v>https://www.wildflower.org/plants/result.php?id_plant=EUDU6</v>
      </c>
      <c r="Z18" t="str">
        <f>'Plant Data'!Z19</f>
        <v>https://www.pleasantrunnursery.com/plant-name/Eupatorium-dubium-Baby-Joe</v>
      </c>
      <c r="AA18" t="str">
        <f>'Plant Data'!AA19</f>
        <v>https://newmoonnursery.com/nursery-plants/eupatorium-dubium/</v>
      </c>
      <c r="AB18" t="str">
        <f>'Plant Data'!AB19</f>
        <v>https://www.pinelandsnursery.com/eutrochium-dubium-seed</v>
      </c>
      <c r="AC18" t="str">
        <f>IF(ISERROR('Other Links'!$R19), "", 'Other Links'!$R19)</f>
        <v/>
      </c>
      <c r="AD18" t="str">
        <f>'Plant Data'!$AC19</f>
        <v>20250611_AN</v>
      </c>
    </row>
    <row r="19" spans="1:30" x14ac:dyDescent="0.3">
      <c r="A19" t="str">
        <f>'Plant Data'!C20</f>
        <v>Herbaceous, Perennial</v>
      </c>
      <c r="B19" t="str">
        <f>'Plant Data'!D20</f>
        <v>EM</v>
      </c>
      <c r="C19" t="str">
        <f>'Plant Data'!A20</f>
        <v>Eupatorium maculatum</v>
      </c>
      <c r="D19" t="str">
        <f>'Plant Data'!B20</f>
        <v>SPOTTED JOE PYE WEED</v>
      </c>
      <c r="E19" t="str">
        <f>'Plant Data'!E20</f>
        <v>4 - 7</v>
      </c>
      <c r="F19" t="str">
        <f>'Plant Data'!F20</f>
        <v>3 - 4</v>
      </c>
      <c r="G19" t="str">
        <f>'Plant Data'!G20</f>
        <v>Purple</v>
      </c>
      <c r="H19" t="str">
        <f>'Plant Data'!H20</f>
        <v>Jun, Jul, Aug, Sep, Oct, Nov</v>
      </c>
      <c r="I19" t="str">
        <f>'Plant Data'!I20</f>
        <v>Full Sun</v>
      </c>
      <c r="J19" t="str">
        <f>'Plant Data'!J20</f>
        <v>Medium, Wet</v>
      </c>
      <c r="K19" t="str">
        <f>'Plant Data'!K20</f>
        <v>Needs Review</v>
      </c>
      <c r="L19" t="str">
        <f>'Plant Data'!L20</f>
        <v>Zone 4 to 8</v>
      </c>
      <c r="M19" t="str">
        <f>'Plant Data'!M20</f>
        <v>Butterflies</v>
      </c>
      <c r="N19" t="str">
        <f>'Plant Data'!N20</f>
        <v>Deer, Clay Soil, Wet Soil</v>
      </c>
      <c r="O19" t="str">
        <f>'Plant Data'!O20</f>
        <v>Needs Review</v>
      </c>
      <c r="P19" t="str">
        <f>'Plant Data'!P20</f>
        <v>Needs Review</v>
      </c>
      <c r="Q19" t="str">
        <f>'Plant Data'!Q20</f>
        <v>Low</v>
      </c>
      <c r="R19" t="str">
        <f>'Plant Data'!R20</f>
        <v>Needs Review</v>
      </c>
      <c r="S19" t="str">
        <f>'Plant Data'!S20</f>
        <v>Easily grown in average, medium to wet soils in full sun. Tolerates some light afternoon shade, particularly in hot summer climates. Prefers moist, fertile, humusy soils which do not dry out. Cut plants to the ground in late winter.</v>
      </c>
      <c r="T19" t="str">
        <f>'Plant Data'!T20</f>
        <v>Tall plant for moist soils in borders, cottage gardens, meadows, native plant gardens, wild/naturalized areas or water margins.</v>
      </c>
      <c r="U19" t="str">
        <f>'Plant Data'!U20</f>
        <v>Needs Review</v>
      </c>
      <c r="V19" t="str">
        <f>'Plant Data'!V20</f>
        <v>Needs Review</v>
      </c>
      <c r="W19" t="str">
        <f>'Plant Data'!W20</f>
        <v>No serious insect or disease problems. Leaves may scorch if soils are allowed to dry out.</v>
      </c>
      <c r="X19" t="str">
        <f>'Plant Data'!X20</f>
        <v>https://www.missouribotanicalgarden.org/PlantFinder/PlantFinderDetails.aspx?taxonid=292659&amp;isprofile=1&amp;basic=eutrochium</v>
      </c>
      <c r="Y19" t="str">
        <f>'Plant Data'!Y20</f>
        <v>https://www.wildflower.org/plants/result.php?id_plant=EUMAB4</v>
      </c>
      <c r="Z19" t="str">
        <f>'Plant Data'!Z20</f>
        <v>https://www.pleasantrunnursery.com/plant-name/Eupatorium-maculatum-Gateway</v>
      </c>
      <c r="AA19" t="str">
        <f>'Plant Data'!AA20</f>
        <v>https://newmoonnursery.com/nursery-plants/eupatorium-maculatum/</v>
      </c>
      <c r="AB19" t="str">
        <f>'Plant Data'!AB20</f>
        <v>https://www.pinelandsnursery.com/eupatorium-maculatum-spotted-joe-pye-weed-2-plug</v>
      </c>
      <c r="AC19" t="str">
        <f>IF(ISERROR('Other Links'!$R20), "", 'Other Links'!$R20)</f>
        <v/>
      </c>
      <c r="AD19" t="str">
        <f>'Plant Data'!$AC20</f>
        <v>20250611_AN</v>
      </c>
    </row>
    <row r="20" spans="1:30" x14ac:dyDescent="0.3">
      <c r="A20" t="str">
        <f>'Plant Data'!C21</f>
        <v>Herbaceous, Perennial</v>
      </c>
      <c r="B20" t="str">
        <f>'Plant Data'!D21</f>
        <v>EP1</v>
      </c>
      <c r="C20" t="str">
        <f>'Plant Data'!A21</f>
        <v>Eupatorium perfoliatum</v>
      </c>
      <c r="D20" t="str">
        <f>'Plant Data'!B21</f>
        <v>COMMON BONESET, AMERICAN BONESET</v>
      </c>
      <c r="E20" t="str">
        <f>'Plant Data'!E21</f>
        <v>4 - 6</v>
      </c>
      <c r="F20" t="str">
        <f>'Plant Data'!F21</f>
        <v>3 - 4</v>
      </c>
      <c r="G20" t="str">
        <f>'Plant Data'!G21</f>
        <v>White</v>
      </c>
      <c r="H20" t="str">
        <f>'Plant Data'!H21</f>
        <v>Jul, Aug, Sep</v>
      </c>
      <c r="I20" t="str">
        <f>'Plant Data'!I21</f>
        <v>Full Sun, Part Shade</v>
      </c>
      <c r="J20" t="str">
        <f>'Plant Data'!J21</f>
        <v>Medium, Wet</v>
      </c>
      <c r="K20" t="str">
        <f>'Plant Data'!K21</f>
        <v>FACW</v>
      </c>
      <c r="L20" t="str">
        <f>'Plant Data'!L21</f>
        <v>Zone 3 to 8</v>
      </c>
      <c r="M20" t="str">
        <f>'Plant Data'!M21</f>
        <v>Butterflies</v>
      </c>
      <c r="N20" t="str">
        <f>'Plant Data'!N21</f>
        <v>Deer, Clay Soil, Wet Soil</v>
      </c>
      <c r="O20" t="str">
        <f>'Plant Data'!O21</f>
        <v>Moist to wet soils</v>
      </c>
      <c r="P20" t="str">
        <f>'Plant Data'!P21</f>
        <v>Needs Review</v>
      </c>
      <c r="Q20" t="str">
        <f>'Plant Data'!Q21</f>
        <v>Low</v>
      </c>
      <c r="R20" t="str">
        <f>'Plant Data'!R21</f>
        <v>Damp prairies; alluvial woods; bogs</v>
      </c>
      <c r="S20" t="str">
        <f>'Plant Data'!S21</f>
        <v>Easily grown in average, medium to wet soils in full sun to part shade. Does well in both sandy and clay soils. Needs constant moisture. May flop and requires staking in rich, fertile soils.</v>
      </c>
      <c r="T20" t="str">
        <f>'Plant Data'!T21</f>
        <v>Good size and late bloom for borders, native plant gardens, wildflower gardens, cottage gardens, woodland gardens, rain gardens, or banks of ponds or water gardens.</v>
      </c>
      <c r="U20" t="str">
        <f>'Plant Data'!U21</f>
        <v>Use Medicinal: The dried leaves have been used to make a tonic, boneset tea, thought effective in treating colds, coughs, and constipation. (Niering)</v>
      </c>
      <c r="V20" t="str">
        <f>'Plant Data'!V21</f>
        <v>Needs Review</v>
      </c>
      <c r="W20" t="str">
        <f>'Plant Data'!W21</f>
        <v>No serious insect or disease problems. Foliage may scorch if soils are allowed to dry out.</v>
      </c>
      <c r="X20" t="str">
        <f>'Plant Data'!X21</f>
        <v>https://www.missouribotanicalgarden.org/PlantFinder/PlantFinderDetails.aspx?taxonid=277187</v>
      </c>
      <c r="Y20" t="str">
        <f>'Plant Data'!Y21</f>
        <v>https://www.wildflower.org/plants/result.php?id_plant=eupe3</v>
      </c>
      <c r="Z20" t="str">
        <f>'Plant Data'!Z21</f>
        <v>https://www.pleasantrunnursery.com/plant-name/Eupatorium-perfoliatum</v>
      </c>
      <c r="AA20" t="str">
        <f>'Plant Data'!AA21</f>
        <v>https://newmoonnursery.com/nursery-plants/eupatorium-perfoliatum/</v>
      </c>
      <c r="AB20" t="str">
        <f>'Plant Data'!AB21</f>
        <v>https://www.pinelandsnursery.com/eupatorium-perfoliatum-boneset-seed</v>
      </c>
      <c r="AC20" t="str">
        <f>IF(ISERROR('Other Links'!$R21), "", 'Other Links'!$R21)</f>
        <v/>
      </c>
      <c r="AD20" t="str">
        <f>'Plant Data'!$AC21</f>
        <v>20250611_AN</v>
      </c>
    </row>
    <row r="21" spans="1:30" x14ac:dyDescent="0.3">
      <c r="A21" t="str">
        <f>'Plant Data'!C22</f>
        <v>Herbaceous, Perennial</v>
      </c>
      <c r="B21" t="str">
        <f>'Plant Data'!D22</f>
        <v>EP2</v>
      </c>
      <c r="C21" t="str">
        <f>'Plant Data'!A22</f>
        <v>Eupatorium purpureum</v>
      </c>
      <c r="D21" t="str">
        <f>'Plant Data'!B22</f>
        <v>PURPLE JOE PYE WEED</v>
      </c>
      <c r="E21" t="str">
        <f>'Plant Data'!E22</f>
        <v>5 - 7</v>
      </c>
      <c r="F21" t="str">
        <f>'Plant Data'!F22</f>
        <v>2 - 4</v>
      </c>
      <c r="G21" t="str">
        <f>'Plant Data'!G22</f>
        <v>Needs Review</v>
      </c>
      <c r="H21" t="str">
        <f>'Plant Data'!H22</f>
        <v>Needs Review</v>
      </c>
      <c r="I21" t="str">
        <f>'Plant Data'!I22</f>
        <v>Full Sun, Part Shade</v>
      </c>
      <c r="J21" t="str">
        <f>'Plant Data'!J22</f>
        <v>Medium</v>
      </c>
      <c r="K21" t="str">
        <f>'Plant Data'!K22</f>
        <v>FAC</v>
      </c>
      <c r="L21" t="str">
        <f>'Plant Data'!L22</f>
        <v>Zone 4 to 9</v>
      </c>
      <c r="M21" t="str">
        <f>'Plant Data'!M22</f>
        <v>Butterflies</v>
      </c>
      <c r="N21" t="str">
        <f>'Plant Data'!N22</f>
        <v>Deer, Clay Soil, Wet Soil</v>
      </c>
      <c r="O21" t="str">
        <f>'Plant Data'!O22</f>
        <v>Moist soils</v>
      </c>
      <c r="P21" t="str">
        <f>'Plant Data'!P22</f>
        <v>Needs Review</v>
      </c>
      <c r="Q21" t="str">
        <f>'Plant Data'!Q22</f>
        <v>Low</v>
      </c>
      <c r="R21" t="str">
        <f>'Plant Data'!R22</f>
        <v>Moist prairies; wood edges; wooded slopes</v>
      </c>
      <c r="S21" t="str">
        <f>'Plant Data'!S22</f>
        <v>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v>
      </c>
      <c r="T21" t="str">
        <f>'Plant Data'!T22</f>
        <v>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v>
      </c>
      <c r="U21" t="str">
        <f>'Plant Data'!U22</f>
        <v>Use Wildlife: An important source of honey, attracting pollinators by the score.</v>
      </c>
      <c r="V21" t="str">
        <f>'Plant Data'!V22</f>
        <v>Needs Review</v>
      </c>
      <c r="W21" t="str">
        <f>'Plant Data'!W22</f>
        <v>Leaves may scorch if soils are allowed to dry out. Powdery mildew and rust may occur. Deer tend to avoid this plant.</v>
      </c>
      <c r="X21" t="str">
        <f>'Plant Data'!X22</f>
        <v>https://www.missouribotanicalgarden.org/PlantFinder/PlantFinderDetails.aspx?kempercode=c740</v>
      </c>
      <c r="Y21" t="str">
        <f>'Plant Data'!Y22</f>
        <v>https://www.wildflower.org/plants/result.php?id_plant=eupu21</v>
      </c>
      <c r="Z21" t="str">
        <f>'Plant Data'!Z22</f>
        <v>NA</v>
      </c>
      <c r="AA21" t="str">
        <f>'Plant Data'!AA22</f>
        <v>https://newmoonnursery.com/nursery-plants/eupatorium-purpureum/</v>
      </c>
      <c r="AB21" t="str">
        <f>'Plant Data'!AB22</f>
        <v>NA</v>
      </c>
      <c r="AC21" t="str">
        <f>IF(ISERROR('Other Links'!$R22), "", 'Other Links'!$R22)</f>
        <v/>
      </c>
      <c r="AD21" t="str">
        <f>'Plant Data'!$AC22</f>
        <v>20250611_AN</v>
      </c>
    </row>
    <row r="22" spans="1:30" x14ac:dyDescent="0.3">
      <c r="A22" t="str">
        <f>'Plant Data'!C23</f>
        <v>Herbaceous, Perennial</v>
      </c>
      <c r="B22" t="str">
        <f>'Plant Data'!D23</f>
        <v>ED1</v>
      </c>
      <c r="C22" t="str">
        <f>'Plant Data'!A23</f>
        <v>Eurybia divaricata</v>
      </c>
      <c r="D22" t="str">
        <f>'Plant Data'!B23</f>
        <v>WHITE WOOD ASTER</v>
      </c>
      <c r="E22" t="str">
        <f>'Plant Data'!E23</f>
        <v>1 - 2.5</v>
      </c>
      <c r="F22" t="str">
        <f>'Plant Data'!F23</f>
        <v>1.5 - 2.5</v>
      </c>
      <c r="G22" t="str">
        <f>'Plant Data'!G23</f>
        <v>White, Green, Brown</v>
      </c>
      <c r="H22" t="str">
        <f>'Plant Data'!H23</f>
        <v>Aug, Sep, Oct, Nov</v>
      </c>
      <c r="I22" t="str">
        <f>'Plant Data'!I23</f>
        <v>Part Shade, Full Shade</v>
      </c>
      <c r="J22" t="str">
        <f>'Plant Data'!J23</f>
        <v>Dry, Medium</v>
      </c>
      <c r="K22" t="str">
        <f>'Plant Data'!K23</f>
        <v>Needs Review</v>
      </c>
      <c r="L22" t="str">
        <f>'Plant Data'!L23</f>
        <v>Zone 3 to 8</v>
      </c>
      <c r="M22" t="str">
        <f>'Plant Data'!M23</f>
        <v>Butterflies</v>
      </c>
      <c r="N22" t="str">
        <f>'Plant Data'!N23</f>
        <v>Drought, Heavy Shade, Dry Soil, Shallow-Rocky Soil</v>
      </c>
      <c r="O22" t="str">
        <f>'Plant Data'!O23</f>
        <v>Tolerates dry soil, shade to part shade neutral to slightly acidic conditions.</v>
      </c>
      <c r="P22" t="str">
        <f>'Plant Data'!P23</f>
        <v>Vigorous or agressive, even in dry shade.</v>
      </c>
      <c r="Q22" t="str">
        <f>'Plant Data'!Q23</f>
        <v>Low</v>
      </c>
      <c r="R22" t="str">
        <f>'Plant Data'!R23</f>
        <v>Woodland</v>
      </c>
      <c r="S22" t="str">
        <f>'Plant Data'!S23</f>
        <v>Easily grown in average, dry to medium, well-drained soil in part shade to full shade. Thrives in shade and tolerates dry conditions. Good air circulation and some morning sun help reduce incidence of foliar diseases. Propagate by division in spring.</v>
      </c>
      <c r="T22" t="str">
        <f>'Plant Data'!T23</f>
        <v>Open shade gardens, woodland areas, native plant gardens or cottage gardens.</v>
      </c>
      <c r="U22" t="str">
        <f>'Plant Data'!U23</f>
        <v>Needs Review</v>
      </c>
      <c r="V22" t="str">
        <f>'Plant Data'!V23</f>
        <v>Needs Review</v>
      </c>
      <c r="W22" t="str">
        <f>'Plant Data'!W23</f>
        <v>No serious insect or disease problems. Some susceptibility to powdery mildew. Aster wilt can also be an occasional problem, particularly if plants are grown in poorly-drained clay soils.</v>
      </c>
      <c r="X22" t="str">
        <f>'Plant Data'!X23</f>
        <v>https://www.missouribotanicalgarden.org/PlantFinder/PlantFinderDetails.aspx?kempercode=h170</v>
      </c>
      <c r="Y22" t="str">
        <f>'Plant Data'!Y23</f>
        <v>https://www.wildflower.org/plants/result.php?id_plant=EUDI16</v>
      </c>
      <c r="Z22" t="str">
        <f>'Plant Data'!Z23</f>
        <v>NA</v>
      </c>
      <c r="AA22" t="str">
        <f>'Plant Data'!AA23</f>
        <v>https://newmoonnursery.com/nursery-plants/aster-divaricatus/</v>
      </c>
      <c r="AB22" t="str">
        <f>'Plant Data'!AB23</f>
        <v>https://www.pinelandsnursery.com/eurybia-divaricata-white-wood-aster-seed</v>
      </c>
      <c r="AC22" t="str">
        <f>IF(ISERROR('Other Links'!$R23), "", 'Other Links'!$R23)</f>
        <v/>
      </c>
      <c r="AD22" t="str">
        <f>'Plant Data'!$AC23</f>
        <v>20250611_AN</v>
      </c>
    </row>
    <row r="23" spans="1:30" x14ac:dyDescent="0.3">
      <c r="A23" t="str">
        <f>'Plant Data'!C24</f>
        <v>Herbaceous, Perennial</v>
      </c>
      <c r="B23" t="str">
        <f>'Plant Data'!D24</f>
        <v>HA</v>
      </c>
      <c r="C23" t="str">
        <f>'Plant Data'!A24</f>
        <v>Helenium autumnale</v>
      </c>
      <c r="D23" t="str">
        <f>'Plant Data'!B24</f>
        <v>COMMON SNEEZEWEED</v>
      </c>
      <c r="E23" t="str">
        <f>'Plant Data'!E24</f>
        <v>3 - 5</v>
      </c>
      <c r="F23" t="str">
        <f>'Plant Data'!F24</f>
        <v>2 - 3</v>
      </c>
      <c r="G23" t="str">
        <f>'Plant Data'!G24</f>
        <v>Yellow</v>
      </c>
      <c r="H23" t="str">
        <f>'Plant Data'!H24</f>
        <v>Aug, Sep, Oct</v>
      </c>
      <c r="I23" t="str">
        <f>'Plant Data'!I24</f>
        <v>Full Sun</v>
      </c>
      <c r="J23" t="str">
        <f>'Plant Data'!J24</f>
        <v>Medium, Wet</v>
      </c>
      <c r="K23" t="str">
        <f>'Plant Data'!K24</f>
        <v>FACW</v>
      </c>
      <c r="L23" t="str">
        <f>'Plant Data'!L24</f>
        <v>Zone 3 to 8</v>
      </c>
      <c r="M23" t="str">
        <f>'Plant Data'!M24</f>
        <v>Butterflies</v>
      </c>
      <c r="N23" t="str">
        <f>'Plant Data'!N24</f>
        <v>Deer, Clay Soil, Wet Soil</v>
      </c>
      <c r="O23" t="str">
        <f>'Plant Data'!O24</f>
        <v>Moist clay soils.</v>
      </c>
      <c r="P23" t="str">
        <f>'Plant Data'!P24</f>
        <v>Sneezeweed requires a damp site. The typical species occurs in the East. Var. grandiflorum and var. montanum are the common western varieties.</v>
      </c>
      <c r="Q23" t="str">
        <f>'Plant Data'!Q24</f>
        <v>Medium</v>
      </c>
      <c r="R23" t="str">
        <f>'Plant Data'!R24</f>
        <v>Moist, open areas along streams &amp; ponds; wet meadows</v>
      </c>
      <c r="S23" t="str">
        <f>'Plant Data'!S24</f>
        <v>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v>
      </c>
      <c r="T23" t="str">
        <f>'Plant Data'!T24</f>
        <v>Borders. Also effective in prairies, meadows, cottage gardens, wild gardens, naturalized areas or in moist soils along bodies of water.</v>
      </c>
      <c r="U23" t="str">
        <f>'Plant Data'!U24</f>
        <v>Use Food: Poisonous to humans.</v>
      </c>
      <c r="V23" t="str">
        <f>'Plant Data'!V24</f>
        <v>Needs Review</v>
      </c>
      <c r="W23" t="str">
        <f>'Plant Data'!W24</f>
        <v>No serious insect or disease problems. Foliage is susceptible to powdery mildew, leaf spot and rust. This species generally requires some staking or other support and will benefit from pinching or July-cutback as detailed above. Deer tend to avoid this plant.</v>
      </c>
      <c r="X23" t="str">
        <f>'Plant Data'!X24</f>
        <v>https://www.missouribotanicalgarden.org/plantfinder/plantfinderdetails.aspx?kempercode=c930</v>
      </c>
      <c r="Y23" t="str">
        <f>'Plant Data'!Y24</f>
        <v>https://www.wildflower.org/plants/result.php?id_plant=heau</v>
      </c>
      <c r="Z23" t="str">
        <f>'Plant Data'!Z24</f>
        <v>https://www.pleasantrunnursery.com/plant-name/Sombrero_Sneezeweed</v>
      </c>
      <c r="AA23" t="str">
        <f>'Plant Data'!AA24</f>
        <v>https://newmoonnursery.com/nursery-plants/helenium-autumnale/</v>
      </c>
      <c r="AB23" t="str">
        <f>'Plant Data'!AB24</f>
        <v>https://www.pinelandsnursery.com/helenium-autumnale-sneezeweed-seed</v>
      </c>
      <c r="AC23" t="str">
        <f>IF(ISERROR('Other Links'!$R24), "", 'Other Links'!$R24)</f>
        <v/>
      </c>
      <c r="AD23" t="str">
        <f>'Plant Data'!$AC24</f>
        <v>20250611_AN</v>
      </c>
    </row>
    <row r="24" spans="1:30" x14ac:dyDescent="0.3">
      <c r="A24" t="str">
        <f>'Plant Data'!C25</f>
        <v>Herbaceous, Perennial</v>
      </c>
      <c r="B24" t="str">
        <f>'Plant Data'!D25</f>
        <v>HH</v>
      </c>
      <c r="C24" t="str">
        <f>'Plant Data'!A25</f>
        <v>Heliopsis helianthoides</v>
      </c>
      <c r="D24" t="str">
        <f>'Plant Data'!B25</f>
        <v>SMOOTH OXEYE, OXEYE SUNFLOWER</v>
      </c>
      <c r="E24" t="str">
        <f>'Plant Data'!E25</f>
        <v>3 - 6</v>
      </c>
      <c r="F24" t="str">
        <f>'Plant Data'!F25</f>
        <v>2 - 4</v>
      </c>
      <c r="G24" t="str">
        <f>'Plant Data'!G25</f>
        <v>Yellow</v>
      </c>
      <c r="H24" t="str">
        <f>'Plant Data'!H25</f>
        <v>Jun, Jul, Aug, Sep</v>
      </c>
      <c r="I24" t="str">
        <f>'Plant Data'!I25</f>
        <v>flower</v>
      </c>
      <c r="J24" t="str">
        <f>'Plant Data'!J25</f>
        <v>Dry, Medium</v>
      </c>
      <c r="K24" t="str">
        <f>'Plant Data'!K25</f>
        <v>UPL</v>
      </c>
      <c r="L24" t="str">
        <f>'Plant Data'!L25</f>
        <v>Zone 3 to 9</v>
      </c>
      <c r="M24" t="str">
        <f>'Plant Data'!M25</f>
        <v>Birds, Butterflies</v>
      </c>
      <c r="N24" t="str">
        <f>'Plant Data'!N25</f>
        <v>Drought, Erosion, Clay Soil, Dry Soil, Shallow-Rocky Soil, Deer</v>
      </c>
      <c r="O24" t="str">
        <f>'Plant Data'!O25</f>
        <v>Sandy soils.</v>
      </c>
      <c r="P24" t="str">
        <f>'Plant Data'!P25</f>
        <v>An undemanding plant which provides excellent, mid-summer color. Eastern plants belong to var.</v>
      </c>
      <c r="Q24" t="str">
        <f>'Plant Data'!Q25</f>
        <v>Low</v>
      </c>
      <c r="R24" t="str">
        <f>'Plant Data'!R25</f>
        <v>Moist to dry, open woodlands; prairies; fields</v>
      </c>
      <c r="S24" t="str">
        <f>'Plant Data'!S25</f>
        <v>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v>
      </c>
      <c r="T24" t="str">
        <f>'Plant Data'!T25</f>
        <v>Provides long summer bloom for the perennial border or cutting garden. Also effective in a native plant or wild garden or as part of a naturalized planting or prairie area.</v>
      </c>
      <c r="U24" t="str">
        <f>'Plant Data'!U25</f>
        <v>Needs Review</v>
      </c>
      <c r="V24" t="str">
        <f>'Plant Data'!V25</f>
        <v>Needs Review</v>
      </c>
      <c r="W24" t="str">
        <f>'Plant Data'!W25</f>
        <v>No serious insect or disease problems. Some susceptibility to aphids. Taller plants may need staking or other support.</v>
      </c>
      <c r="X24" t="str">
        <f>'Plant Data'!X25</f>
        <v>https://www.missouribotanicalgarden.org/PlantFinder/PlantFinderDetails.aspx?kempercode=g520</v>
      </c>
      <c r="Y24" t="str">
        <f>'Plant Data'!Y25</f>
        <v>https://www.wildflower.org/plants/result.php?id_plant=HEHE5</v>
      </c>
      <c r="Z24" t="str">
        <f>'Plant Data'!Z25</f>
        <v>https://www.pleasantrunnursery.com/plant-name/Heliopsis-helianthoides</v>
      </c>
      <c r="AA24" t="str">
        <f>'Plant Data'!AA25</f>
        <v>https://newmoonnursery.com/nursery-plants/heliopsis-helianthoides/</v>
      </c>
      <c r="AB24" t="str">
        <f>'Plant Data'!AB25</f>
        <v>https://www.pinelandsnursery.com/heliopsis-helianthoides-false-sunflower-seed</v>
      </c>
      <c r="AC24" t="str">
        <f>IF(ISERROR('Other Links'!$R25), "", 'Other Links'!$R25)</f>
        <v/>
      </c>
      <c r="AD24" t="str">
        <f>'Plant Data'!$AC25</f>
        <v>20250611_AN</v>
      </c>
    </row>
    <row r="25" spans="1:30" x14ac:dyDescent="0.3">
      <c r="A25" t="str">
        <f>'Plant Data'!C26</f>
        <v>Herbaceous, Perennial</v>
      </c>
      <c r="B25" t="str">
        <f>'Plant Data'!D26</f>
        <v>HM</v>
      </c>
      <c r="C25" t="str">
        <f>'Plant Data'!A26</f>
        <v>Hibiscus moscheutos</v>
      </c>
      <c r="D25" t="str">
        <f>'Plant Data'!B26</f>
        <v>SWAMP ROSEMALLOW</v>
      </c>
      <c r="E25" t="str">
        <f>'Plant Data'!E26</f>
        <v>3 - 7</v>
      </c>
      <c r="F25" t="str">
        <f>'Plant Data'!F26</f>
        <v>2 - 4</v>
      </c>
      <c r="G25" t="str">
        <f>'Plant Data'!G26</f>
        <v>White</v>
      </c>
      <c r="H25" t="str">
        <f>'Plant Data'!H26</f>
        <v>Jul, Aug, Sep</v>
      </c>
      <c r="I25" t="str">
        <f>'Plant Data'!I26</f>
        <v>Full Sun</v>
      </c>
      <c r="J25" t="str">
        <f>'Plant Data'!J26</f>
        <v>Medium, Wet</v>
      </c>
      <c r="K25" t="str">
        <f>'Plant Data'!K26</f>
        <v>OBL</v>
      </c>
      <c r="L25" t="str">
        <f>'Plant Data'!L26</f>
        <v>Zone 5 to 9</v>
      </c>
      <c r="M25" t="str">
        <f>'Plant Data'!M26</f>
        <v>Butterflies</v>
      </c>
      <c r="N25" t="str">
        <f>'Plant Data'!N26</f>
        <v>Wet Soil</v>
      </c>
      <c r="O25" t="str">
        <f>'Plant Data'!O26</f>
        <v>Moist to wet, slightly acidic soils.</v>
      </c>
      <c r="P25" t="str">
        <f>'Plant Data'!P26</f>
        <v>Clumps of Hibiscus start to grow late in the season and flower over a long period in late summer.</v>
      </c>
      <c r="Q25" t="str">
        <f>'Plant Data'!Q26</f>
        <v>Low</v>
      </c>
      <c r="R25" t="str">
        <f>'Plant Data'!R26</f>
        <v>Swampy forests; wet meadows; marshes</v>
      </c>
      <c r="S25" t="str">
        <f>'Plant Data'!S26</f>
        <v>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v>
      </c>
      <c r="T25" t="str">
        <f>'Plant Data'!T26</f>
        <v>Moist borders. Specimens. Useful in low spots or wet areas in the landscape. Effective along streams or ponds. Temporary summer screen or hedge. Can be grown in large containers.</v>
      </c>
      <c r="U25" t="str">
        <f>'Plant Data'!U26</f>
        <v>Use Wildlife: Hummingbirds</v>
      </c>
      <c r="V25" t="str">
        <f>'Plant Data'!V26</f>
        <v>Needs Review</v>
      </c>
      <c r="W25" t="str">
        <f>'Plant Data'!W26</f>
        <v>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v>
      </c>
      <c r="X25" t="str">
        <f>'Plant Data'!X26</f>
        <v>https://www.missouribotanicalgarden.org/plantfinder/PlantFinderDetails.aspx?taxonid=282590</v>
      </c>
      <c r="Y25" t="str">
        <f>'Plant Data'!Y26</f>
        <v>https://www.wildflower.org/plants/result.php?id_plant=HIMO</v>
      </c>
      <c r="Z25" t="str">
        <f>'Plant Data'!Z26</f>
        <v>https://www.pleasantrunnursery.com/plant-name/Hibiscus-moscheutos</v>
      </c>
      <c r="AA25" t="str">
        <f>'Plant Data'!AA26</f>
        <v>https://newmoonnursery.com/nursery-plants/hibiscus-moscheutos/</v>
      </c>
      <c r="AB25" t="str">
        <f>'Plant Data'!AB26</f>
        <v>https://www.pinelandsnursery.com/hibiscus-moscheutos-swamp-rose-mallow-seed</v>
      </c>
      <c r="AC25" t="str">
        <f>IF(ISERROR('Other Links'!$R26), "", 'Other Links'!$R26)</f>
        <v/>
      </c>
      <c r="AD25" t="str">
        <f>'Plant Data'!$AC26</f>
        <v>20250611_AN</v>
      </c>
    </row>
    <row r="26" spans="1:30" x14ac:dyDescent="0.3">
      <c r="A26" t="str">
        <f>'Plant Data'!C27</f>
        <v>Herbaceous, Perennial</v>
      </c>
      <c r="B26" t="str">
        <f>'Plant Data'!D27</f>
        <v>IV</v>
      </c>
      <c r="C26" t="str">
        <f>'Plant Data'!A27</f>
        <v>Iris versicolor</v>
      </c>
      <c r="D26" t="str">
        <f>'Plant Data'!B27</f>
        <v>BLUE FLAG, BLUE WATER IRIS</v>
      </c>
      <c r="E26" t="str">
        <f>'Plant Data'!E27</f>
        <v>2 - 2.5</v>
      </c>
      <c r="F26" t="str">
        <f>'Plant Data'!F27</f>
        <v>2 - 2.5</v>
      </c>
      <c r="G26" t="str">
        <f>'Plant Data'!G27</f>
        <v>Blue To Purple</v>
      </c>
      <c r="H26" t="str">
        <f>'Plant Data'!H27</f>
        <v>May, Jun</v>
      </c>
      <c r="I26" t="str">
        <f>'Plant Data'!I27</f>
        <v>Full Sun, Part Shade</v>
      </c>
      <c r="J26" t="str">
        <f>'Plant Data'!J27</f>
        <v>Medium, Wet</v>
      </c>
      <c r="K26" t="str">
        <f>'Plant Data'!K27</f>
        <v>OBL</v>
      </c>
      <c r="L26" t="str">
        <f>'Plant Data'!L27</f>
        <v>Zone 3 to 9</v>
      </c>
      <c r="M26" t="str">
        <f>'Plant Data'!M27</f>
        <v>Needs Review</v>
      </c>
      <c r="N26" t="str">
        <f>'Plant Data'!N27</f>
        <v>Deer, Wet Soil, Wet Site Tolerant</v>
      </c>
      <c r="O26" t="str">
        <f>'Plant Data'!O27</f>
        <v>Moist, rich soils.</v>
      </c>
      <c r="P26" t="str">
        <f>'Plant Data'!P27</f>
        <v>Even though it can tolerate complete submergence, this iris can be easily grown in most gardens. It is not a demanding plant. Once established, it will spread by self-seeding and extension of its rhizomes.</v>
      </c>
      <c r="Q26" t="str">
        <f>'Plant Data'!Q27</f>
        <v>Low</v>
      </c>
      <c r="R26" t="str">
        <f>'Plant Data'!R27</f>
        <v>Meadows; stream banks; marshes; swamps</v>
      </c>
      <c r="S26" t="str">
        <f>'Plant Data'!S27</f>
        <v>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v>
      </c>
      <c r="T26" t="str">
        <f>'Plant Data'!T27</f>
        <v>Best grouped in sunny areas of ponds or water gardens. Also may be grown in moist border areas.</v>
      </c>
      <c r="U26" t="str">
        <f>'Plant Data'!U27</f>
        <v>Use Wildlife: Hummingbirds</v>
      </c>
      <c r="V26" t="str">
        <f>'Plant Data'!V27</f>
        <v>Needs Review</v>
      </c>
      <c r="W26" t="str">
        <f>'Plant Data'!W27</f>
        <v>Susceptible to a number of insect pests including iris borer, iris thrips, and aphids. Potential disease problems include various rots (rhizome rot, crown rot, bacterial soft rot) leaf spot, and leaf/blossom blight. Aphids can spread mosaic virus.</v>
      </c>
      <c r="X26" t="str">
        <f>'Plant Data'!X27</f>
        <v>https://www.missouribotanicalgarden.org/PlantFinder/PlantFinderDetails.aspx?taxonid=281141</v>
      </c>
      <c r="Y26" t="str">
        <f>'Plant Data'!Y27</f>
        <v>https://www.wildflower.org/plants/result.php?id_plant=irve2</v>
      </c>
      <c r="Z26" t="str">
        <f>'Plant Data'!Z27</f>
        <v>https://www.pleasantrunnursery.com/plant-name/Iris-versicolor</v>
      </c>
      <c r="AA26" t="str">
        <f>'Plant Data'!AA27</f>
        <v>https://newmoonnursery.com/nursery-plants/iris-versicolor/</v>
      </c>
      <c r="AB26" t="str">
        <f>'Plant Data'!AB27</f>
        <v>https://www.pinelandsnursery.com/iris-versicolor-blue-flag-iris-1-pot</v>
      </c>
      <c r="AC26" t="str">
        <f>IF(ISERROR('Other Links'!$R27), "", 'Other Links'!$R27)</f>
        <v/>
      </c>
      <c r="AD26" t="str">
        <f>'Plant Data'!$AC27</f>
        <v>20250611_AN</v>
      </c>
    </row>
    <row r="27" spans="1:30" x14ac:dyDescent="0.3">
      <c r="A27" t="str">
        <f>'Plant Data'!C28</f>
        <v>Herbaceous, Perennial</v>
      </c>
      <c r="B27" t="str">
        <f>'Plant Data'!D28</f>
        <v>LS</v>
      </c>
      <c r="C27" t="str">
        <f>'Plant Data'!A28</f>
        <v>Liatris spicata</v>
      </c>
      <c r="D27" t="str">
        <f>'Plant Data'!B28</f>
        <v>DENSE BLAZING STAR</v>
      </c>
      <c r="E27" t="str">
        <f>'Plant Data'!E28</f>
        <v>1.5 - 2.5</v>
      </c>
      <c r="F27" t="str">
        <f>'Plant Data'!F28</f>
        <v>0.5 - 1</v>
      </c>
      <c r="G27" t="str">
        <f>'Plant Data'!G28</f>
        <v>Purple</v>
      </c>
      <c r="H27" t="str">
        <f>'Plant Data'!H28</f>
        <v>Jun, Jul, Aug, Sep</v>
      </c>
      <c r="I27" t="str">
        <f>'Plant Data'!I28</f>
        <v>Full Sun</v>
      </c>
      <c r="J27" t="str">
        <f>'Plant Data'!J28</f>
        <v>Medium</v>
      </c>
      <c r="K27" t="str">
        <f>'Plant Data'!K28</f>
        <v>FAC</v>
      </c>
      <c r="L27" t="str">
        <f>'Plant Data'!L28</f>
        <v>Zone 3 to 8</v>
      </c>
      <c r="M27" t="str">
        <f>'Plant Data'!M28</f>
        <v>Birds, Hummingbirds, Butterflies</v>
      </c>
      <c r="N27" t="str">
        <f>'Plant Data'!N28</f>
        <v>Drought, Clay Soil, Deer</v>
      </c>
      <c r="O27" t="str">
        <f>'Plant Data'!O28</f>
        <v>Moist, average soils.</v>
      </c>
      <c r="P27" t="str">
        <f>'Plant Data'!P28</f>
        <v>Needs Review</v>
      </c>
      <c r="Q27" t="str">
        <f>'Plant Data'!Q28</f>
        <v>Low</v>
      </c>
      <c r="R27" t="str">
        <f>'Plant Data'!R28</f>
        <v>Moist, wood openings; mesic prairies; marsh edges</v>
      </c>
      <c r="S27" t="str">
        <f>'Plant Data'!S28</f>
        <v>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v>
      </c>
      <c r="T27" t="str">
        <f>'Plant Data'!T28</f>
        <v>Excellent compact plant for perennial border fronts or cutting gardens.</v>
      </c>
      <c r="U27" t="str">
        <f>'Plant Data'!U28</f>
        <v>Use Wildlife: Butterflies frequent Liatris spp.</v>
      </c>
      <c r="V27" t="str">
        <f>'Plant Data'!V28</f>
        <v>Needs Review</v>
      </c>
      <c r="W27" t="str">
        <f>'Plant Data'!W28</f>
        <v>No serious insect or disease problems. Taller plants may require staking or other support. 'Kobold' does not need staking.</v>
      </c>
      <c r="X27" t="str">
        <f>'Plant Data'!X28</f>
        <v>https://www.missouribotanicalgarden.org/PlantFinder/PlantFinderDetails.aspx?kempercode=d790</v>
      </c>
      <c r="Y27" t="str">
        <f>'Plant Data'!Y28</f>
        <v>https://www.wildflower.org/plants/result.php?id_plant=lisp</v>
      </c>
      <c r="Z27" t="str">
        <f>'Plant Data'!Z28</f>
        <v>https://www.pleasantrunnursery.com/plant-name/Liatris-spicata</v>
      </c>
      <c r="AA27" t="str">
        <f>'Plant Data'!AA28</f>
        <v>https://newmoonnursery.com/nursery-plants/liatris-spicata/</v>
      </c>
      <c r="AB27" t="str">
        <f>'Plant Data'!AB28</f>
        <v>https://www.pinelandsnursery.com/liatris-spicata-dense-blazingstar-seed</v>
      </c>
      <c r="AC27" t="str">
        <f>IF(ISERROR('Other Links'!$R28), "", 'Other Links'!$R28)</f>
        <v/>
      </c>
      <c r="AD27" t="str">
        <f>'Plant Data'!$AC28</f>
        <v>20250611_AN</v>
      </c>
    </row>
    <row r="28" spans="1:30" x14ac:dyDescent="0.3">
      <c r="A28" t="str">
        <f>'Plant Data'!C29</f>
        <v>Herbaceous, Perennial</v>
      </c>
      <c r="B28" t="str">
        <f>'Plant Data'!D29</f>
        <v>LS1</v>
      </c>
      <c r="C28" t="str">
        <f>'Plant Data'!A29</f>
        <v>Lilium superbum</v>
      </c>
      <c r="D28" t="str">
        <f>'Plant Data'!B29</f>
        <v>TURK'S CAP LILY</v>
      </c>
      <c r="E28" t="str">
        <f>'Plant Data'!E29</f>
        <v>4 - 7</v>
      </c>
      <c r="F28" t="str">
        <f>'Plant Data'!F29</f>
        <v>0.5 - 0.75</v>
      </c>
      <c r="G28" t="str">
        <f>'Plant Data'!G29</f>
        <v>Needs Review</v>
      </c>
      <c r="H28" t="str">
        <f>'Plant Data'!H29</f>
        <v>Needs Review</v>
      </c>
      <c r="I28" t="str">
        <f>'Plant Data'!I29</f>
        <v>Full Sun, Part Shade</v>
      </c>
      <c r="J28" t="str">
        <f>'Plant Data'!J29</f>
        <v>Medium, Wet</v>
      </c>
      <c r="K28" t="str">
        <f>'Plant Data'!K29</f>
        <v>FACW</v>
      </c>
      <c r="L28" t="str">
        <f>'Plant Data'!L29</f>
        <v>Zone 5 to 8</v>
      </c>
      <c r="M28" t="str">
        <f>'Plant Data'!M29</f>
        <v>Hummingbirds</v>
      </c>
      <c r="N28" t="str">
        <f>'Plant Data'!N29</f>
        <v>Wet Soil</v>
      </c>
      <c r="O28" t="str">
        <f>'Plant Data'!O29</f>
        <v>Loam, Sand. Good drainage essential.</v>
      </c>
      <c r="P28" t="str">
        <f>'Plant Data'!P29</f>
        <v>Like moist but well drained soils</v>
      </c>
      <c r="Q28" t="str">
        <f>'Plant Data'!Q29</f>
        <v>Medium</v>
      </c>
      <c r="R28" t="str">
        <f>'Plant Data'!R29</f>
        <v>Wet meadows, swamps, and woods.</v>
      </c>
      <c r="S28" t="str">
        <f>'Plant Data'!S29</f>
        <v>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v>
      </c>
      <c r="T28" t="str">
        <f>'Plant Data'!T29</f>
        <v>Borders, cottage gardens, native plant gardens or meadows. Good plant for moist low spots or pond peripheries. Best grouped or massed.</v>
      </c>
      <c r="U28" t="str">
        <f>'Plant Data'!U29</f>
        <v>Needs Review</v>
      </c>
      <c r="V28" t="str">
        <f>'Plant Data'!V29</f>
        <v>Needs Review</v>
      </c>
      <c r="W28" t="str">
        <f>'Plant Data'!W29</f>
        <v>No serious insect or disease problems.</v>
      </c>
      <c r="X28" t="str">
        <f>'Plant Data'!X29</f>
        <v>https://www.missouribotanicalgarden.org/PlantFinder/PlantFinderDetails.aspx?kempercode=d880</v>
      </c>
      <c r="Y28" t="str">
        <f>'Plant Data'!Y29</f>
        <v>https://www.wildflower.org/plants/result.php?id_plant=lisu</v>
      </c>
      <c r="Z28" t="str">
        <f>'Plant Data'!Z29</f>
        <v>NA</v>
      </c>
      <c r="AA28" t="str">
        <f>'Plant Data'!AA29</f>
        <v>NA</v>
      </c>
      <c r="AB28" t="str">
        <f>'Plant Data'!AB29</f>
        <v>NA</v>
      </c>
      <c r="AC28" t="str">
        <f>IF(ISERROR('Other Links'!$R29), "", 'Other Links'!$R29)</f>
        <v/>
      </c>
      <c r="AD28" t="str">
        <f>'Plant Data'!$AC29</f>
        <v>20250611_AN</v>
      </c>
    </row>
    <row r="29" spans="1:30" x14ac:dyDescent="0.3">
      <c r="A29" t="str">
        <f>'Plant Data'!C30</f>
        <v>Herbaceous, Perennial</v>
      </c>
      <c r="B29" t="str">
        <f>'Plant Data'!D30</f>
        <v>LC</v>
      </c>
      <c r="C29" t="str">
        <f>'Plant Data'!A30</f>
        <v>Lobelia cardinalis</v>
      </c>
      <c r="D29" t="str">
        <f>'Plant Data'!B30</f>
        <v>CARDINAL FLOWER</v>
      </c>
      <c r="E29" t="str">
        <f>'Plant Data'!E30</f>
        <v>2 - 4</v>
      </c>
      <c r="F29" t="str">
        <f>'Plant Data'!F30</f>
        <v>1 - 2</v>
      </c>
      <c r="G29" t="str">
        <f>'Plant Data'!G30</f>
        <v>Red</v>
      </c>
      <c r="H29" t="str">
        <f>'Plant Data'!H30</f>
        <v>Jul, Aug, Sep, Oct</v>
      </c>
      <c r="I29" t="str">
        <f>'Plant Data'!I30</f>
        <v>Full Sun, Part Shade</v>
      </c>
      <c r="J29" t="str">
        <f>'Plant Data'!J30</f>
        <v>Medium, Wet</v>
      </c>
      <c r="K29" t="str">
        <f>'Plant Data'!K30</f>
        <v>FACW</v>
      </c>
      <c r="L29" t="str">
        <f>'Plant Data'!L30</f>
        <v>Zone 3 to 9</v>
      </c>
      <c r="M29" t="str">
        <f>'Plant Data'!M30</f>
        <v>Hummingbirds, Butterflies</v>
      </c>
      <c r="N29" t="str">
        <f>'Plant Data'!N30</f>
        <v>Rabbit, Deer, Wet Soil</v>
      </c>
      <c r="O29" t="str">
        <f>'Plant Data'!O30</f>
        <v>Moist to wet, humus-rich soil. Medium Loam, Clay Loam, Limestone-based, Sandy, Sandy Loam, Clay</v>
      </c>
      <c r="P29" t="str">
        <f>'Plant Data'!P30</f>
        <v>Cardinal flower has very showy red blooms. It is particularly attractive at the edge of a woodland garden. The soil must be kept moist or wet at all times. A winter mulching in northern climes is beneficial. It can be propagated by bending a</v>
      </c>
      <c r="Q29" t="str">
        <f>'Plant Data'!Q30</f>
        <v>Low</v>
      </c>
      <c r="R29" t="str">
        <f>'Plant Data'!R30</f>
        <v>Ditches, Ravines, Depressions, Woodlands' edge, Opening, Stream banks, Roadsides, Prairie, Plains, Meadows, Pastures, Savannas, Near lakes or ponds, Swamps</v>
      </c>
      <c r="S29" t="str">
        <f>'Plant Data'!S30</f>
        <v>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v>
      </c>
      <c r="T29" t="str">
        <f>'Plant Data'!T30</f>
        <v>Effective in moist areas of woodland/shade gardens, wet meadows or along streams or ponds. Water gardens. Rain garden. Also adds late summer bloom and height to borders as long as soils are kept uniformly moist.</v>
      </c>
      <c r="U29" t="str">
        <f>'Plant Data'!U30</f>
        <v>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v>
      </c>
      <c r="V29" t="str">
        <f>'Plant Data'!V30</f>
        <v>Needs Review</v>
      </c>
      <c r="W29" t="str">
        <f>'Plant Data'!W30</f>
        <v>No serious insect or disease problems. Snails and slugs may damage the foliage. Some hybrid lobelias have not performed well at the Kemper Center in St. Louis for reasons that at this point are unclear. Foliage contains alkaloids which are very toxic to humans if ingested.</v>
      </c>
      <c r="X29" t="str">
        <f>'Plant Data'!X30</f>
        <v>https://www.missouribotanicalgarden.org/PlantFinder/PlantFinderDetails.aspx?kempercode=d940</v>
      </c>
      <c r="Y29" t="str">
        <f>'Plant Data'!Y30</f>
        <v>https://www.wildflower.org/plants/result.php?id_plant=loca2</v>
      </c>
      <c r="Z29" t="str">
        <f>'Plant Data'!Z30</f>
        <v>https://www.pleasantrunnursery.com/plant-name/Lobelia-cardinalis</v>
      </c>
      <c r="AA29" t="str">
        <f>'Plant Data'!AA30</f>
        <v>https://newmoonnursery.com/nursery-plants/lobelia-cardinalis/</v>
      </c>
      <c r="AB29" t="str">
        <f>'Plant Data'!AB30</f>
        <v>https://www.pinelandsnursery.com/lobelia-cardinalis-cardinal-flower-1-pot</v>
      </c>
      <c r="AC29" t="str">
        <f>IF(ISERROR('Other Links'!$R30), "", 'Other Links'!$R30)</f>
        <v/>
      </c>
      <c r="AD29" t="str">
        <f>'Plant Data'!$AC30</f>
        <v>20250611_AN</v>
      </c>
    </row>
    <row r="30" spans="1:30" x14ac:dyDescent="0.3">
      <c r="A30" t="str">
        <f>'Plant Data'!C31</f>
        <v>Herbaceous, Perennial</v>
      </c>
      <c r="B30" t="str">
        <f>'Plant Data'!D31</f>
        <v>LS2</v>
      </c>
      <c r="C30" t="str">
        <f>'Plant Data'!A31</f>
        <v>Lobelia siphilitica</v>
      </c>
      <c r="D30" t="str">
        <f>'Plant Data'!B31</f>
        <v>BLUE LOBELIA</v>
      </c>
      <c r="E30" t="str">
        <f>'Plant Data'!E31</f>
        <v>2 - 3</v>
      </c>
      <c r="F30" t="str">
        <f>'Plant Data'!F31</f>
        <v>1.5 - 2</v>
      </c>
      <c r="G30" t="str">
        <f>'Plant Data'!G31</f>
        <v>Blue</v>
      </c>
      <c r="H30" t="str">
        <f>'Plant Data'!H31</f>
        <v>Jul, Aug, Sep, Oct</v>
      </c>
      <c r="I30" t="str">
        <f>'Plant Data'!I31</f>
        <v>Full Sun, Part Shade</v>
      </c>
      <c r="J30" t="str">
        <f>'Plant Data'!J31</f>
        <v>Medium, Wet</v>
      </c>
      <c r="K30" t="str">
        <f>'Plant Data'!K31</f>
        <v>OBL</v>
      </c>
      <c r="L30" t="str">
        <f>'Plant Data'!L31</f>
        <v>Zone 5 to 8</v>
      </c>
      <c r="M30" t="str">
        <f>'Plant Data'!M31</f>
        <v>Butterflies, Hummingbirds, Pollinators</v>
      </c>
      <c r="N30" t="str">
        <f>'Plant Data'!N31</f>
        <v>Deer, Wet Soil, Black Walnut Tolerant, Wet Site Tolerant</v>
      </c>
      <c r="O30" t="str">
        <f>'Plant Data'!O31</f>
        <v>Clay, Loam, Sand</v>
      </c>
      <c r="P30" t="str">
        <f>'Plant Data'!P31</f>
        <v>Not at all drought tolerant, keep soil moist, watering if necessary in average soil conditions.</v>
      </c>
      <c r="Q30" t="str">
        <f>'Plant Data'!Q31</f>
        <v>Low</v>
      </c>
      <c r="R30" t="str">
        <f>'Plant Data'!R31</f>
        <v>Open, wet woods; stream banks; marshes; meadows</v>
      </c>
      <c r="S30" t="str">
        <f>'Plant Data'!S31</f>
        <v>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v>
      </c>
      <c r="T30" t="str">
        <f>'Plant Data'!T31</f>
        <v>Effective in moist areas of woodland/shade gardens, wet meadows or along streams or ponds. Water gardens. Rain garden. Also adds late summer bloom and height to borders as long as soils are kept uniformly moist.</v>
      </c>
      <c r="U30" t="str">
        <f>'Plant Data'!U31</f>
        <v>Needs Review</v>
      </c>
      <c r="V30" t="str">
        <f>'Plant Data'!V31</f>
        <v>Needs Review</v>
      </c>
      <c r="W30" t="str">
        <f>'Plant Data'!W31</f>
        <v>No serious insect or disease problems. Snails and slugs may damage the foliage. Some hybrid lobelias have not performed well at the Kemper Center in St. Louis for reasons that at this point are unclear. L . x speciosa hybrids are often short-lived and are sometimes grown as annuals.</v>
      </c>
      <c r="X30" t="str">
        <f>'Plant Data'!X31</f>
        <v>https://www.missouribotanicalgarden.org/PlantFinder/PlantFinderDetails.aspx?taxonid=292902</v>
      </c>
      <c r="Y30" t="str">
        <f>'Plant Data'!Y31</f>
        <v>https://www.wildflower.org/plants/result.php?id_plant=losi</v>
      </c>
      <c r="Z30" t="str">
        <f>'Plant Data'!Z31</f>
        <v>https://www.pleasantrunnursery.com/plant-name/Lobelia-siphilitica</v>
      </c>
      <c r="AA30" t="str">
        <f>'Plant Data'!AA31</f>
        <v>https://newmoonnursery.com/nursery-plants/lobelia-siphilitica/</v>
      </c>
      <c r="AB30" t="str">
        <f>'Plant Data'!AB31</f>
        <v>https://www.pinelandsnursery.com/lobelia-siphilitica-blue-lobelia-1-pot</v>
      </c>
      <c r="AC30" t="str">
        <f>IF(ISERROR('Other Links'!$R31), "", 'Other Links'!$R31)</f>
        <v/>
      </c>
      <c r="AD30" t="str">
        <f ca="1">'Plant Data'!$AC31</f>
        <v/>
      </c>
    </row>
    <row r="31" spans="1:30" x14ac:dyDescent="0.3">
      <c r="A31" t="str">
        <f>'Plant Data'!C32</f>
        <v>Herbaceous, Perennial</v>
      </c>
      <c r="B31" t="str">
        <f>'Plant Data'!D32</f>
        <v>MR</v>
      </c>
      <c r="C31" t="str">
        <f>'Plant Data'!A32</f>
        <v>Mimulus ringens</v>
      </c>
      <c r="D31" t="str">
        <f>'Plant Data'!B32</f>
        <v>MONKEY FLOWER</v>
      </c>
      <c r="E31" t="str">
        <f>'Plant Data'!E32</f>
        <v>1 - 3</v>
      </c>
      <c r="F31" t="str">
        <f>'Plant Data'!F32</f>
        <v>0.75 - 1</v>
      </c>
      <c r="G31" t="str">
        <f>'Plant Data'!G32</f>
        <v>Blue</v>
      </c>
      <c r="H31" t="str">
        <f>'Plant Data'!H32</f>
        <v>Jul, Aug, Sep</v>
      </c>
      <c r="I31" t="str">
        <f>'Plant Data'!I32</f>
        <v>Full Sun, Part Shade</v>
      </c>
      <c r="J31" t="str">
        <f>'Plant Data'!J32</f>
        <v>Medium, Wet</v>
      </c>
      <c r="K31" t="str">
        <f>'Plant Data'!K32</f>
        <v>OBL</v>
      </c>
      <c r="L31" t="str">
        <f>'Plant Data'!L32</f>
        <v>Zone 3 to 8</v>
      </c>
      <c r="M31" t="str">
        <f>'Plant Data'!M32</f>
        <v>Butterflies, Hummingbirds, Pollinators</v>
      </c>
      <c r="N31" t="str">
        <f>'Plant Data'!N32</f>
        <v>Deer, Wet Soil, Clay Soil Tolerant, Wet Site Tolerant</v>
      </c>
      <c r="O31" t="str">
        <f>'Plant Data'!O32</f>
        <v>Loam</v>
      </c>
      <c r="P31" t="str">
        <f>'Plant Data'!P32</f>
        <v>Needs Review</v>
      </c>
      <c r="Q31" t="str">
        <f>'Plant Data'!Q32</f>
        <v>Low</v>
      </c>
      <c r="R31" t="str">
        <f>'Plant Data'!R32</f>
        <v>Wet meadows and streambanks.</v>
      </c>
      <c r="S31" t="str">
        <f>'Plant Data'!S32</f>
        <v>Grow in moist to wet soils in full sun to part shade. Best in part shade. Naturalizes in optimum growing conditions by both self-seeding and creeping rhizomes.</v>
      </c>
      <c r="T31" t="str">
        <f>'Plant Data'!T32</f>
        <v>Best naturalized in moist to wet soils in water gardens, bog gardens, wet meadows, water margins or low spots. May be grown in moist soils in borders as long as soils do not dry out.</v>
      </c>
      <c r="U31" t="str">
        <f>'Plant Data'!U32</f>
        <v>Needs Review</v>
      </c>
      <c r="V31" t="str">
        <f>'Plant Data'!V32</f>
        <v>Needs Review</v>
      </c>
      <c r="W31" t="str">
        <f>'Plant Data'!W32</f>
        <v>No serious insect or disease problems.</v>
      </c>
      <c r="X31" t="str">
        <f>'Plant Data'!X32</f>
        <v>https://www.missouribotanicalgarden.org/PlantFinder/PlantFinderDetails.aspx?kempercode=z410</v>
      </c>
      <c r="Y31" t="str">
        <f>'Plant Data'!Y32</f>
        <v>https://www.wildflower.org/plants/result.php?id_plant=MIRI</v>
      </c>
      <c r="Z31" t="str">
        <f>'Plant Data'!Z32</f>
        <v>https://www.pleasantrunnursery.com/plant-name/Mimulus-ringens</v>
      </c>
      <c r="AA31" t="str">
        <f>'Plant Data'!AA32</f>
        <v>Needs Review</v>
      </c>
      <c r="AB31" t="str">
        <f>'Plant Data'!AB32</f>
        <v>https://www.pinelandsnursery.com/mimulus-ringens-allegehney-monkey-flower-seed</v>
      </c>
      <c r="AC31" t="str">
        <f>IF(ISERROR('Other Links'!$R32), "", 'Other Links'!$R32)</f>
        <v/>
      </c>
      <c r="AD31" t="str">
        <f ca="1">'Plant Data'!$AC32</f>
        <v/>
      </c>
    </row>
    <row r="32" spans="1:30" x14ac:dyDescent="0.3">
      <c r="A32" t="str">
        <f>'Plant Data'!C33</f>
        <v>Herbaceous, Perennial</v>
      </c>
      <c r="B32" t="str">
        <f>'Plant Data'!D33</f>
        <v>MD</v>
      </c>
      <c r="C32" t="str">
        <f>'Plant Data'!A33</f>
        <v>Monarda didyma</v>
      </c>
      <c r="D32" t="str">
        <f>'Plant Data'!B33</f>
        <v>BEE-BALM</v>
      </c>
      <c r="E32" t="str">
        <f>'Plant Data'!E33</f>
        <v>2 - 4</v>
      </c>
      <c r="F32" t="str">
        <f>'Plant Data'!F33</f>
        <v>2 - 3</v>
      </c>
      <c r="G32" t="str">
        <f>'Plant Data'!G33</f>
        <v>Red</v>
      </c>
      <c r="H32" t="str">
        <f>'Plant Data'!H33</f>
        <v>Jul, Aug, Sep</v>
      </c>
      <c r="I32" t="str">
        <f>'Plant Data'!I33</f>
        <v>Full Sun, Part Shade</v>
      </c>
      <c r="J32" t="str">
        <f>'Plant Data'!J33</f>
        <v>Medium, Wet</v>
      </c>
      <c r="K32" t="str">
        <f>'Plant Data'!K33</f>
        <v>FAC</v>
      </c>
      <c r="L32" t="str">
        <f>'Plant Data'!L33</f>
        <v>Zone 4 to 9</v>
      </c>
      <c r="M32" t="str">
        <f>'Plant Data'!M33</f>
        <v>Hummingbirds, Butterflies</v>
      </c>
      <c r="N32" t="str">
        <f>'Plant Data'!N33</f>
        <v>Rabbit, Deer, Clay Soil, Wet Soil, Black Walnut</v>
      </c>
      <c r="O32" t="str">
        <f>'Plant Data'!O33</f>
        <v>Rich, moist, acid soils. Juglone tolerant.</v>
      </c>
      <c r="P32" t="str">
        <f>'Plant Data'!P33</f>
        <v>Needs Review</v>
      </c>
      <c r="Q32" t="str">
        <f>'Plant Data'!Q33</f>
        <v>Medium</v>
      </c>
      <c r="R32" t="str">
        <f>'Plant Data'!R33</f>
        <v>Moist, open woods; meadows; stream banks; mountains to 6500 feet</v>
      </c>
      <c r="S32" t="str">
        <f>'Plant Data'!S33</f>
        <v>Best grown in rich, medium to wet, moisture-retentive soils in full sun to part shade. Prefers rich, humusy soils in full sun, although some afternoon shade is appreciated in hot summer climates. Does best in well-draining conditions, but can tolerate heavier clay. Soil should not be allowed to dry out. Deadhead flowers to prolong summer bloom. Divide clumps every 3-4 years to prevent overcrowding and to control spread of the plant. Provide plants with good air circulation to help combat fungal leaf diseases (see Problems section below). Deadhead flowers immediately after bloom to prevent self-seeding. Spreads by rhizomes and self-seeding to form colonies.</v>
      </c>
      <c r="T32" t="str">
        <f>'Plant Data'!T33</f>
        <v>Butterfly magnet for border fronts. Provides color and contrast for the perennial border, cottage garden, wild garden, native plant garden, meadow, herb garden, naturalized planting or along ponds or streams. Can be used in fresh cut arrangements. Good plant for butterfly gardens and bird gardens.</v>
      </c>
      <c r="U32" t="str">
        <f>'Plant Data'!U33</f>
        <v>Use Ornamental: Valued for its bright flowers and minty aroma, Use Wildlife: Hummingbirds, butterflies, and bees are attracted to the blossoms of Oswego tea., Use Food: Occasionally used in Earl Grey tea., Use Medicinal: It's medicinal uses include expelling worms, and for treating gas, fever and stomach ailments. (Lamb/Rhynard) The name Oswego Tea"" comes from the fact that the leaves were used for a tea by the Oswego Indians of New York. Early settlers also used the plant for this purpose when regular tea was scarce. (Niering) The name Beebalm comes from the folk use of crushed leaves to soothe bee stings.</v>
      </c>
      <c r="V32" t="str">
        <f>'Plant Data'!V33</f>
        <v>Maintenance: Can colonize by rhizomes. If want to keep in bounds, divide every 3 years.</v>
      </c>
      <c r="W32" t="str">
        <f>'Plant Data'!W33</f>
        <v>Powdery mildew can be a serious problem, particularly in crowded gardens with poor air circulation. In addition, if the soil is allowed to dry out, the stressed plants become increasingly susceptible to disease. Rust can also be a problem. Deer and rabbits tend to avoid this plant.</v>
      </c>
      <c r="X32" t="str">
        <f>'Plant Data'!X33</f>
        <v>https://www.missouribotanicalgarden.org/PlantFinder/PlantFinderDetails.aspx?kempercode=q250</v>
      </c>
      <c r="Y32" t="str">
        <f>'Plant Data'!Y33</f>
        <v>https://www.wildflower.org/plants/result.php?id_plant=MODI</v>
      </c>
      <c r="Z32" t="str">
        <f>'Plant Data'!Z33</f>
        <v>https://www.pleasantrunnursery.com/plant-name/Monarda-didyma</v>
      </c>
      <c r="AA32" t="str">
        <f>'Plant Data'!AA33</f>
        <v>https://newmoonnursery.com/nursery-plants/monarda-didyma-gardenview-scarlet/</v>
      </c>
      <c r="AB32" t="str">
        <f>'Plant Data'!AB33</f>
        <v>https://www.pinelandsnursery.com/monarda-didyma-scarlet-beebalm-2-plug</v>
      </c>
      <c r="AC32" t="str">
        <f>IF(ISERROR('Other Links'!$R33), "", 'Other Links'!$R33)</f>
        <v/>
      </c>
      <c r="AD32" t="str">
        <f ca="1">'Plant Data'!$AC33</f>
        <v/>
      </c>
    </row>
    <row r="33" spans="1:30" x14ac:dyDescent="0.3">
      <c r="A33" t="str">
        <f>'Plant Data'!C34</f>
        <v>Herbaceous, Perennial</v>
      </c>
      <c r="B33" t="str">
        <f>'Plant Data'!D34</f>
        <v>MF</v>
      </c>
      <c r="C33" t="str">
        <f>'Plant Data'!A34</f>
        <v>Monarda fistulosa</v>
      </c>
      <c r="D33" t="str">
        <f>'Plant Data'!B34</f>
        <v>WILD BERGAMOT</v>
      </c>
      <c r="E33" t="str">
        <f>'Plant Data'!E34</f>
        <v>2 - 4</v>
      </c>
      <c r="F33" t="str">
        <f>'Plant Data'!F34</f>
        <v>2 - 3</v>
      </c>
      <c r="G33" t="str">
        <f>'Plant Data'!G34</f>
        <v>Lavender</v>
      </c>
      <c r="H33" t="str">
        <f>'Plant Data'!H34</f>
        <v>Jul, Aug, Sep</v>
      </c>
      <c r="I33" t="str">
        <f>'Plant Data'!I34</f>
        <v>Full Sun, Part Shade</v>
      </c>
      <c r="J33" t="str">
        <f>'Plant Data'!J34</f>
        <v>Dry, Medium</v>
      </c>
      <c r="K33" t="str">
        <f>'Plant Data'!K34</f>
        <v>FACU</v>
      </c>
      <c r="L33" t="str">
        <f>'Plant Data'!L34</f>
        <v>Zone 3 to 9</v>
      </c>
      <c r="M33" t="str">
        <f>'Plant Data'!M34</f>
        <v>Hummingbirds, Butterflies</v>
      </c>
      <c r="N33" t="str">
        <f>'Plant Data'!N34</f>
        <v>Deer, Drought, Clay Soil, Dry Soil, Shallow-Rocky Soil, Black Walnut</v>
      </c>
      <c r="O33" t="str">
        <f>'Plant Data'!O34</f>
        <v>Thrives in a wide range of soils, from acid to lime to rich to poor to sand to clay. Less tolerant of flooding, but can take it in the winter.</v>
      </c>
      <c r="P33" t="str">
        <f>'Plant Data'!P34</f>
        <v>Prevent mildew by providing good drainage and air circulation.</v>
      </c>
      <c r="Q33" t="str">
        <f>'Plant Data'!Q34</f>
        <v>Medium</v>
      </c>
      <c r="R33" t="str">
        <f>'Plant Data'!R34</f>
        <v>Grows in dry open woods, fields, wet meadows and ditches, and at the edges of woods and marshes in the eastern fourth of Texas. Well-drained but moist sand, loam, clay; acidic or calcareous soils. Zones 4 to 8.</v>
      </c>
      <c r="S33" t="str">
        <f>'Plant Data'!S34</f>
        <v>Best grown in dry to medium moisture, well-drained soils in full sun to part shade. Tolerates somewhat poor soils and some drought. Plants need good air circulation. Deadhead flowers to prolong summer bloom. Tends to self-seed.</v>
      </c>
      <c r="T33" t="str">
        <f>'Plant Data'!T34</f>
        <v>Provides color and contrast for the herb garden, wild garden, native plant garden, meadow or naturalized area. May be used in the perennial border, but is simply a less colorful selection than the similar-in-appearance Monarda didyma and its many cultivars (the beebalms).</v>
      </c>
      <c r="U33" t="str">
        <f>'Plant Data'!U34</f>
        <v>Use Ornamental: A hardy garden standard, with brilliant blooms and pleasantly fragrant foliage, many cultivars. Though prone to mildew in soils that aren't well aerated, selection 'Claire Grace' is more mildew resistant., Use Wildlife: Birds, Hummingbirds, Butterflies, Use Food: Leaves boiled for tea, used for seasoning, chewed raw or dried; flowers edible., Use Medicinal: Long ago, oil from the leaves was used to treat respiratory ailments. (Niering), Use Other: The fragrant leaves can be used for perfume.</v>
      </c>
      <c r="V33" t="str">
        <f>'Plant Data'!V34</f>
        <v>Maintenance: Colonizes by rhizomes so lift and divide every 3 years to contain it, improve air circulation and improve plant vigor.</v>
      </c>
      <c r="W33" t="str">
        <f>'Plant Data'!W34</f>
        <v>Powdery mildew can be a significant problem with the monardas, particularly in crowded gardens with poor air circulation. This species has good mildew resistance, however. Rust can also be a problem.</v>
      </c>
      <c r="X33" t="str">
        <f>'Plant Data'!X34</f>
        <v>https://www.missouribotanicalgarden.org/PlantFinder/PlantFinderDetails.aspx?kempercode=g560</v>
      </c>
      <c r="Y33" t="str">
        <f>'Plant Data'!Y34</f>
        <v>https://www.wildflower.org/plants/result.php?id_plant=mofi</v>
      </c>
      <c r="Z33" t="str">
        <f>'Plant Data'!Z34</f>
        <v>https://www.pleasantrunnursery.com/plant-name/Monarda-fistulosa</v>
      </c>
      <c r="AA33" t="str">
        <f>'Plant Data'!AA34</f>
        <v>https://newmoonnursery.com/nursery-plants/monarda-fistulosa-claire-grace/</v>
      </c>
      <c r="AB33" t="str">
        <f>'Plant Data'!AB34</f>
        <v>https://www.pinelandsnursery.com/monarda-fistulosa-wild-bergamot-seed</v>
      </c>
      <c r="AC33" t="str">
        <f>IF(ISERROR('Other Links'!$R34), "", 'Other Links'!$R34)</f>
        <v/>
      </c>
      <c r="AD33" t="str">
        <f ca="1">'Plant Data'!$AC34</f>
        <v/>
      </c>
    </row>
    <row r="34" spans="1:30" x14ac:dyDescent="0.3">
      <c r="A34" t="str">
        <f>'Plant Data'!C35</f>
        <v>Herbaceous, Perennial</v>
      </c>
      <c r="B34" t="str">
        <f>'Plant Data'!D35</f>
        <v>PD</v>
      </c>
      <c r="C34" t="str">
        <f>'Plant Data'!A35</f>
        <v>Penstemon digitalis</v>
      </c>
      <c r="D34" t="str">
        <f>'Plant Data'!B35</f>
        <v>FOXGLOVE BEARDTONGUE</v>
      </c>
      <c r="E34" t="str">
        <f>'Plant Data'!E35</f>
        <v>3 - 5</v>
      </c>
      <c r="F34" t="str">
        <f>'Plant Data'!F35</f>
        <v>1.5 - 2</v>
      </c>
      <c r="G34" t="str">
        <f>'Plant Data'!G35</f>
        <v>Blue</v>
      </c>
      <c r="H34" t="str">
        <f>'Plant Data'!H35</f>
        <v>Jul, Aug, Sep, Oct</v>
      </c>
      <c r="I34" t="str">
        <f>'Plant Data'!I35</f>
        <v>Full Sun</v>
      </c>
      <c r="J34" t="str">
        <f>'Plant Data'!J35</f>
        <v>Dry, Medium</v>
      </c>
      <c r="K34" t="str">
        <f>'Plant Data'!K35</f>
        <v>FAC</v>
      </c>
      <c r="L34" t="str">
        <f>'Plant Data'!L35</f>
        <v>Zone 3 to 8</v>
      </c>
      <c r="M34" t="str">
        <f>'Plant Data'!M35</f>
        <v>Hummingbirds, Butterflies</v>
      </c>
      <c r="N34" t="str">
        <f>'Plant Data'!N35</f>
        <v>Deer, Drought, Clay Soil, Dry Soil</v>
      </c>
      <c r="O34" t="str">
        <f>'Plant Data'!O35</f>
        <v>Fertile, well-drained loams, clay loams, and sand. Acid preferably but tolerates lime.</v>
      </c>
      <c r="P34" t="str">
        <f>'Plant Data'!P35</f>
        <v>Will tolerate dry shade.</v>
      </c>
      <c r="Q34" t="str">
        <f>'Plant Data'!Q35</f>
        <v>Medium</v>
      </c>
      <c r="R34" t="str">
        <f>'Plant Data'!R35</f>
        <v>Low, moist areas; prairies; open woodlands</v>
      </c>
      <c r="S34" t="str">
        <f>'Plant Data'!S35</f>
        <v>Best grown in average, dry to medium moisture, well-drained soil in full sun. Tolerant of occasional drought and inundation once established. Can be grown in clay soils but avoid overly wet, poorly drained conditions.</v>
      </c>
      <c r="T34" t="str">
        <f>'Plant Data'!T35</f>
        <v>Mass in sunny borders, rain gardens, wild gardens, native plant gardens or naturalized areas. Excellent for fresh cut flower arrangements.</v>
      </c>
      <c r="U34" t="str">
        <f>'Plant Data'!U35</f>
        <v>Use Ornamental: A great bloomer for clay loam in areas with poor drainage., Use Wildlife: Hummingbirds and bumblebees</v>
      </c>
      <c r="V34" t="str">
        <f>'Plant Data'!V35</f>
        <v>Maintenance: For a neat appearance, cut bloom stalks once they've turned brown. Somewhat short-lived, so keep a supply of seed on hand to renew your population.</v>
      </c>
      <c r="W34" t="str">
        <f>'Plant Data'!W35</f>
        <v>Root rot can occur in wet, poorly-drained soils. Leaf spots are occasional problems. Can spread somewhat aggressively in a garden setting. Deer tend to avoid this plant.</v>
      </c>
      <c r="X34" t="str">
        <f>'Plant Data'!X35</f>
        <v>https://www.missouribotanicalgarden.org/PlantFinder/PlantFinderDetails.aspx?kempercode=g590</v>
      </c>
      <c r="Y34" t="str">
        <f>'Plant Data'!Y35</f>
        <v>https://www.wildflower.org/plants/result.php?id_plant=pedi</v>
      </c>
      <c r="Z34" t="str">
        <f>'Plant Data'!Z35</f>
        <v>https://www.pleasantrunnursery.com/plant-name/Penstemon-digitalis</v>
      </c>
      <c r="AA34" t="str">
        <f>'Plant Data'!AA35</f>
        <v>https://newmoonnursery.com/nursery-plants/penstemon-digitalis-pocahontas/</v>
      </c>
      <c r="AB34" t="str">
        <f>'Plant Data'!AB35</f>
        <v>https://www.pinelandsnursery.com/penstemon-digitalis-foxglove-beardtongue-1-pot</v>
      </c>
      <c r="AC34" t="str">
        <f>IF(ISERROR('Other Links'!$R35), "", 'Other Links'!$R35)</f>
        <v/>
      </c>
      <c r="AD34" t="str">
        <f ca="1">'Plant Data'!$AC35</f>
        <v/>
      </c>
    </row>
    <row r="35" spans="1:30" x14ac:dyDescent="0.3">
      <c r="A35" t="str">
        <f>'Plant Data'!C36</f>
        <v>Herbaceous, Perennial</v>
      </c>
      <c r="B35" t="str">
        <f>'Plant Data'!D36</f>
        <v>PD1</v>
      </c>
      <c r="C35" t="str">
        <f>'Plant Data'!A36</f>
        <v>Phlox divaricta</v>
      </c>
      <c r="D35" t="str">
        <f>'Plant Data'!B36</f>
        <v>WOODLAND PHLOX</v>
      </c>
      <c r="E35" t="str">
        <f>'Plant Data'!E36</f>
        <v>0.75 - 1</v>
      </c>
      <c r="F35" t="str">
        <f>'Plant Data'!F36</f>
        <v>0.75 - 1</v>
      </c>
      <c r="G35" t="str">
        <f>'Plant Data'!G36</f>
        <v>Needs Review</v>
      </c>
      <c r="H35" t="str">
        <f>'Plant Data'!H36</f>
        <v>Needs Review</v>
      </c>
      <c r="I35" t="str">
        <f>'Plant Data'!I36</f>
        <v>Part Shade, Full Shade</v>
      </c>
      <c r="J35" t="str">
        <f>'Plant Data'!J36</f>
        <v>Medium</v>
      </c>
      <c r="K35" t="str">
        <f>'Plant Data'!K36</f>
        <v>FACU</v>
      </c>
      <c r="L35" t="str">
        <f>'Plant Data'!L36</f>
        <v>Zone 3 to 8</v>
      </c>
      <c r="M35" t="str">
        <f>'Plant Data'!M36</f>
        <v>Hummingbirds, Butterflies</v>
      </c>
      <c r="N35" t="str">
        <f>'Plant Data'!N36</f>
        <v>Deer, Drought, Clay Soil, Dry Soil</v>
      </c>
      <c r="O35" t="str">
        <f>'Plant Data'!O36</f>
        <v>Rich, moist, acid soils, but also found in calcareous areas. Sandy, Sandy Loam, Medium Loam, Clay Loam, Clay.</v>
      </c>
      <c r="P35" t="str">
        <f>'Plant Data'!P36</f>
        <v>Needs Review</v>
      </c>
      <c r="Q35" t="str">
        <f>'Plant Data'!Q36</f>
        <v>Medium</v>
      </c>
      <c r="R35" t="str">
        <f>'Plant Data'!R36</f>
        <v>Moist, rich, deciduous woods and bluffs</v>
      </c>
      <c r="S35" t="str">
        <f>'Plant Data'!S36</f>
        <v>Best grown in humusy, medium moisture, well-drained soil in part shade to full shade. Prefers rich, moist, organic soils. Appreciates a light summer mulch which helps retain moisture and keep roots cool.</v>
      </c>
      <c r="T35" t="str">
        <f>'Plant Data'!T36</f>
        <v>Rock gardens, border fronts, wild gardens, native plant gardens or naturalized areas. Also an effective, shallow-rooted cover for early spring bulbs.</v>
      </c>
      <c r="U35" t="str">
        <f>'Plant Data'!U36</f>
        <v>Use Ornamental: Showy, attractive, colorful blooms for the, Use Wildlife: Flowers attract butterflies, including swallowtails, gray hairstreaks, and western pygmy blues. Roots consumed by rabbits and voles.</v>
      </c>
      <c r="V35" t="str">
        <f>'Plant Data'!V36</f>
        <v>Maintenance: Remove spent inflorescences to encourage more flowering. Prevent complete soil dryness. Add compost to enrich the soil as needed.</v>
      </c>
      <c r="W35" t="str">
        <f>'Plant Data'!W36</f>
        <v>Powdery mildew can be a serious problem. Cutting back stems after flowering helps combat mildew. Spider mites can also be a problem, particularly in hot, dry conditions. Watch out for rabbits.</v>
      </c>
      <c r="X35" t="str">
        <f>'Plant Data'!X36</f>
        <v>https://www.missouribotanicalgarden.org/PlantFinder/PlantFinderDetails.aspx?kempercode=e580</v>
      </c>
      <c r="Y35" t="str">
        <f>'Plant Data'!Y36</f>
        <v>https://www.wildflower.org/plants/result.php?id_plant=PHDI5</v>
      </c>
      <c r="Z35" t="str">
        <f>'Plant Data'!Z36</f>
        <v>https://www.pleasantrunnursery.com/plant-name/Phlox-divaricata-Blue-Moon</v>
      </c>
      <c r="AA35" t="str">
        <f>'Plant Data'!AA36</f>
        <v>https://newmoonnursery.com/nursery-plants/phlox-subulata-emerald-pink/</v>
      </c>
      <c r="AB35" t="str">
        <f>'Plant Data'!AB36</f>
        <v>https://www.pinelandsnursery.com/search?query=Phlox+divaricta</v>
      </c>
      <c r="AC35" t="str">
        <f>IF(ISERROR('Other Links'!$R36), "", 'Other Links'!$R36)</f>
        <v/>
      </c>
      <c r="AD35" t="str">
        <f ca="1">'Plant Data'!$AC36</f>
        <v/>
      </c>
    </row>
    <row r="36" spans="1:30" x14ac:dyDescent="0.3">
      <c r="A36" t="str">
        <f>'Plant Data'!C37</f>
        <v>Herbaceous, Perennial</v>
      </c>
      <c r="B36" t="str">
        <f>'Plant Data'!D37</f>
        <v>PP</v>
      </c>
      <c r="C36" t="str">
        <f>'Plant Data'!A37</f>
        <v>Phlox paniculata</v>
      </c>
      <c r="D36" t="str">
        <f>'Plant Data'!B37</f>
        <v>GARDEN PHLOX</v>
      </c>
      <c r="E36" t="str">
        <f>'Plant Data'!E37</f>
        <v>2 - 4</v>
      </c>
      <c r="F36" t="str">
        <f>'Plant Data'!F37</f>
        <v>1.5 - 3</v>
      </c>
      <c r="G36" t="str">
        <f>'Plant Data'!G37</f>
        <v>Needs Review</v>
      </c>
      <c r="H36" t="str">
        <f>'Plant Data'!H37</f>
        <v>Needs Review</v>
      </c>
      <c r="I36" t="str">
        <f>'Plant Data'!I37</f>
        <v>Full Sun, Part Shade</v>
      </c>
      <c r="J36" t="str">
        <f>'Plant Data'!J37</f>
        <v>Medium</v>
      </c>
      <c r="K36" t="str">
        <f>'Plant Data'!K37</f>
        <v>FACU</v>
      </c>
      <c r="L36" t="str">
        <f>'Plant Data'!L37</f>
        <v>Zone 4 to 8</v>
      </c>
      <c r="M36" t="str">
        <f>'Plant Data'!M37</f>
        <v>Hummingbirds, Butterflies</v>
      </c>
      <c r="N36" t="str">
        <f>'Plant Data'!N37</f>
        <v>Deer, Clay Soil, Black Walnut</v>
      </c>
      <c r="O36" t="str">
        <f>'Plant Data'!O37</f>
        <v>Organic, Loam</v>
      </c>
      <c r="P36" t="str">
        <f>'Plant Data'!P37</f>
        <v>Plants of this species have furnished the stock for many horticultural varieties. The plant need at least 6 hrs. of sun per day. Powdery mildew is a frequent problem.</v>
      </c>
      <c r="Q36" t="str">
        <f>'Plant Data'!Q37</f>
        <v>Medium</v>
      </c>
      <c r="R36" t="str">
        <f>'Plant Data'!R37</f>
        <v>Rich, open woods; thickets; meadows; moist roadsides</v>
      </c>
      <c r="S36" t="str">
        <f>'Plant Data'!S37</f>
        <v>Grow in moderately fertile, medium moisture, well-drained soil in full sun to light shade. Best in full sun. Prefers rich, moist, organic soils. Also prefers climates with mild summers compared to very hot and humid conditions. Needs good air circulation (space well and thin out stems as needed) to help combat potential powdery mildew problems. Intolerant of drought and needs to be watered in dry spells. Avoid overhead watering however. Appreciates a summer mulch which helps keep the root zone cool. For winter, cut plants to the ground and remove from the garden plus clean up all plant areas in order to minimize possible powdery mildew infection for the following growing season. Remove faded flower panicles to prolong bloom period and to prevent unwanted self-seeding (cultivars generally do not come true from seed).</v>
      </c>
      <c r="T36" t="str">
        <f>'Plant Data'!T37</f>
        <v>Garden phlox is a staple of the perennial border. Mixes well with other perennials and provides long summer bloom. Regardless of flower color, garden phlox is attractive to hummingbirds and is a good selection for inclusion in a bird garden.</v>
      </c>
      <c r="U36" t="str">
        <f>'Plant Data'!U37</f>
        <v>Needs Review</v>
      </c>
      <c r="V36" t="str">
        <f>'Plant Data'!V37</f>
        <v>Needs Review</v>
      </c>
      <c r="W36" t="str">
        <f>'Plant Data'!W37</f>
        <v>Phlox is not always an easy plant to grow well. Phlox bugs, powdery mildew and root rot can be serious problems. Spider mites can also be a problem, particularly in hot, dry conditions. Taller stems may need staking. 'Jeana' is noted for having excellent resistance to powdery mildew.</v>
      </c>
      <c r="X36" t="str">
        <f>'Plant Data'!X37</f>
        <v>https://www.missouribotanicalgarden.org/PlantFinder/PlantFinderDetails.aspx?kempercode=f222</v>
      </c>
      <c r="Y36" t="str">
        <f>'Plant Data'!Y37</f>
        <v>https://www.wildflower.org/plants/result.php?id_plant=phpa9</v>
      </c>
      <c r="Z36" t="str">
        <f>'Plant Data'!Z37</f>
        <v>https://www.pleasantrunnursery.com/plant-name/Phlox-paniculata-Blue-Paradise</v>
      </c>
      <c r="AA36" t="str">
        <f>'Plant Data'!AA37</f>
        <v>https://newmoonnursery.com/nursery-plants/phlox-paniculata-jeana/</v>
      </c>
      <c r="AB36" t="str">
        <f>'Plant Data'!AB37</f>
        <v>https://www.pinelandsnursery.com/search?query=Phlox+paniculata</v>
      </c>
      <c r="AC36" t="str">
        <f>IF(ISERROR('Other Links'!$R37), "", 'Other Links'!$R37)</f>
        <v/>
      </c>
      <c r="AD36" t="str">
        <f ca="1">'Plant Data'!$AC37</f>
        <v/>
      </c>
    </row>
    <row r="37" spans="1:30" x14ac:dyDescent="0.3">
      <c r="A37" t="str">
        <f>'Plant Data'!C38</f>
        <v>Herbaceous, Perennial</v>
      </c>
      <c r="B37" t="str">
        <f>'Plant Data'!D38</f>
        <v>PS</v>
      </c>
      <c r="C37" t="str">
        <f>'Plant Data'!A38</f>
        <v>Phlox stolonifera</v>
      </c>
      <c r="D37" t="str">
        <f>'Plant Data'!B38</f>
        <v>CREEPING PHLOX</v>
      </c>
      <c r="E37" t="str">
        <f>'Plant Data'!E38</f>
        <v>0.5 - 1</v>
      </c>
      <c r="F37" t="str">
        <f>'Plant Data'!F38</f>
        <v>0.75 - 1.5</v>
      </c>
      <c r="G37" t="str">
        <f>'Plant Data'!G38</f>
        <v>White, Blue, Purple</v>
      </c>
      <c r="H37" t="str">
        <f>'Plant Data'!H38</f>
        <v>Apr, May</v>
      </c>
      <c r="I37" t="str">
        <f>'Plant Data'!I38</f>
        <v>Full Sun, Part Shade</v>
      </c>
      <c r="J37" t="str">
        <f>'Plant Data'!J38</f>
        <v>Medium</v>
      </c>
      <c r="K37" t="str">
        <f>'Plant Data'!K38</f>
        <v>Needs Review</v>
      </c>
      <c r="L37" t="str">
        <f>'Plant Data'!L38</f>
        <v>Zone 5 to 9</v>
      </c>
      <c r="M37" t="str">
        <f>'Plant Data'!M38</f>
        <v>Butterflies, Pollinators</v>
      </c>
      <c r="N37" t="str">
        <f>'Plant Data'!N38</f>
        <v>Rabbit, Deer, Drought, Air Pollution, Clay Soil Tolerant</v>
      </c>
      <c r="O37" t="str">
        <f>'Plant Data'!O38</f>
        <v>Humus-rich soil.</v>
      </c>
      <c r="P37" t="str">
        <f>'Plant Data'!P38</f>
        <v>Creeping phlox will do poorly in full sun, and slugs can be troublesome in very moist soils. In congenial conditions, however, this is a vigorous plant that can become weedy. Ground Cover</v>
      </c>
      <c r="Q37" t="str">
        <f>'Plant Data'!Q38</f>
        <v>Low</v>
      </c>
      <c r="R37" t="str">
        <f>'Plant Data'!R38</f>
        <v>Woods &amp; wooded stream banks</v>
      </c>
      <c r="S37" t="str">
        <f>'Plant Data'!S38</f>
        <v>Best grown in humusy, medium moisture, well-drained soil in full sun to part shade. Good shade tolerance. Prefers acidic, rich, organic soils with continuous, even moisture. Species self-seeds in optimum growing conditions. Spreads by stolons to form large colonies in the wild as both the common and species names suggest.</v>
      </c>
      <c r="T37" t="str">
        <f>'Plant Data'!T38</f>
        <v>Ground cover for woodland gardens, shade gardens, native plant gardens or naturalized areas. Also an effective cover for early spring bulbs. Also appropriate for shaded areas of border fronts and rock gardens.</v>
      </c>
      <c r="U37" t="str">
        <f>'Plant Data'!U38</f>
        <v>Needs Review</v>
      </c>
      <c r="V37" t="str">
        <f>'Plant Data'!V38</f>
        <v>Needs Review</v>
      </c>
      <c r="W37" t="str">
        <f>'Plant Data'!W38</f>
        <v>Powdery mildew can be a problem as summer humidity kicks in. Cutting back stems after flowering helps combat mildew and prevents self-seeding. Spider mites can also be a problem, particularly in hot, dry conditions. Watch out for rabbits.</v>
      </c>
      <c r="X37" t="str">
        <f>'Plant Data'!X38</f>
        <v>https://www.missouribotanicalgarden.org/PlantFinder/PlantFinderDetails.aspx?taxonid=285438</v>
      </c>
      <c r="Y37" t="str">
        <f>'Plant Data'!Y38</f>
        <v>https://www.wildflower.org/plants/result.php?id_plant=PHST3</v>
      </c>
      <c r="Z37" t="str">
        <f>'Plant Data'!Z38</f>
        <v>https://www.pleasantrunnursery.com/plant-name/Phlox-stolonifera-Blue-Ridge</v>
      </c>
      <c r="AA37" t="str">
        <f>'Plant Data'!AA38</f>
        <v>https://newmoonnursery.com/nursery-plants/phlox-stolonifera/</v>
      </c>
      <c r="AB37" t="str">
        <f>'Plant Data'!AB38</f>
        <v>https://www.pinelandsnursery.com/search?query=Phlox+stolonifera</v>
      </c>
      <c r="AC37" t="str">
        <f>IF(ISERROR('Other Links'!$R38), "", 'Other Links'!$R38)</f>
        <v/>
      </c>
      <c r="AD37" t="str">
        <f ca="1">'Plant Data'!$AC38</f>
        <v/>
      </c>
    </row>
    <row r="38" spans="1:30" x14ac:dyDescent="0.3">
      <c r="A38" t="str">
        <f>'Plant Data'!C39</f>
        <v>Herbaceous, Perennial</v>
      </c>
      <c r="B38" t="str">
        <f>'Plant Data'!D39</f>
        <v>PV</v>
      </c>
      <c r="C38" t="str">
        <f>'Plant Data'!A39</f>
        <v>Physostegia virginiana</v>
      </c>
      <c r="D38" t="str">
        <f>'Plant Data'!B39</f>
        <v>FALSE DRAGONHEAD</v>
      </c>
      <c r="E38" t="str">
        <f>'Plant Data'!E39</f>
        <v>3 - 4</v>
      </c>
      <c r="F38" t="str">
        <f>'Plant Data'!F39</f>
        <v>2 - 3</v>
      </c>
      <c r="G38" t="str">
        <f>'Plant Data'!G39</f>
        <v>Pink</v>
      </c>
      <c r="H38" t="str">
        <f>'Plant Data'!H39</f>
        <v>Jun, Jul, Aug</v>
      </c>
      <c r="I38" t="str">
        <f>'Plant Data'!I39</f>
        <v>Full Sun</v>
      </c>
      <c r="J38" t="str">
        <f>'Plant Data'!J39</f>
        <v>Medium</v>
      </c>
      <c r="K38" t="str">
        <f>'Plant Data'!K39</f>
        <v>FACW</v>
      </c>
      <c r="L38" t="str">
        <f>'Plant Data'!L39</f>
        <v>Zone 3 to 9</v>
      </c>
      <c r="M38" t="str">
        <f>'Plant Data'!M39</f>
        <v>Hummingbirds, A Favorite of Honey Bees</v>
      </c>
      <c r="N38" t="str">
        <f>'Plant Data'!N39</f>
        <v>Deer, Clay Soil</v>
      </c>
      <c r="O38" t="str">
        <f>'Plant Data'!O39</f>
        <v>Moist, humus-rich soils.</v>
      </c>
      <c r="P38" t="str">
        <f>'Plant Data'!P39</f>
        <v>Obedient plant receives its name from the characteristic fact that if you manipulate an individual flower back and forth on its axis, it will stay in position you place it. It is wonderfully adaptable, tolerating both drought and poor drainage. Spreads aggressively by stolons, but is easy to pull out and keep in check. Obedient plant is a good</v>
      </c>
      <c r="Q38" t="str">
        <f>'Plant Data'!Q39</f>
        <v>Medium</v>
      </c>
      <c r="R38" t="str">
        <f>'Plant Data'!R39</f>
        <v>River banks; wet thickets; prairies, River banks, swamps, and low grounds in East and North Central Texas. Sand, clay, limestone; poor drainage okay.</v>
      </c>
      <c r="S38" t="str">
        <f>'Plant Data'!S39</f>
        <v>Easily grown in average, moist, acidic, well-drained soils in full sun. Stems tend to flop in rich soils, too much shade or hot summer temperatures. Taller plants may need staking. Tolerates wet soils and some part shade.</v>
      </c>
      <c r="T38" t="str">
        <f>'Plant Data'!T39</f>
        <v>Borders, cottage gardens, wild gardens, prairies or meadows.</v>
      </c>
      <c r="U38" t="str">
        <f>'Plant Data'!U39</f>
        <v>Use Wildlife: Hummingbirds, Butterflies</v>
      </c>
      <c r="V38" t="str">
        <f>'Plant Data'!V39</f>
        <v>Needs Review</v>
      </c>
      <c r="W38" t="str">
        <f>'Plant Data'!W39</f>
        <v>Rust is an occasional problem. Watch for aphids and spider mites. Species plants can be an aggressive spreader.</v>
      </c>
      <c r="X38" t="str">
        <f>'Plant Data'!X39</f>
        <v>https://www.missouribotanicalgarden.org/PlantFinder/PlantFinderDetails.aspx?kempercode=g620</v>
      </c>
      <c r="Y38" t="str">
        <f>'Plant Data'!Y39</f>
        <v>https://www.wildflower.org/plants/result.php?id_plant=phvi8</v>
      </c>
      <c r="Z38" t="str">
        <f>'Plant Data'!Z39</f>
        <v>https://www.pleasantrunnursery.com/plant-name/Physostegia-virginiana-Miss-Manners</v>
      </c>
      <c r="AA38" t="str">
        <f>'Plant Data'!AA39</f>
        <v>https://newmoonnursery.com/nursery-plants/physostegia-virginiana-vivid/</v>
      </c>
      <c r="AB38" t="str">
        <f>'Plant Data'!AB39</f>
        <v>https://www.pinelandsnursery.com/rosa-virginiana-virginia-rose-1-pot</v>
      </c>
      <c r="AC38" t="str">
        <f>IF(ISERROR('Other Links'!$R39), "", 'Other Links'!$R39)</f>
        <v/>
      </c>
      <c r="AD38" t="str">
        <f ca="1">'Plant Data'!$AC39</f>
        <v/>
      </c>
    </row>
    <row r="39" spans="1:30" x14ac:dyDescent="0.3">
      <c r="A39" t="str">
        <f>'Plant Data'!C40</f>
        <v>Herbaceous, Perennial</v>
      </c>
      <c r="B39" t="str">
        <f>'Plant Data'!D40</f>
        <v>PV1</v>
      </c>
      <c r="C39" t="str">
        <f>'Plant Data'!A40</f>
        <v>Pycnanthemum virginianum</v>
      </c>
      <c r="D39" t="str">
        <f>'Plant Data'!B40</f>
        <v>VIRGINIA MOUNTAIN-MINT</v>
      </c>
      <c r="E39" t="str">
        <f>'Plant Data'!E40</f>
        <v>2 - 3</v>
      </c>
      <c r="F39" t="str">
        <f>'Plant Data'!F40</f>
        <v>1 - 1.5</v>
      </c>
      <c r="G39" t="str">
        <f>'Plant Data'!G40</f>
        <v>White, Purple</v>
      </c>
      <c r="H39" t="str">
        <f>'Plant Data'!H40</f>
        <v>Jun, Jul</v>
      </c>
      <c r="I39" t="str">
        <f>'Plant Data'!I40</f>
        <v>Full Sun</v>
      </c>
      <c r="J39" t="str">
        <f>'Plant Data'!J40</f>
        <v>Medium</v>
      </c>
      <c r="K39" t="str">
        <f>'Plant Data'!K40</f>
        <v>Needs Review</v>
      </c>
      <c r="L39" t="str">
        <f>'Plant Data'!L40</f>
        <v>Zone 3 to 7</v>
      </c>
      <c r="M39" t="str">
        <f>'Plant Data'!M40</f>
        <v>Butterflies, Pollinators</v>
      </c>
      <c r="N39" t="str">
        <f>'Plant Data'!N40</f>
        <v>Clay Soil Tolerant, Wet Site Tolerant</v>
      </c>
      <c r="O39" t="str">
        <f>'Plant Data'!O40</f>
        <v>Mesic to dry, rich soils.</v>
      </c>
      <c r="P39" t="str">
        <f>'Plant Data'!P40</f>
        <v>Can become invasive but is easily controlled by division every 3-5 years. Foliage in direct sun can become scorched.</v>
      </c>
      <c r="Q39" t="str">
        <f>'Plant Data'!Q40</f>
        <v>Low</v>
      </c>
      <c r="R39" t="str">
        <f>'Plant Data'!R40</f>
        <v>Thickets; pastures</v>
      </c>
      <c r="S39" t="str">
        <f>'Plant Data'!S40</f>
        <v>Easily grown in average, medium, well-drained soil in full sun.</v>
      </c>
      <c r="T39" t="str">
        <f>'Plant Data'!T40</f>
        <v>Interesting plant for the herb garden, border, naturalized area or meadow. Also may be grown in open areas near ponds and streams.</v>
      </c>
      <c r="U39" t="str">
        <f>'Plant Data'!U40</f>
        <v>Use Ornamental: Valued primarily for its silvery foliage, secondarily for its flowers.</v>
      </c>
      <c r="V39" t="str">
        <f>'Plant Data'!V40</f>
        <v>Needs Review</v>
      </c>
      <c r="W39" t="str">
        <f>'Plant Data'!W40</f>
        <v>No serious insect or disease problems.</v>
      </c>
      <c r="X39" t="str">
        <f>'Plant Data'!X40</f>
        <v>https://www.missouribotanicalgarden.org/PlantFinder/PlantFinderDetails.aspx?kempercode=l880</v>
      </c>
      <c r="Y39" t="str">
        <f>'Plant Data'!Y40</f>
        <v>https://www.wildflower.org/plants/result.php?id_plant=PYIN</v>
      </c>
      <c r="Z39" t="str">
        <f>'Plant Data'!Z40</f>
        <v>https://www.pleasantrunnursery.com/plant-name/Pycnanthemum-virginianum</v>
      </c>
      <c r="AA39" t="str">
        <f>'Plant Data'!AA40</f>
        <v>https://newmoonnursery.com/nursery-plants/pycnanthemum-virginianum/</v>
      </c>
      <c r="AB39" t="str">
        <f>'Plant Data'!AB40</f>
        <v>https://www.pinelandsnursery.com/pycnanthemum-virginianum-virginia-mountain-mint-seed</v>
      </c>
      <c r="AC39" t="str">
        <f>IF(ISERROR('Other Links'!$R40), "", 'Other Links'!$R40)</f>
        <v/>
      </c>
      <c r="AD39" t="str">
        <f ca="1">'Plant Data'!$AC40</f>
        <v/>
      </c>
    </row>
    <row r="40" spans="1:30" x14ac:dyDescent="0.3">
      <c r="A40" t="str">
        <f>'Plant Data'!C41</f>
        <v>Herbaceous, Perennial</v>
      </c>
      <c r="B40" t="str">
        <f>'Plant Data'!D41</f>
        <v>RF</v>
      </c>
      <c r="C40" t="str">
        <f>'Plant Data'!A41</f>
        <v>Rudbeckia fulgida</v>
      </c>
      <c r="D40" t="str">
        <f>'Plant Data'!B41</f>
        <v>ORANGE CONEFLOWER</v>
      </c>
      <c r="E40" t="str">
        <f>'Plant Data'!E41</f>
        <v>2 - 3</v>
      </c>
      <c r="F40" t="str">
        <f>'Plant Data'!F41</f>
        <v>2 - 2.5</v>
      </c>
      <c r="G40" t="str">
        <f>'Plant Data'!G41</f>
        <v>Yellow Orange</v>
      </c>
      <c r="H40" t="str">
        <f>'Plant Data'!H41</f>
        <v>Jul, Aug, Sep, Oct</v>
      </c>
      <c r="I40" t="str">
        <f>'Plant Data'!I41</f>
        <v>Full Sun</v>
      </c>
      <c r="J40" t="str">
        <f>'Plant Data'!J41</f>
        <v>Dry, Medium</v>
      </c>
      <c r="K40" t="str">
        <f>'Plant Data'!K41</f>
        <v>FAC</v>
      </c>
      <c r="L40" t="str">
        <f>'Plant Data'!L41</f>
        <v>Zone 3 to 9</v>
      </c>
      <c r="M40" t="str">
        <f>'Plant Data'!M41</f>
        <v>Birds, Butterflies</v>
      </c>
      <c r="N40" t="str">
        <f>'Plant Data'!N41</f>
        <v>Deer, Drought, Clay Soil, Dry Soil, Shallow-Rocky Soil, Air Pollution</v>
      </c>
      <c r="O40" t="str">
        <f>'Plant Data'!O41</f>
        <v>Various soils.</v>
      </c>
      <c r="P40" t="str">
        <f>'Plant Data'!P41</f>
        <v>Easy and trouble-free</v>
      </c>
      <c r="Q40" t="str">
        <f>'Plant Data'!Q41</f>
        <v>Low</v>
      </c>
      <c r="R40" t="str">
        <f>'Plant Data'!R41</f>
        <v>Open woods; meadows; pastures</v>
      </c>
      <c r="S40" t="str">
        <f>'Plant Data'!S41</f>
        <v>Easily grown in dry to medium, organically rich to average, well-drained soils in full sun. Best bloom occurs in full sun, although plants will tolerate some light shade. Plants prefer consistent moisture throughout the growing season, with some tolerance for drought once established. Tolerant of a wide range of growing conditions including dry soil, clay soil, and urban environments. Good air circulation is appreciated. Deadhead spent flowers to encourage additional bloom. Plants slowly spread in the garden by rhizomes.</v>
      </c>
      <c r="T40" t="str">
        <f>'Plant Data'!T41</f>
        <v>Mass in bold drifts in the perennial border, cottage garden, meadow, rain garden, native plant garden or naturalized area. Provides excellent bloom and color for the late summer. Good cut flower.</v>
      </c>
      <c r="U40" t="str">
        <f>'Plant Data'!U41</f>
        <v>Needs Review</v>
      </c>
      <c r="V40" t="str">
        <f>'Plant Data'!V41</f>
        <v>Needs Review</v>
      </c>
      <c r="W40" t="str">
        <f>'Plant Data'!W41</f>
        <v>No serious insect or disease problems, but aphids, powdery mildew, downy mildew, aster yellows, and leaf spot diseases can appear. Deer tend to avoid this plant.</v>
      </c>
      <c r="X40" t="str">
        <f>'Plant Data'!X41</f>
        <v>https://www.missouribotanicalgarden.org/PlantFinder/PlantFinderDetails.aspx?kempercode=g630</v>
      </c>
      <c r="Y40" t="str">
        <f>'Plant Data'!Y41</f>
        <v>https://www.wildflower.org/plants/result.php?id_plant=rufu2</v>
      </c>
      <c r="Z40" t="str">
        <f>'Plant Data'!Z41</f>
        <v>https://www.pleasantrunnursery.com/plant-name/Rudbeckia-fulgida-var-deamii</v>
      </c>
      <c r="AA40" t="str">
        <f>'Plant Data'!AA41</f>
        <v>https://newmoonnursery.com/nursery-plants/rudbeckia-fulgida-v-fulgida/</v>
      </c>
      <c r="AB40" t="str">
        <f>'Plant Data'!AB41</f>
        <v>https://www.pinelandsnursery.com/rudbeckia-fulgida-orange-coneflower-1-pot</v>
      </c>
      <c r="AC40" t="str">
        <f>IF(ISERROR('Other Links'!$R41), "", 'Other Links'!$R41)</f>
        <v/>
      </c>
      <c r="AD40" t="str">
        <f ca="1">'Plant Data'!$AC41</f>
        <v/>
      </c>
    </row>
    <row r="41" spans="1:30" x14ac:dyDescent="0.3">
      <c r="A41" t="str">
        <f>'Plant Data'!C42</f>
        <v>Herbaceous, Perennial</v>
      </c>
      <c r="B41" t="str">
        <f>'Plant Data'!D42</f>
        <v>RH</v>
      </c>
      <c r="C41" t="str">
        <f>'Plant Data'!A42</f>
        <v>Rudbeckia hirta</v>
      </c>
      <c r="D41" t="str">
        <f>'Plant Data'!B42</f>
        <v>BLACK-EYED SUSAN</v>
      </c>
      <c r="E41" t="str">
        <f>'Plant Data'!E42</f>
        <v>1 - 1.5</v>
      </c>
      <c r="F41" t="str">
        <f>'Plant Data'!F42</f>
        <v>1 - 1.5</v>
      </c>
      <c r="G41" t="str">
        <f>'Plant Data'!G42</f>
        <v>Yellow</v>
      </c>
      <c r="H41" t="str">
        <f>'Plant Data'!H42</f>
        <v>Jun, Jul, Aug, Sep, Oct</v>
      </c>
      <c r="I41" t="str">
        <f>'Plant Data'!I42</f>
        <v>Full Sun</v>
      </c>
      <c r="J41" t="str">
        <f>'Plant Data'!J42</f>
        <v>Medium</v>
      </c>
      <c r="K41" t="str">
        <f>'Plant Data'!K42</f>
        <v>FACU</v>
      </c>
      <c r="L41" t="str">
        <f>'Plant Data'!L42</f>
        <v>Zone 3 to 8</v>
      </c>
      <c r="M41" t="str">
        <f>'Plant Data'!M42</f>
        <v>Butterflies</v>
      </c>
      <c r="N41" t="str">
        <f>'Plant Data'!N42</f>
        <v>Deer, Drought, Clay Soil</v>
      </c>
      <c r="O41" t="str">
        <f>'Plant Data'!O42</f>
        <v>Moist to dry, well-drained soils. Juglones tolerant</v>
      </c>
      <c r="P41" t="str">
        <f>'Plant Data'!P42</f>
        <v>The cheerful blossoms of the Black-eyed Susans liven up bouquets. This annuals may bloom longer with some afternoon shade. Birds enjoy the ripe seeds. Black-eyed Susan can become aggressive if given too</v>
      </c>
      <c r="Q41" t="str">
        <f>'Plant Data'!Q42</f>
        <v>Low</v>
      </c>
      <c r="R41" t="str">
        <f>'Plant Data'!R42</f>
        <v>Prairie, Plains, Meadows, Pastures, Savannas, Woodlands' edge, Opening</v>
      </c>
      <c r="S41" t="str">
        <f>'Plant Data'!S42</f>
        <v>Annual, biennial, or short-lived perennial that is winter hardy to USDA Zones 3-7. It blooms in the first year from seed planted in early spring, and is accordingly often grown as an annual. It is easily grown in average, medium moisture, well-drained soils in full sun. Best in moist, organically rich soils. Tolerates heat, drought and a wide range of soils except poorly-drained wet ones. For best result from seed in the St. Louis area, start seed indoors around March 1. Seed may also be sown directly in the garden at last frost date. Some varieties are available in cell/six packs from nurseries. Set out seedlings or purchased plants at last frost date. Deadhead spend flowers to encourage additional bloom and/or to prevent any unwanted self-seeding. Whether or not plants survive from one year to the next, they freely self-seed and will usually remain in the garden through self-seeding.</v>
      </c>
      <c r="T41" t="str">
        <f>'Plant Data'!T42</f>
        <v>Borders. Annual beds. Cottage gardens. Wild gardens. Meadows. Groups or mass plantings. Good cut flower.</v>
      </c>
      <c r="U41" t="str">
        <f>'Plant Data'!U42</f>
        <v>Use Ornamental: Color, Showy, Blooms ornamental, Wildflower meadow, Pocket prairie, Use Wildlife: Nectar-Bees, Nectar-Butterflies, Nectar-insects, Seeds-Granivorous birds, Use Medicinal: Amerindians used root tea for worms, colds; external wash for sores, snakebites, swelling; root juice for earaches. (Foster &amp; Duke)</v>
      </c>
      <c r="V41" t="str">
        <f>'Plant Data'!V42</f>
        <v>Maintenance: Black-eyed Susans are drought tolerant but respond well to an occasional watering. Additional irrigation in a dry year will improve the density of the stand and lengthen the flowering season. Do not mow until after the plants have formed mature seed cones, about three to four weeks after flowering. (Check by breaking a cone open and if the seeds are dark, they are mature.) The number of volunteer plants can be limited by removing the seed heads after the flowers are done.</v>
      </c>
      <c r="W41" t="str">
        <f>'Plant Data'!W42</f>
        <v>No serious insect or disease problems. Susceptible to powdery mildew. Watch for slugs and snails on young plants. Can self-seed freely. Deer tend to avoid this plant.</v>
      </c>
      <c r="X41" t="str">
        <f>'Plant Data'!X42</f>
        <v>https://www.missouribotanicalgarden.org/PlantFinder/PlantFinderDetails.aspx?taxonid=298813</v>
      </c>
      <c r="Y41" t="str">
        <f>'Plant Data'!Y42</f>
        <v>https://www.wildflower.org/plants/result.php?id_plant=ruhi2</v>
      </c>
      <c r="Z41" t="str">
        <f>'Plant Data'!Z42</f>
        <v>https://www.pleasantrunnursery.com/plant-name/Rudbeckia-hirta</v>
      </c>
      <c r="AA41" t="str">
        <f>'Plant Data'!AA42</f>
        <v>https://newmoonnursery.com/nursery-plants/6872-2/</v>
      </c>
      <c r="AB41" t="str">
        <f>'Plant Data'!AB42</f>
        <v>https://www.pinelandsnursery.com/rudbeckia-hirta-black-eyed-susan-seed</v>
      </c>
      <c r="AC41" t="str">
        <f>IF(ISERROR('Other Links'!$R42), "", 'Other Links'!$R42)</f>
        <v/>
      </c>
      <c r="AD41" t="str">
        <f ca="1">'Plant Data'!$AC42</f>
        <v/>
      </c>
    </row>
    <row r="42" spans="1:30" x14ac:dyDescent="0.3">
      <c r="A42" t="str">
        <f>'Plant Data'!C43</f>
        <v>Herbaceous, Perennial</v>
      </c>
      <c r="B42" t="str">
        <f>'Plant Data'!D43</f>
        <v>RL</v>
      </c>
      <c r="C42" t="str">
        <f>'Plant Data'!A43</f>
        <v>Rudbeckia laciniata</v>
      </c>
      <c r="D42" t="str">
        <f>'Plant Data'!B43</f>
        <v>CUTLEAF CONEFLOWER</v>
      </c>
      <c r="E42" t="str">
        <f>'Plant Data'!E43</f>
        <v>2 - 9</v>
      </c>
      <c r="F42" t="str">
        <f>'Plant Data'!F43</f>
        <v>1.5 - 3</v>
      </c>
      <c r="G42" t="str">
        <f>'Plant Data'!G43</f>
        <v>Needs Review</v>
      </c>
      <c r="H42" t="str">
        <f>'Plant Data'!H43</f>
        <v>Needs Review</v>
      </c>
      <c r="I42" t="str">
        <f>'Plant Data'!I43</f>
        <v>Full Sun, Part Shade</v>
      </c>
      <c r="J42" t="str">
        <f>'Plant Data'!J43</f>
        <v>Medium</v>
      </c>
      <c r="K42" t="str">
        <f>'Plant Data'!K43</f>
        <v>FACW</v>
      </c>
      <c r="L42" t="str">
        <f>'Plant Data'!L43</f>
        <v>Zone 3 to 9</v>
      </c>
      <c r="M42" t="str">
        <f>'Plant Data'!M43</f>
        <v>Butterflies</v>
      </c>
      <c r="N42" t="str">
        <f>'Plant Data'!N43</f>
        <v>Deer</v>
      </c>
      <c r="O42" t="str">
        <f>'Plant Data'!O43</f>
        <v>Moist, slightly acid soil.</v>
      </c>
      <c r="P42" t="str">
        <f>'Plant Data'!P43</f>
        <v>Because it spreads rampantly by underground stems, cut-leaf coneflower is only appropriate for large sites. May need staking in garden situations but otherwise very hardy. (Ontario</v>
      </c>
      <c r="Q42" t="str">
        <f>'Plant Data'!Q43</f>
        <v>Medium</v>
      </c>
      <c r="R42" t="str">
        <f>'Plant Data'!R43</f>
        <v>Low, rich woods; wet fields; alluvial thickets</v>
      </c>
      <c r="S42" t="str">
        <f>'Plant Data'!S43</f>
        <v>Easily grown in average, medium, well-drained soil in full sun to part shade. Tolerates hot and humid summers. Can spread aggressively by underground stems, which may be a concern if grown in the border. Divide clumps to control growth. Remove spent blooms to encourage a fall rebloom.</v>
      </c>
      <c r="T42" t="str">
        <f>'Plant Data'!T43</f>
        <v>Borders, meadows, cottage gardens, native plant gardens or naturalized areas.</v>
      </c>
      <c r="U42" t="str">
        <f>'Plant Data'!U43</f>
        <v>Use Food: Early spring leaves boiled for greens by Cherokees and other Southeastern peoples.</v>
      </c>
      <c r="V42" t="str">
        <f>'Plant Data'!V43</f>
        <v>Needs Review</v>
      </c>
      <c r="W42" t="str">
        <f>'Plant Data'!W43</f>
        <v>No serious insect or disease problems. Taller plants may need support.</v>
      </c>
      <c r="X42" t="str">
        <f>'Plant Data'!X43</f>
        <v>https://www.missouribotanicalgarden.org/PlantFinder/PlantFinderDetails.aspx?kempercode=m200</v>
      </c>
      <c r="Y42" t="str">
        <f>'Plant Data'!Y43</f>
        <v>https://www.wildflower.org/plants/result.php?id_plant=rula3</v>
      </c>
      <c r="Z42" t="str">
        <f>'Plant Data'!Z43</f>
        <v>https://www.pleasantrunnursery.com/plant-name/Rudbeckia-laciniata</v>
      </c>
      <c r="AA42" t="str">
        <f>'Plant Data'!AA43</f>
        <v>https://newmoonnursery.com/nursery-plants/rudbeckia-laciniata/</v>
      </c>
      <c r="AB42" t="str">
        <f>'Plant Data'!AB43</f>
        <v>https://www.pinelandsnursery.com/rudbeckia-laciniata-seed</v>
      </c>
      <c r="AC42" t="str">
        <f>IF(ISERROR('Other Links'!$R43), "", 'Other Links'!$R43)</f>
        <v/>
      </c>
      <c r="AD42" t="str">
        <f ca="1">'Plant Data'!$AC43</f>
        <v/>
      </c>
    </row>
    <row r="43" spans="1:30" x14ac:dyDescent="0.3">
      <c r="A43" t="str">
        <f>'Plant Data'!C44</f>
        <v>Herbaceous, Perennial</v>
      </c>
      <c r="B43" t="str">
        <f>'Plant Data'!D44</f>
        <v>SP</v>
      </c>
      <c r="C43" t="str">
        <f>'Plant Data'!A44</f>
        <v>Siphium perfoliatum</v>
      </c>
      <c r="D43" t="str">
        <f>'Plant Data'!B44</f>
        <v>CUP-PLANT</v>
      </c>
      <c r="E43" t="str">
        <f>'Plant Data'!E44</f>
        <v>4 - 8</v>
      </c>
      <c r="F43" t="str">
        <f>'Plant Data'!F44</f>
        <v>1 - 3</v>
      </c>
      <c r="G43" t="str">
        <f>'Plant Data'!G44</f>
        <v>White</v>
      </c>
      <c r="H43" t="str">
        <f>'Plant Data'!H44</f>
        <v>Jul, Aug, Sep</v>
      </c>
      <c r="I43" t="str">
        <f>'Plant Data'!I44</f>
        <v>Full Sun</v>
      </c>
      <c r="J43" t="str">
        <f>'Plant Data'!J44</f>
        <v>Medium, Wet</v>
      </c>
      <c r="K43" t="str">
        <f>'Plant Data'!K44</f>
        <v>FAC</v>
      </c>
      <c r="L43" t="str">
        <f>'Plant Data'!L44</f>
        <v>Zone 3 to 9</v>
      </c>
      <c r="M43" t="str">
        <f>'Plant Data'!M44</f>
        <v>Birds, Butterflies</v>
      </c>
      <c r="N43" t="str">
        <f>'Plant Data'!N44</f>
        <v>Clay Soil, Wet Soil</v>
      </c>
      <c r="O43" t="str">
        <f>'Plant Data'!O44</f>
        <v>Wet to mesic soils. Will tolerate clay soil.</v>
      </c>
      <c r="P43" t="str">
        <f>'Plant Data'!P44</f>
        <v>Unstoppable urge to reproduce, they will pop up everywhere; very little care needed.</v>
      </c>
      <c r="Q43" t="str">
        <f>'Plant Data'!Q44</f>
        <v>Low</v>
      </c>
      <c r="R43" t="str">
        <f>'Plant Data'!R44</f>
        <v>Moist woods; prairies; low ground</v>
      </c>
      <c r="S43" t="str">
        <f>'Plant Data'!S44</f>
        <v>Easily grown in average, medium to wet soils in full sun. Prefers moist, rich soils, but tolerates some drought once established. Somewhat slow to establish when grown from seed. Self-seeds in optimum growing conditions.</v>
      </c>
      <c r="T43" t="str">
        <f>'Plant Data'!T44</f>
        <v>A large plant that needs lots of space. Some gardeners find cup plant to be too large and weedy for border rears, but others find it to be an effective backdrop for other perennials. Adapts well to prairies, wildflower/native plant gardens, naturalized areas or moist, open woodland areas including stream/pond edges.</v>
      </c>
      <c r="U43" t="str">
        <f>'Plant Data'!U44</f>
        <v>Use Wildlife: Attracts birds for seed.</v>
      </c>
      <c r="V43" t="str">
        <f>'Plant Data'!V44</f>
        <v>Needs Review</v>
      </c>
      <c r="W43" t="str">
        <f>'Plant Data'!W44</f>
        <v>No serious insect or disease problems.</v>
      </c>
      <c r="X43" t="str">
        <f>'Plant Data'!X44</f>
        <v>https://www.missouribotanicalgarden.org/PlantFinder/PlantFinderDetails.aspx?kempercode=g650</v>
      </c>
      <c r="Y43" t="str">
        <f>'Plant Data'!Y44</f>
        <v>https://www.wildflower.org/plants/result.php?id_plant=SIPE2</v>
      </c>
      <c r="Z43" t="str">
        <f>'Plant Data'!Z44</f>
        <v>https://www.pleasantrunnursery.com/plant-name/Eupatorium-perfoliatum</v>
      </c>
      <c r="AA43" t="str">
        <f>'Plant Data'!AA44</f>
        <v>Needs Review</v>
      </c>
      <c r="AB43" t="str">
        <f>'Plant Data'!AB44</f>
        <v>https://www.pinelandsnursery.com/eupatorium-perfoliatum-boneset-seed</v>
      </c>
      <c r="AC43" t="str">
        <f>IF(ISERROR('Other Links'!$R44), "", 'Other Links'!$R44)</f>
        <v/>
      </c>
      <c r="AD43" t="str">
        <f ca="1">'Plant Data'!$AC44</f>
        <v/>
      </c>
    </row>
    <row r="44" spans="1:30" x14ac:dyDescent="0.3">
      <c r="A44" t="str">
        <f>'Plant Data'!C45</f>
        <v>Herbaceous, Perennial</v>
      </c>
      <c r="B44" t="str">
        <f>'Plant Data'!D45</f>
        <v>SR</v>
      </c>
      <c r="C44" t="str">
        <f>'Plant Data'!A45</f>
        <v>Smilacina raceoscum</v>
      </c>
      <c r="D44" t="str">
        <f>'Plant Data'!B45</f>
        <v>FALSE SOLOMON’S SEA</v>
      </c>
      <c r="E44" t="str">
        <f>'Plant Data'!E45</f>
        <v>2 - 3</v>
      </c>
      <c r="F44" t="str">
        <f>'Plant Data'!F45</f>
        <v>1.5 - 2</v>
      </c>
      <c r="G44" t="str">
        <f>'Plant Data'!G45</f>
        <v>Needs Review</v>
      </c>
      <c r="H44" t="str">
        <f>'Plant Data'!H45</f>
        <v>Needs Review</v>
      </c>
      <c r="I44" t="str">
        <f>'Plant Data'!I45</f>
        <v>Part Shade, Full Shade</v>
      </c>
      <c r="J44" t="str">
        <f>'Plant Data'!J45</f>
        <v>Medium</v>
      </c>
      <c r="K44" t="str">
        <f>'Plant Data'!K45</f>
        <v>FACU</v>
      </c>
      <c r="L44" t="str">
        <f>'Plant Data'!L45</f>
        <v>Zone 3 to 8</v>
      </c>
      <c r="M44" t="str">
        <f>'Plant Data'!M45</f>
        <v>Butterflies, Pollinators</v>
      </c>
      <c r="N44" t="str">
        <f>'Plant Data'!N45</f>
        <v>Drought Tolerant</v>
      </c>
      <c r="O44" t="str">
        <f>'Plant Data'!O45</f>
        <v>Needs Review</v>
      </c>
      <c r="P44" t="str">
        <f>'Plant Data'!P45</f>
        <v>Needs Review</v>
      </c>
      <c r="Q44" t="str">
        <f>'Plant Data'!Q45</f>
        <v>Medium</v>
      </c>
      <c r="R44" t="str">
        <f>'Plant Data'!R45</f>
        <v>Needs Review</v>
      </c>
      <c r="S44" t="str">
        <f>'Plant Data'!S45</f>
        <v>Easily grown in evenly moist, well-drained soils in part shade to full shade. Prefers rich, loose, moist, humusy soils. May grow poorly in hot, humid summer climates. Roots do not like to be disturbed, particularly before plant becomes established.</v>
      </c>
      <c r="T44" t="str">
        <f>'Plant Data'!T45</f>
        <v>Best when massed in naturalized plantings, wild gardens, native plant gardens, or woodland gardens. Effective with hostas and ferns. Also may be grown in shady borders or in moist areas near streams or ponds.</v>
      </c>
      <c r="U44" t="str">
        <f>'Plant Data'!U45</f>
        <v>Needs Review</v>
      </c>
      <c r="V44" t="str">
        <f>'Plant Data'!V45</f>
        <v>Needs Review</v>
      </c>
      <c r="W44" t="str">
        <f>'Plant Data'!W45</f>
        <v>No serious insect or disease problems.</v>
      </c>
      <c r="X44" t="str">
        <f>'Plant Data'!X45</f>
        <v>https://www.missouribotanicalgarden.org/PlantFinder/PlantFinderDetails.aspx?kempercode=m390</v>
      </c>
      <c r="Y44" t="str">
        <f>'Plant Data'!Y45</f>
        <v>https://www.wildflower.org/plants/result.php?id_plant=MARA7</v>
      </c>
      <c r="Z44" t="str">
        <f>'Plant Data'!Z45</f>
        <v>https://www.pleasantrunnursery.com/plant-name/Baptisia-alba-var-macrophylla</v>
      </c>
      <c r="AA44" t="str">
        <f>'Plant Data'!AA45</f>
        <v>Needs Review</v>
      </c>
      <c r="AB44" t="str">
        <f>'Plant Data'!AB45</f>
        <v>https://www.pinelandsnursery.com/search?query=Smilacina+raceoscum</v>
      </c>
      <c r="AC44" t="str">
        <f>IF(ISERROR('Other Links'!$R45), "", 'Other Links'!$R45)</f>
        <v/>
      </c>
      <c r="AD44" t="str">
        <f ca="1">'Plant Data'!$AC45</f>
        <v/>
      </c>
    </row>
    <row r="45" spans="1:30" x14ac:dyDescent="0.3">
      <c r="A45" t="str">
        <f>'Plant Data'!C46</f>
        <v>Herbaceous, Perennial</v>
      </c>
      <c r="B45" t="str">
        <f>'Plant Data'!D46</f>
        <v>SN</v>
      </c>
      <c r="C45" t="str">
        <f>'Plant Data'!A46</f>
        <v>Solidago nemoralis</v>
      </c>
      <c r="D45" t="str">
        <f>'Plant Data'!B46</f>
        <v>GRAY GOLDENROD</v>
      </c>
      <c r="E45" t="str">
        <f>'Plant Data'!E46</f>
        <v>0.5 - 2</v>
      </c>
      <c r="F45" t="str">
        <f>'Plant Data'!F46</f>
        <v>0.5 - 2</v>
      </c>
      <c r="G45" t="str">
        <f>'Plant Data'!G46</f>
        <v>Yellow</v>
      </c>
      <c r="H45" t="str">
        <f>'Plant Data'!H46</f>
        <v>Jun, Jul, Aug, Sep, Oct</v>
      </c>
      <c r="I45" t="str">
        <f>'Plant Data'!I46</f>
        <v>Full Sun</v>
      </c>
      <c r="J45" t="str">
        <f>'Plant Data'!J46</f>
        <v>Dry, Medium</v>
      </c>
      <c r="K45" t="str">
        <f>'Plant Data'!K46</f>
        <v>FACW</v>
      </c>
      <c r="L45" t="str">
        <f>'Plant Data'!L46</f>
        <v>Zone 3 to 9</v>
      </c>
      <c r="M45" t="str">
        <f>'Plant Data'!M46</f>
        <v>Butterflies</v>
      </c>
      <c r="N45" t="str">
        <f>'Plant Data'!N46</f>
        <v>Deer, Drought, Dry Soil, Shallow-Rocky Soil</v>
      </c>
      <c r="O45" t="str">
        <f>'Plant Data'!O46</f>
        <v>Needs Review</v>
      </c>
      <c r="P45" t="str">
        <f>'Plant Data'!P46</f>
        <v>Needs Review</v>
      </c>
      <c r="Q45" t="str">
        <f>'Plant Data'!Q46</f>
        <v>Low</v>
      </c>
      <c r="R45" t="str">
        <f>'Plant Data'!R46</f>
        <v>Needs Review</v>
      </c>
      <c r="S45" t="str">
        <f>'Plant Data'!S46</f>
        <v>Easily grown in average, dry to medium, slightly acidic, well-drained soils in full sun. Prefers full sun and dry soil. Tolerates light shade. Intolerant of full shade. Likes rocky, sandy soils. Tolerates poor soils, but plants generally grow taller and more vigorously in rich soils. This is a rhizomatous, spreading, somewhat weedy plant that can colonize an area by creeping rhizomes and self-seeding. Removal of flower heads prior to ripening of seed, if practicable, will help prevent seed dispersal.</v>
      </c>
      <c r="T45" t="str">
        <f>'Plant Data'!T46</f>
        <v>Typically not planted in formal garden settings because of its spreading rhizomatous growth and self-seeding. Plants grow as somewhat unexceptional mounds of green foliage until the flowers explode into bloom in late summer. Meadows, wild gardens, and cottage gardens where plants can naturalize. Good choice for challenging areas with poor soils where other types of plants are difficult to grow.</v>
      </c>
      <c r="U45" t="str">
        <f>'Plant Data'!U46</f>
        <v>Needs Review</v>
      </c>
      <c r="V45" t="str">
        <f>'Plant Data'!V46</f>
        <v>Needs Review</v>
      </c>
      <c r="W45" t="str">
        <f>'Plant Data'!W46</f>
        <v>No serious insect or disease problems. Susceptible to rust, anthracnose, powdery mildew and leaf spot. Root rot may occur in poorly-drained soils. Potential insect pests include several different types of beetles, aphids and gall-forming insects. Plants can be aggressive spreaders in optimum growing conditions, but are generally not considered to be invasive in the U.S.</v>
      </c>
      <c r="X45" t="str">
        <f>'Plant Data'!X46</f>
        <v>https://www.missouribotanicalgarden.org/PlantFinder/PlantFinderDetails.aspx?taxonid=277240</v>
      </c>
      <c r="Y45" t="str">
        <f>'Plant Data'!Y46</f>
        <v>https://www.wildflower.org/plants/result.php?id_plant=sogi</v>
      </c>
      <c r="Z45" t="str">
        <f>'Plant Data'!Z46</f>
        <v>https://www.pleasantrunnursery.com/plant-name/Solidago-nemoralis</v>
      </c>
      <c r="AA45" t="str">
        <f>'Plant Data'!AA46</f>
        <v>https://newmoonnursery.com/nursery-plants/solidago-nemoralis/</v>
      </c>
      <c r="AB45" t="str">
        <f>'Plant Data'!AB46</f>
        <v>https://www.pinelandsnursery.com/solidago-nemoralis-gray-goldenrod-seed</v>
      </c>
      <c r="AC45" t="str">
        <f>IF(ISERROR('Other Links'!$R46), "", 'Other Links'!$R46)</f>
        <v/>
      </c>
      <c r="AD45" t="str">
        <f ca="1">'Plant Data'!$AC46</f>
        <v/>
      </c>
    </row>
    <row r="46" spans="1:30" x14ac:dyDescent="0.3">
      <c r="A46" t="str">
        <f>'Plant Data'!C47</f>
        <v>Herbaceous, Perennial</v>
      </c>
      <c r="B46" t="str">
        <f>'Plant Data'!D47</f>
        <v>SS</v>
      </c>
      <c r="C46" t="str">
        <f>'Plant Data'!A47</f>
        <v>Solidago sempervirens</v>
      </c>
      <c r="D46" t="str">
        <f>'Plant Data'!B47</f>
        <v>GOLDENROD</v>
      </c>
      <c r="E46" t="str">
        <f>'Plant Data'!E47</f>
        <v>2 - 3</v>
      </c>
      <c r="F46" t="str">
        <f>'Plant Data'!F47</f>
        <v>2 - 3</v>
      </c>
      <c r="G46" t="str">
        <f>'Plant Data'!G47</f>
        <v>Yellow</v>
      </c>
      <c r="H46" t="str">
        <f>'Plant Data'!H47</f>
        <v>Aug, Sep, Oct</v>
      </c>
      <c r="I46" t="str">
        <f>'Plant Data'!I47</f>
        <v>Full Sun</v>
      </c>
      <c r="J46" t="str">
        <f>'Plant Data'!J47</f>
        <v>Dry, Medium</v>
      </c>
      <c r="K46" t="str">
        <f>'Plant Data'!K47</f>
        <v>FACW</v>
      </c>
      <c r="L46" t="str">
        <f>'Plant Data'!L47</f>
        <v>Zone 3 to 8</v>
      </c>
      <c r="M46" t="str">
        <f>'Plant Data'!M47</f>
        <v>Butterflies</v>
      </c>
      <c r="N46" t="str">
        <f>'Plant Data'!N47</f>
        <v>Deer, Drought, Clay Soil</v>
      </c>
      <c r="O46" t="str">
        <f>'Plant Data'!O47</f>
        <v>Sandy soils.</v>
      </c>
      <c r="P46" t="str">
        <f>'Plant Data'!P47</f>
        <v>Pinch the growing tips in June for a more compact plant. This goldenrod does not spread by rhizomes or become invasive. It is resistant to salt spray.</v>
      </c>
      <c r="Q46" t="str">
        <f>'Plant Data'!Q47</f>
        <v>Medium</v>
      </c>
      <c r="R46" t="str">
        <f>'Plant Data'!R47</f>
        <v>Saline places along the coast</v>
      </c>
      <c r="S46" t="str">
        <f>'Plant Data'!S47</f>
        <v>Easily grown in average, dry to medium, well-drained soil in full sun. Tolerates poor, dry soils. Remove spent flower clusters to encourage additional bloom.</v>
      </c>
      <c r="T46" t="str">
        <f>'Plant Data'!T47</f>
        <v>Provides good color and contrast in late summer for the perennial border, wild garden, prairie, meadow, native plant garden or naturalized area.</v>
      </c>
      <c r="U46" t="str">
        <f>'Plant Data'!U47</f>
        <v>Needs Review</v>
      </c>
      <c r="V46" t="str">
        <f>'Plant Data'!V47</f>
        <v>Needs Review</v>
      </c>
      <c r="W46" t="str">
        <f>'Plant Data'!W47</f>
        <v>No serious insect or disease problems. Leaf rust is an occasional problem. May need to be divided every 2 to 3 years to control growth.</v>
      </c>
      <c r="X46" t="str">
        <f>'Plant Data'!X47</f>
        <v>https://www.missouribotanicalgarden.org/PlantFinder/PlantFinderDetails.aspx?kempercode=g690</v>
      </c>
      <c r="Y46" t="str">
        <f>'Plant Data'!Y47</f>
        <v>https://www.wildflower.org/plants/result.php?id_plant=sose</v>
      </c>
      <c r="Z46" t="str">
        <f>'Plant Data'!Z47</f>
        <v>https://www.pleasantrunnursery.com/plant-name/Buxus-sempervirens</v>
      </c>
      <c r="AA46" t="str">
        <f>'Plant Data'!AA47</f>
        <v>https://newmoonnursery.com/nursery-plants/aster-puniceus/</v>
      </c>
      <c r="AB46" t="str">
        <f>'Plant Data'!AB47</f>
        <v>https://www.pinelandsnursery.com/solidago-sempervirens-seaside-goldenrod-2-plug</v>
      </c>
      <c r="AC46" t="str">
        <f>IF(ISERROR('Other Links'!$R47), "", 'Other Links'!$R47)</f>
        <v/>
      </c>
      <c r="AD46" t="str">
        <f ca="1">'Plant Data'!$AC47</f>
        <v/>
      </c>
    </row>
    <row r="47" spans="1:30" x14ac:dyDescent="0.3">
      <c r="A47" t="str">
        <f>'Plant Data'!C48</f>
        <v>Herbaceous, Perennial</v>
      </c>
      <c r="B47" t="str">
        <f>'Plant Data'!D48</f>
        <v>SL</v>
      </c>
      <c r="C47" t="str">
        <f>'Plant Data'!A48</f>
        <v>Stokesia laevis</v>
      </c>
      <c r="D47" t="str">
        <f>'Plant Data'!B48</f>
        <v>STOKES’ ASTER</v>
      </c>
      <c r="E47" t="str">
        <f>'Plant Data'!E48</f>
        <v>1 - 2</v>
      </c>
      <c r="F47" t="str">
        <f>'Plant Data'!F48</f>
        <v>1 - 1.5</v>
      </c>
      <c r="G47" t="str">
        <f>'Plant Data'!G48</f>
        <v>Needs Review</v>
      </c>
      <c r="H47" t="str">
        <f>'Plant Data'!H48</f>
        <v>Needs Review</v>
      </c>
      <c r="I47" t="str">
        <f>'Plant Data'!I48</f>
        <v>Full Sun</v>
      </c>
      <c r="J47" t="str">
        <f>'Plant Data'!J48</f>
        <v>Medium</v>
      </c>
      <c r="K47" t="str">
        <f>'Plant Data'!K48</f>
        <v>FAC</v>
      </c>
      <c r="L47" t="str">
        <f>'Plant Data'!L48</f>
        <v>Zone 5 to 9</v>
      </c>
      <c r="M47" t="str">
        <f>'Plant Data'!M48</f>
        <v>Butterflies, Pollinators</v>
      </c>
      <c r="N47" t="str">
        <f>'Plant Data'!N48</f>
        <v>Rabbit, Drought, Drought Tolerant</v>
      </c>
      <c r="O47" t="str">
        <f>'Plant Data'!O48</f>
        <v>Moist, rich, well-drained soil, acidic sands preferred.</v>
      </c>
      <c r="P47" t="str">
        <f>'Plant Data'!P48</f>
        <v>Winter hardy to Zone 5, well north of its</v>
      </c>
      <c r="Q47" t="str">
        <f>'Plant Data'!Q48</f>
        <v>Low</v>
      </c>
      <c r="R47" t="str">
        <f>'Plant Data'!R48</f>
        <v>Coastal plains, bogs, pine savanna, and open woodlands.</v>
      </c>
      <c r="S47" t="str">
        <f>'Plant Data'!S48</f>
        <v>Easily grown in average, medium moisture, well-drained soil in full sun. Tolerates filtered sunlight, but prefers full sun. Prefers moist, sandy soils, but has surprisingly good drought and heat tolerance. Wet soil in winter is the main cause of death for this plant. A well-drained soil is essential. These plants appreciate winter mulch in the northern parts of their growing range (USDA Zone 5). Deadhead individual spent flowers and remove spent flowering stems to encourage additional bloom. Plants can be cut back to basal foliage after bloom.</v>
      </c>
      <c r="T47" t="str">
        <f>'Plant Data'!T48</f>
        <v>Border fronts or cottage gardens. Moist areas along ponds, streams or water gardens. Small groupings or mass.</v>
      </c>
      <c r="U47" t="str">
        <f>'Plant Data'!U48</f>
        <v>Use Ornamental: A low-maintenance, low-growing groundcovering plant with attractive flowers.</v>
      </c>
      <c r="V47" t="str">
        <f>'Plant Data'!V48</f>
        <v>Maintenance: Colonizes vigorously, so lift and divide every 3 or 4 years if want to keep thinned.</v>
      </c>
      <c r="W47" t="str">
        <f>'Plant Data'!W48</f>
        <v>No serious insect or disease problems. Watch for caterpillars. Flower stems tend to flop, particularly after a strong Midwestern thundershower.</v>
      </c>
      <c r="X47" t="str">
        <f>'Plant Data'!X48</f>
        <v>https://www.missouribotanicalgarden.org/PlantFinder/PlantFinderDetails.aspx?kempercode=i900</v>
      </c>
      <c r="Y47" t="str">
        <f>'Plant Data'!Y48</f>
        <v>https://www.wildflower.org/plants/result.php?id_plant=stla6</v>
      </c>
      <c r="Z47" t="str">
        <f>'Plant Data'!Z48</f>
        <v>https://www.pleasantrunnursery.com/plant-name/Stokesia-laevis-Peachie-s-Pick</v>
      </c>
      <c r="AA47" t="str">
        <f>'Plant Data'!AA48</f>
        <v>https://newmoonnursery.com/nursery-plants/coreopsis-verticillata-zagreb/</v>
      </c>
      <c r="AB47" t="str">
        <f>'Plant Data'!AB48</f>
        <v>https://www.pinelandsnursery.com/search?query=Stokesia+laevis</v>
      </c>
      <c r="AC47" t="str">
        <f>IF(ISERROR('Other Links'!$R48), "", 'Other Links'!$R48)</f>
        <v/>
      </c>
      <c r="AD47" t="str">
        <f ca="1">'Plant Data'!$AC48</f>
        <v/>
      </c>
    </row>
    <row r="48" spans="1:30" x14ac:dyDescent="0.3">
      <c r="A48" t="str">
        <f>'Plant Data'!C49</f>
        <v>Herbaceous, Perennial</v>
      </c>
      <c r="B48" t="str">
        <f>'Plant Data'!D49</f>
        <v>SL1</v>
      </c>
      <c r="C48" t="str">
        <f>'Plant Data'!A49</f>
        <v>Symphyotrichum laeve</v>
      </c>
      <c r="D48" t="str">
        <f>'Plant Data'!B49</f>
        <v>SMOOTH ASTER</v>
      </c>
      <c r="E48" t="str">
        <f>'Plant Data'!E49</f>
        <v>2 - 4</v>
      </c>
      <c r="F48" t="str">
        <f>'Plant Data'!F49</f>
        <v>1 - 2</v>
      </c>
      <c r="G48" t="str">
        <f>'Plant Data'!G49</f>
        <v>Blue, Purple</v>
      </c>
      <c r="H48" t="str">
        <f>'Plant Data'!H49</f>
        <v>Aug, Sep, Oct</v>
      </c>
      <c r="I48" t="str">
        <f>'Plant Data'!I49</f>
        <v>Full Sun</v>
      </c>
      <c r="J48" t="str">
        <f>'Plant Data'!J49</f>
        <v>Dry, Medium</v>
      </c>
      <c r="K48" t="str">
        <f>'Plant Data'!K49</f>
        <v>Needs Review</v>
      </c>
      <c r="L48" t="str">
        <f>'Plant Data'!L49</f>
        <v>Zone 3 to 8</v>
      </c>
      <c r="M48" t="str">
        <f>'Plant Data'!M49</f>
        <v>Butterflies</v>
      </c>
      <c r="N48" t="str">
        <f>'Plant Data'!N49</f>
        <v>Drought, Erosion, Dry Soil, Shallow-Rocky Soil</v>
      </c>
      <c r="O48" t="str">
        <f>'Plant Data'!O49</f>
        <v>Variable.</v>
      </c>
      <c r="P48" t="str">
        <f>'Plant Data'!P49</f>
        <v>Needs Review</v>
      </c>
      <c r="Q48" t="str">
        <f>'Plant Data'!Q49</f>
        <v>Low</v>
      </c>
      <c r="R48" t="str">
        <f>'Plant Data'!R49</f>
        <v>Open woods; dry to mesic prairies</v>
      </c>
      <c r="S48" t="str">
        <f>'Plant Data'!S49</f>
        <v>Easily grown in average, dry to medium, well-drained soil in full sun. Easily self-seeds.</v>
      </c>
      <c r="T48" t="str">
        <f>'Plant Data'!T49</f>
        <v>Late blooming perennial aster for the border, wildflower, native or cottage garden. Grows well with Helianthus and Solidago .</v>
      </c>
      <c r="U48" t="str">
        <f>'Plant Data'!U49</f>
        <v>Use Wildlife: Birds.</v>
      </c>
      <c r="V48" t="str">
        <f>'Plant Data'!V49</f>
        <v>Needs Review</v>
      </c>
      <c r="W48" t="str">
        <f>'Plant Data'!W49</f>
        <v>No serious insect or disease problems. May need staking.</v>
      </c>
      <c r="X48" t="str">
        <f>'Plant Data'!X49</f>
        <v>https://www.missouribotanicalgarden.org/PlantFinder/PlantFinderDetails.aspx?kempercode=g420</v>
      </c>
      <c r="Y48" t="str">
        <f>'Plant Data'!Y49</f>
        <v>https://www.wildflower.org/plants/result.php?id_plant=sylal3</v>
      </c>
      <c r="Z48" t="str">
        <f>'Plant Data'!Z49</f>
        <v>https://www.pleasantrunnursery.com/plant-name/Aster-laeve</v>
      </c>
      <c r="AA48" t="str">
        <f>'Plant Data'!AA49</f>
        <v>https://newmoonnursery.com/nursery-plants/aster-laevis/</v>
      </c>
      <c r="AB48" t="str">
        <f>'Plant Data'!AB49</f>
        <v>https://www.pinelandsnursery.com/symphyotrichum-laeve-smooth-aster-seed</v>
      </c>
      <c r="AC48" t="str">
        <f>IF(ISERROR('Other Links'!$R49), "", 'Other Links'!$R49)</f>
        <v/>
      </c>
      <c r="AD48" t="str">
        <f ca="1">'Plant Data'!$AC49</f>
        <v/>
      </c>
    </row>
    <row r="49" spans="1:30" x14ac:dyDescent="0.3">
      <c r="A49" t="str">
        <f>'Plant Data'!C50</f>
        <v>Herbaceous, Perennial</v>
      </c>
      <c r="B49" t="str">
        <f>'Plant Data'!D50</f>
        <v>SN1</v>
      </c>
      <c r="C49" t="str">
        <f>'Plant Data'!A50</f>
        <v>Symphyotrichum novae</v>
      </c>
      <c r="D49" t="str">
        <f>'Plant Data'!B50</f>
        <v>NEW ENGLAND ASTER</v>
      </c>
      <c r="E49" t="str">
        <f>'Plant Data'!E50</f>
        <v>3 - 6</v>
      </c>
      <c r="F49" t="str">
        <f>'Plant Data'!F50</f>
        <v>2 - 3</v>
      </c>
      <c r="G49" t="str">
        <f>'Plant Data'!G50</f>
        <v>Pink, Purple</v>
      </c>
      <c r="H49" t="str">
        <f>'Plant Data'!H50</f>
        <v>Aug, Sep, Oct</v>
      </c>
      <c r="I49" t="str">
        <f>'Plant Data'!I50</f>
        <v>Full Sun</v>
      </c>
      <c r="J49" t="str">
        <f>'Plant Data'!J50</f>
        <v>Medium</v>
      </c>
      <c r="K49" t="str">
        <f>'Plant Data'!K50</f>
        <v>FACW</v>
      </c>
      <c r="L49" t="str">
        <f>'Plant Data'!L50</f>
        <v>Zone 4 to 8</v>
      </c>
      <c r="M49" t="str">
        <f>'Plant Data'!M50</f>
        <v>Butterflies</v>
      </c>
      <c r="N49" t="str">
        <f>'Plant Data'!N50</f>
        <v>Clay Soil</v>
      </c>
      <c r="O49" t="str">
        <f>'Plant Data'!O50</f>
        <v>Moist soils.</v>
      </c>
      <c r="P49" t="str">
        <f>'Plant Data'!P50</f>
        <v>New England aster flowers until frost. Its roots should be divided every several years to keep the plant growing vigorously. Can be aggressive.</v>
      </c>
      <c r="Q49" t="str">
        <f>'Plant Data'!Q50</f>
        <v>Medium</v>
      </c>
      <c r="R49" t="str">
        <f>'Plant Data'!R50</f>
        <v>Moist, open, wooded areas; meadows; mesic prairies; disturbed sites; stream banks</v>
      </c>
      <c r="S49" t="str">
        <f>'Plant Data'!S50</f>
        <v>Easily grown in average, medium, well-drained soil in full sun. Prefers moist, rich soils. Good air circulation helps reduce incidence of foliar diseases. Pinching back stems several times before mid-July will help control plant height, promote bushiness and perhaps obviate the need for staking. Pinching back will also delay flowering. Easily grown from seed and may self-seed in the garden in optimum growing conditions. Plants may be cut to the ground after flowering to prevent any unwanted self-seeding and/or if foliage has become unsightly.</v>
      </c>
      <c r="T49" t="str">
        <f>'Plant Data'!T50</f>
        <v>Provides color and contrast to the fall perennial border front. Mass or plant in groups. Also effective naturalized in drifts in meadows or in native or wildflower gardens.</v>
      </c>
      <c r="U49" t="str">
        <f>'Plant Data'!U50</f>
        <v>Use Wildlife: Bees and butterflies frequent this wildflower.</v>
      </c>
      <c r="V49" t="str">
        <f>'Plant Data'!V50</f>
        <v>Needs Review</v>
      </c>
      <c r="W49" t="str">
        <f>'Plant Data'!W50</f>
        <v>Some susceptibility to powdery mildew. Aster wilt can also be an occasional problem, particularly if plants are grown in poorly-drained clay soils. Taller plants may require staking or other support.</v>
      </c>
      <c r="X49" t="str">
        <f>'Plant Data'!X50</f>
        <v>https://www.missouribotanicalgarden.org/PlantFinder/PlantFinderDetails.aspx?kempercode=b540</v>
      </c>
      <c r="Y49" t="str">
        <f>'Plant Data'!Y50</f>
        <v>https://www.wildflower.org/plants/result.php?id_plant=syno2</v>
      </c>
      <c r="Z49" t="str">
        <f>'Plant Data'!Z50</f>
        <v>https://www.pleasantrunnursery.com/plant-name/Aster-novae-angliae</v>
      </c>
      <c r="AA49" t="str">
        <f>'Plant Data'!AA50</f>
        <v>https://newmoonnursery.com/nursery-plants/aster-novae-angliae/</v>
      </c>
      <c r="AB49" t="str">
        <f>'Plant Data'!AB50</f>
        <v>https://www.pinelandsnursery.com/symphyotrichum-novae-angliae-new-england-aster-seed</v>
      </c>
      <c r="AC49" t="str">
        <f>IF(ISERROR('Other Links'!$R50), "", 'Other Links'!$R50)</f>
        <v/>
      </c>
      <c r="AD49" t="str">
        <f ca="1">'Plant Data'!$AC50</f>
        <v/>
      </c>
    </row>
    <row r="50" spans="1:30" x14ac:dyDescent="0.3">
      <c r="A50" t="str">
        <f>'Plant Data'!C51</f>
        <v>Herbaceous, Perennial</v>
      </c>
      <c r="B50" t="str">
        <f>'Plant Data'!D51</f>
        <v>SN2</v>
      </c>
      <c r="C50" t="str">
        <f>'Plant Data'!A51</f>
        <v>Symphyotrichum novi</v>
      </c>
      <c r="D50" t="str">
        <f>'Plant Data'!B51</f>
        <v>NEW YORK ASTER</v>
      </c>
      <c r="E50" t="str">
        <f>'Plant Data'!E51</f>
        <v>3 - 4</v>
      </c>
      <c r="F50" t="str">
        <f>'Plant Data'!F51</f>
        <v>2 - 3</v>
      </c>
      <c r="G50" t="str">
        <f>'Plant Data'!G51</f>
        <v>White, Pink, Purple</v>
      </c>
      <c r="H50" t="str">
        <f>'Plant Data'!H51</f>
        <v>Aug, Sep</v>
      </c>
      <c r="I50" t="str">
        <f>'Plant Data'!I51</f>
        <v>Full Sun</v>
      </c>
      <c r="J50" t="str">
        <f>'Plant Data'!J51</f>
        <v>Medium, Wet</v>
      </c>
      <c r="K50" t="str">
        <f>'Plant Data'!K51</f>
        <v>Needs Review</v>
      </c>
      <c r="L50" t="str">
        <f>'Plant Data'!L51</f>
        <v>Zone 4 to 8</v>
      </c>
      <c r="M50" t="str">
        <f>'Plant Data'!M51</f>
        <v>Butterflies</v>
      </c>
      <c r="N50" t="str">
        <f>'Plant Data'!N51</f>
        <v>Clay Soil, Wet Soil</v>
      </c>
      <c r="O50" t="str">
        <f>'Plant Data'!O51</f>
        <v>Needs Review</v>
      </c>
      <c r="P50" t="str">
        <f>'Plant Data'!P51</f>
        <v>Needs Review</v>
      </c>
      <c r="Q50" t="str">
        <f>'Plant Data'!Q51</f>
        <v>Low</v>
      </c>
      <c r="R50" t="str">
        <f>'Plant Data'!R51</f>
        <v>Needs Review</v>
      </c>
      <c r="S50" t="str">
        <f>'Plant Data'!S51</f>
        <v>Easily grown in evenly moist to wet, well-drained soil in full sun. Prefers organically rich soils. Tolerant of sandy and clayey soils. Good air circulation and consistently moist soils with good drainage help reduce incidence of foliar diseases. Prune stems to 6" in late spring or early summer to encourage a bushier habit, stronger stems, and shorter height if desired. Plants can be cut back after flowering to reduce self-seeding. Propagate through division, cuttings, or seed. Hardy in Zones 4-8.</v>
      </c>
      <c r="T50" t="str">
        <f>'Plant Data'!T51</f>
        <v>Borders, butterfly gardens, rock gardens, rain gardens, cottage gardens, seaside gardens. Containers. Relatively low habit makes this a good plant for the border front or as an edger. Good complement or substitute for chrysanthemums.</v>
      </c>
      <c r="U50" t="str">
        <f>'Plant Data'!U51</f>
        <v>Needs Review</v>
      </c>
      <c r="V50" t="str">
        <f>'Plant Data'!V51</f>
        <v>Needs Review</v>
      </c>
      <c r="W50" t="str">
        <f>'Plant Data'!W51</f>
        <v>Susceptible to powdery mildew.</v>
      </c>
      <c r="X50" t="str">
        <f>'Plant Data'!X51</f>
        <v>https://www.missouribotanicalgarden.org/PlantFinder/PlantFinderDetails.aspx?taxonid=371788</v>
      </c>
      <c r="Y50" t="str">
        <f>'Plant Data'!Y51</f>
        <v>https://www.wildflower.org/plants/result.php?id_plant=SYNOV</v>
      </c>
      <c r="Z50" t="str">
        <f>'Plant Data'!Z51</f>
        <v>https://www.pleasantrunnursery.com/plant-name/Aster-novi-belgii</v>
      </c>
      <c r="AA50" t="str">
        <f>'Plant Data'!AA51</f>
        <v>https://newmoonnursery.com/nursery-plants/aster-novi-belgii/</v>
      </c>
      <c r="AB50" t="str">
        <f>'Plant Data'!AB51</f>
        <v>https://www.pinelandsnursery.com/symphyotrichum-novi-belgii-new-york-aster-seed</v>
      </c>
      <c r="AC50" t="str">
        <f>IF(ISERROR('Other Links'!$R51), "", 'Other Links'!$R51)</f>
        <v/>
      </c>
      <c r="AD50" t="str">
        <f ca="1">'Plant Data'!$AC51</f>
        <v/>
      </c>
    </row>
    <row r="51" spans="1:30" x14ac:dyDescent="0.3">
      <c r="A51" t="str">
        <f>'Plant Data'!C52</f>
        <v>Herbaceous, Perennial</v>
      </c>
      <c r="B51" t="str">
        <f>'Plant Data'!D52</f>
        <v>TC</v>
      </c>
      <c r="C51" t="str">
        <f>'Plant Data'!A52</f>
        <v>Tiarella cordifolia</v>
      </c>
      <c r="D51" t="str">
        <f>'Plant Data'!B52</f>
        <v>FOAM FLOWER</v>
      </c>
      <c r="E51" t="str">
        <f>'Plant Data'!E52</f>
        <v>0.75 - 1</v>
      </c>
      <c r="F51" t="str">
        <f>'Plant Data'!F52</f>
        <v>1 - 2</v>
      </c>
      <c r="G51" t="str">
        <f>'Plant Data'!G52</f>
        <v>Needs Review</v>
      </c>
      <c r="H51" t="str">
        <f>'Plant Data'!H52</f>
        <v>Needs Review</v>
      </c>
      <c r="I51" t="str">
        <f>'Plant Data'!I52</f>
        <v>Part Shade, Full Shade</v>
      </c>
      <c r="J51" t="str">
        <f>'Plant Data'!J52</f>
        <v>Medium</v>
      </c>
      <c r="K51" t="str">
        <f>'Plant Data'!K52</f>
        <v>FAC</v>
      </c>
      <c r="L51" t="str">
        <f>'Plant Data'!L52</f>
        <v>Zone 4 to 9</v>
      </c>
      <c r="M51" t="str">
        <f>'Plant Data'!M52</f>
        <v>Pollinators</v>
      </c>
      <c r="N51" t="str">
        <f>'Plant Data'!N52</f>
        <v>Rabbit, Deer, Clay Soil Tolerant</v>
      </c>
      <c r="O51" t="str">
        <f>'Plant Data'!O52</f>
        <v>Moist, well-drained, humus-rich soils.</v>
      </c>
      <c r="P51" t="str">
        <f>'Plant Data'!P52</f>
        <v>Needs Review</v>
      </c>
      <c r="Q51" t="str">
        <f>'Plant Data'!Q52</f>
        <v>Low</v>
      </c>
      <c r="R51" t="str">
        <f>'Plant Data'!R52</f>
        <v>Cool, moist, deciduous woods; stream banks</v>
      </c>
      <c r="S51" t="str">
        <f>'Plant Data'!S52</f>
        <v>Easily grown in average, medium, well-drained soil in part shade to full shade. Prefers humusy, organically rich, moisture-retentive soils. Soil should not be allowed to dry out. Wet soils, particularly in winter, can be fatal, however. Removal of flower spikes after bloom will improve the appearance of the foliage mound. Foliage is semi-evergreen in the St. Louis area where the amount of retained foliage color in winter, if any, is in large part dependent upon the severity of the temperatures.</v>
      </c>
      <c r="T51" t="str">
        <f>'Plant Data'!T52</f>
        <v>Shaded rock gardens, woodland gardens, border fronts, wild gardens, naturalistic plantings or moist areas along stream banks. Can be massed to form an attractive ground cover.</v>
      </c>
      <c r="U51" t="str">
        <f>'Plant Data'!U52</f>
        <v>Needs Review</v>
      </c>
      <c r="V51" t="str">
        <f>'Plant Data'!V52</f>
        <v>Needs Review</v>
      </c>
      <c r="W51" t="str">
        <f>'Plant Data'!W52</f>
        <v>No serious insect or disease problems.</v>
      </c>
      <c r="X51" t="str">
        <f>'Plant Data'!X52</f>
        <v>https://www.missouribotanicalgarden.org/PlantFinder/PlantFinderDetails.aspx?kempercode=f990</v>
      </c>
      <c r="Y51" t="str">
        <f>'Plant Data'!Y52</f>
        <v>https://www.wildflower.org/plants/result.php?id_plant=TICO</v>
      </c>
      <c r="Z51" t="str">
        <f>'Plant Data'!Z52</f>
        <v>https://www.pleasantrunnursery.com/plant-name/Tiarella-cordifolia</v>
      </c>
      <c r="AA51" t="str">
        <f>'Plant Data'!AA52</f>
        <v>https://newmoonnursery.com/nursery-plants/tiarella-cordifolia-brandywine/</v>
      </c>
      <c r="AB51" t="str">
        <f>'Plant Data'!AB52</f>
        <v>https://www.pinelandsnursery.com/search?query=Tiarella+cordifolia</v>
      </c>
      <c r="AC51" t="str">
        <f>IF(ISERROR('Other Links'!$R52), "", 'Other Links'!$R52)</f>
        <v/>
      </c>
      <c r="AD51" t="str">
        <f ca="1">'Plant Data'!$AC52</f>
        <v/>
      </c>
    </row>
    <row r="52" spans="1:30" x14ac:dyDescent="0.3">
      <c r="A52" t="str">
        <f>'Plant Data'!C53</f>
        <v>Herbaceous, Perennial</v>
      </c>
      <c r="B52" t="str">
        <f>'Plant Data'!D53</f>
        <v>VH</v>
      </c>
      <c r="C52" t="str">
        <f>'Plant Data'!A53</f>
        <v>Verbena hastata</v>
      </c>
      <c r="D52" t="str">
        <f>'Plant Data'!B53</f>
        <v>BLUE VERVAIN</v>
      </c>
      <c r="E52" t="str">
        <f>'Plant Data'!E53</f>
        <v>2 - 6</v>
      </c>
      <c r="F52" t="str">
        <f>'Plant Data'!F53</f>
        <v>1 - 2.5</v>
      </c>
      <c r="G52" t="str">
        <f>'Plant Data'!G53</f>
        <v>Blue, Purple</v>
      </c>
      <c r="H52" t="str">
        <f>'Plant Data'!H53</f>
        <v>Jun, Jul, Aug, Sep</v>
      </c>
      <c r="I52" t="str">
        <f>'Plant Data'!I53</f>
        <v>Full Sun</v>
      </c>
      <c r="J52" t="str">
        <f>'Plant Data'!J53</f>
        <v>Medium, Wet</v>
      </c>
      <c r="K52" t="str">
        <f>'Plant Data'!K53</f>
        <v>FAC</v>
      </c>
      <c r="L52" t="str">
        <f>'Plant Data'!L53</f>
        <v>Zone 3 to 8</v>
      </c>
      <c r="M52" t="str">
        <f>'Plant Data'!M53</f>
        <v>Hummingbirds, Butterflies</v>
      </c>
      <c r="N52" t="str">
        <f>'Plant Data'!N53</f>
        <v>Wet Soil</v>
      </c>
      <c r="O52" t="str">
        <f>'Plant Data'!O53</f>
        <v>Moist soils.</v>
      </c>
      <c r="P52" t="str">
        <f>'Plant Data'!P53</f>
        <v>Needs Review</v>
      </c>
      <c r="Q52" t="str">
        <f>'Plant Data'!Q53</f>
        <v>Low</v>
      </c>
      <c r="R52" t="str">
        <f>'Plant Data'!R53</f>
        <v>Moist prairies; damp thickets.</v>
      </c>
      <c r="S52" t="str">
        <f>'Plant Data'!S53</f>
        <v>Easily grown in average, medium to wet soils in full sun. Typically forms colonies in the wild by both thick, slowly spreading rhizomes and self-seeding. May self-seed in gardens in optimum growing conditions. Can be short-lived.</v>
      </c>
      <c r="T52" t="str">
        <f>'Plant Data'!T53</f>
        <v>Borders, meadows, prairies, native plant gardens or informal/naturalized areas.</v>
      </c>
      <c r="U52" t="str">
        <f>'Plant Data'!U53</f>
        <v>Use Wildlife: Attracts bees., Use Medicinal: This plant has been used for many years as a medicinal</v>
      </c>
      <c r="V52" t="str">
        <f>'Plant Data'!V53</f>
        <v>Needs Review</v>
      </c>
      <c r="W52" t="str">
        <f>'Plant Data'!W53</f>
        <v>No serious insect or disease problems.</v>
      </c>
      <c r="X52" t="str">
        <f>'Plant Data'!X53</f>
        <v>https://www.missouribotanicalgarden.org/PlantFinder/PlantFinderDetails.aspx?kempercode=z370</v>
      </c>
      <c r="Y52" t="str">
        <f>'Plant Data'!Y53</f>
        <v>https://www.wildflower.org/plants/result.php?id_plant=veha2</v>
      </c>
      <c r="Z52" t="str">
        <f>'Plant Data'!Z53</f>
        <v>https://www.pleasantrunnursery.com/plant-name/Verbena-hastata</v>
      </c>
      <c r="AA52" t="str">
        <f>'Plant Data'!AA53</f>
        <v>https://newmoonnursery.com/nursery-plants/verbena-hastata-pink-spires/</v>
      </c>
      <c r="AB52" t="str">
        <f>'Plant Data'!AB53</f>
        <v>https://www.pinelandsnursery.com/verbena-hastata-blue-vervain-seed</v>
      </c>
      <c r="AC52" t="str">
        <f>IF(ISERROR('Other Links'!$R53), "", 'Other Links'!$R53)</f>
        <v/>
      </c>
      <c r="AD52" t="str">
        <f ca="1">'Plant Data'!$AC53</f>
        <v/>
      </c>
    </row>
    <row r="53" spans="1:30" x14ac:dyDescent="0.3">
      <c r="A53" t="str">
        <f>'Plant Data'!C54</f>
        <v>Herbaceous, Perennial</v>
      </c>
      <c r="B53" t="str">
        <f>'Plant Data'!D54</f>
        <v>VN</v>
      </c>
      <c r="C53" t="str">
        <f>'Plant Data'!A54</f>
        <v>Vernonia noveboracensis</v>
      </c>
      <c r="D53" t="str">
        <f>'Plant Data'!B54</f>
        <v>NEW YORK IRONWEED</v>
      </c>
      <c r="E53" t="str">
        <f>'Plant Data'!E54</f>
        <v>4 - 6</v>
      </c>
      <c r="F53" t="str">
        <f>'Plant Data'!F54</f>
        <v>3 - 4</v>
      </c>
      <c r="G53" t="str">
        <f>'Plant Data'!G54</f>
        <v>Purple, Magenta</v>
      </c>
      <c r="H53" t="str">
        <f>'Plant Data'!H54</f>
        <v>Aug, Sep</v>
      </c>
      <c r="I53" t="str">
        <f>'Plant Data'!I54</f>
        <v>Full Sun</v>
      </c>
      <c r="J53" t="str">
        <f>'Plant Data'!J54</f>
        <v>Medium, Wet</v>
      </c>
      <c r="K53" t="str">
        <f>'Plant Data'!K54</f>
        <v>OBL</v>
      </c>
      <c r="L53" t="str">
        <f>'Plant Data'!L54</f>
        <v>Zone 5 to 9</v>
      </c>
      <c r="M53" t="str">
        <f>'Plant Data'!M54</f>
        <v>Butterflies, Hummingbirds, Pollinators</v>
      </c>
      <c r="N53" t="str">
        <f>'Plant Data'!N54</f>
        <v>Deer, Clay Soil, Wet Soil, Wet Site Tolerant</v>
      </c>
      <c r="O53" t="str">
        <f>'Plant Data'!O54</f>
        <v>Rich, wet, very muddy to average garden moisture. One of the few ornamentals that thrives in mucky clay soils. Prefers neutral to slightly acidic soil but will tolerate heavy clay.</v>
      </c>
      <c r="P53" t="str">
        <f>'Plant Data'!P54</f>
        <v>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v>
      </c>
      <c r="Q53" t="str">
        <f>'Plant Data'!Q54</f>
        <v>Low</v>
      </c>
      <c r="R53" t="str">
        <f>'Plant Data'!R54</f>
        <v>Wet Meadow, Prairie, Field, Riparian, Swamp, Marsh. Most often found on the margins of flooded plains, lakes, ponds, waterways, marshes, swamps, and other wet areas.</v>
      </c>
      <c r="S53" t="str">
        <f>'Plant Data'!S54</f>
        <v>Easily grown in average, medium to wet soils in full sun. Tolerates wide range of soils, but prefers rich, moist, slightly acidic soils. Remove flower heads before seed develops to avoid unwanted self-seeding. Overall plant height may be reduced by cutting back stems nearly to the ground in late spring.</v>
      </c>
      <c r="T53" t="str">
        <f>'Plant Data'!T54</f>
        <v>Background plant for borders. Cottage gardens, wildflower gardens, meadows or naturalized areas.</v>
      </c>
      <c r="U53" t="str">
        <f>'Plant Data'!U54</f>
        <v>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v>
      </c>
      <c r="V53" t="str">
        <f>'Plant Data'!V54</f>
        <v>Needs Review</v>
      </c>
      <c r="W53" t="str">
        <f>'Plant Data'!W54</f>
        <v>No serious insect or disease problems.</v>
      </c>
      <c r="X53" t="str">
        <f>'Plant Data'!X54</f>
        <v>https://www.missouribotanicalgarden.org/PlantFinder/PlantFinderDetails.aspx?kempercode=g160</v>
      </c>
      <c r="Y53" t="str">
        <f>'Plant Data'!Y54</f>
        <v>https://www.wildflower.org/plants/result.php?id_plant=asin</v>
      </c>
      <c r="Z53" t="str">
        <f>'Plant Data'!Z54</f>
        <v>https://www.pleasantrunnursery.com/plant-name/Vernonia-noveboracensis</v>
      </c>
      <c r="AA53" t="str">
        <f>'Plant Data'!AA54</f>
        <v>https://newmoonnursery.com/nursery-plants/veronicastrum-virginicum/</v>
      </c>
      <c r="AB53" t="str">
        <f>'Plant Data'!AB54</f>
        <v>https://www.pinelandsnursery.com/vernonia-noveboracensis-new-york-ironweed-seed</v>
      </c>
      <c r="AC53" t="str">
        <f>IF(ISERROR('Other Links'!$R54), "", 'Other Links'!$R54)</f>
        <v/>
      </c>
      <c r="AD53" t="str">
        <f ca="1">'Plant Data'!$AC54</f>
        <v/>
      </c>
    </row>
    <row r="54" spans="1:30" x14ac:dyDescent="0.3">
      <c r="A54" t="str">
        <f>'Plant Data'!C55</f>
        <v>Herbaceous, Perennial</v>
      </c>
      <c r="B54" t="str">
        <f>'Plant Data'!D55</f>
        <v>VV</v>
      </c>
      <c r="C54" t="str">
        <f>'Plant Data'!A55</f>
        <v>Veronicastrum virginicum</v>
      </c>
      <c r="D54" t="str">
        <f>'Plant Data'!B55</f>
        <v>CULVER’S ROOT</v>
      </c>
      <c r="E54" t="str">
        <f>'Plant Data'!E55</f>
        <v>4 - 7</v>
      </c>
      <c r="F54" t="str">
        <f>'Plant Data'!F55</f>
        <v>2 - 4</v>
      </c>
      <c r="G54" t="str">
        <f>'Plant Data'!G55</f>
        <v>White</v>
      </c>
      <c r="H54" t="str">
        <f>'Plant Data'!H55</f>
        <v>Needs Review</v>
      </c>
      <c r="I54" t="str">
        <f>'Plant Data'!I55</f>
        <v>Full Sun</v>
      </c>
      <c r="J54" t="str">
        <f>'Plant Data'!J55</f>
        <v>Medium, Wet</v>
      </c>
      <c r="K54" t="str">
        <f>'Plant Data'!K55</f>
        <v>FACW</v>
      </c>
      <c r="L54" t="str">
        <f>'Plant Data'!L55</f>
        <v>Zone 3 to 8</v>
      </c>
      <c r="M54" t="str">
        <f>'Plant Data'!M55</f>
        <v>Butterflies</v>
      </c>
      <c r="N54" t="str">
        <f>'Plant Data'!N55</f>
        <v>Wet Soil</v>
      </c>
      <c r="O54" t="str">
        <f>'Plant Data'!O55</f>
        <v>Moist, rich soils.</v>
      </c>
      <c r="P54" t="str">
        <f>'Plant Data'!P55</f>
        <v>Very adaptable in the garden; try it at the woodland edge.</v>
      </c>
      <c r="Q54" t="str">
        <f>'Plant Data'!Q55</f>
        <v>Low</v>
      </c>
      <c r="R54" t="str">
        <f>'Plant Data'!R55</f>
        <v>Moist prairies; woods; stream banks</v>
      </c>
      <c r="S54" t="str">
        <f>'Plant Data'!S55</f>
        <v>Easily grown in average, medium to wet, well-drained soil in full sun. Tolerates light shade (and appreciates some afternoon shade in the deep South), but tends to flop and require support if grown in too much shade. Soils should not be allowed to dry out. Usually takes several years to establish itself in the garden. Deadhead spent racemes to extend bloom period. Cut back plants after flowering to basal growth to stimulate new foliage growth and possible late summer or fall bloom.</v>
      </c>
      <c r="T54" t="str">
        <f>'Plant Data'!T55</f>
        <v>Tall flower spikes provide a strong accent and good vertical height for borders, cottage gardens or wild gardens.</v>
      </c>
      <c r="U54" t="str">
        <f>'Plant Data'!U55</f>
        <v>Use Wildlife: Butterflies, Bees, Use Medicinal: The root contains a powerful emetic and cathartic. (Niering)</v>
      </c>
      <c r="V54" t="str">
        <f>'Plant Data'!V55</f>
        <v>Needs Review</v>
      </c>
      <c r="W54" t="str">
        <f>'Plant Data'!W55</f>
        <v>No serious insect or disease problems. Seldom needs staking, but may need support if grown in too much shade.</v>
      </c>
      <c r="X54" t="str">
        <f>'Plant Data'!X55</f>
        <v>https://www.missouribotanicalgarden.org/PlantFinder/PlantFinderDetails.aspx?kempercode=g180</v>
      </c>
      <c r="Y54" t="str">
        <f>'Plant Data'!Y55</f>
        <v>https://www.wildflower.org/plants/result.php?id_plant=vevi4</v>
      </c>
      <c r="Z54" t="str">
        <f>'Plant Data'!Z55</f>
        <v>https://www.pleasantrunnursery.com/plant-name/Veronicastrum-virginicum</v>
      </c>
      <c r="AA54" t="str">
        <f>'Plant Data'!AA55</f>
        <v>https://newmoonnursery.com/nursery-plants/veronicastrum-virginicum/</v>
      </c>
      <c r="AB54" t="str">
        <f>'Plant Data'!AB55</f>
        <v>https://www.pinelandsnursery.com/veronicastrum-virginicum</v>
      </c>
      <c r="AC54" t="str">
        <f>IF(ISERROR('Other Links'!$R55), "", 'Other Links'!$R55)</f>
        <v/>
      </c>
      <c r="AD54" t="str">
        <f ca="1">'Plant Data'!$AC55</f>
        <v/>
      </c>
    </row>
    <row r="55" spans="1:30" x14ac:dyDescent="0.3">
      <c r="A55" t="str">
        <f>'Plant Data'!C56</f>
        <v>Ferns</v>
      </c>
      <c r="B55" t="str">
        <f>'Plant Data'!D56</f>
        <v>AF</v>
      </c>
      <c r="C55" t="str">
        <f>'Plant Data'!A56</f>
        <v>Athyrium filix</v>
      </c>
      <c r="D55" t="str">
        <f>'Plant Data'!B56</f>
        <v>LADY FERN</v>
      </c>
      <c r="E55" t="str">
        <f>'Plant Data'!E56</f>
        <v>1 - 3</v>
      </c>
      <c r="F55" t="str">
        <f>'Plant Data'!F56</f>
        <v>1 - 2.5</v>
      </c>
      <c r="G55" t="str">
        <f>'Plant Data'!G56</f>
        <v>Not Applicable</v>
      </c>
      <c r="H55" t="str">
        <f>'Plant Data'!H56</f>
        <v>Needs Review</v>
      </c>
      <c r="I55" t="str">
        <f>'Plant Data'!I56</f>
        <v>Part Shade, Full Shade</v>
      </c>
      <c r="J55" t="str">
        <f>'Plant Data'!J56</f>
        <v>Medium</v>
      </c>
      <c r="K55" t="str">
        <f>'Plant Data'!K56</f>
        <v>Needs Review</v>
      </c>
      <c r="L55" t="str">
        <f>'Plant Data'!L56</f>
        <v>Zone 4 to 8</v>
      </c>
      <c r="M55" t="str">
        <f>'Plant Data'!M56</f>
        <v>Needs Review</v>
      </c>
      <c r="N55" t="str">
        <f>'Plant Data'!N56</f>
        <v>Rabbit, Heavy Shade</v>
      </c>
      <c r="O55" t="str">
        <f>'Plant Data'!O56</f>
        <v>Moist, humus-rich soils.</v>
      </c>
      <c r="P55" t="str">
        <f>'Plant Data'!P56</f>
        <v>Needs Review</v>
      </c>
      <c r="Q55" t="str">
        <f>'Plant Data'!Q56</f>
        <v>Low</v>
      </c>
      <c r="R55" t="str">
        <f>'Plant Data'!R56</f>
        <v>Forest, Woodland, Wet Meadow, Prairie, Field, Swamp, Marsh, Lakeshores</v>
      </c>
      <c r="S55" t="str">
        <f>'Plant Data'!S56</f>
        <v>Easily grown in rich, medium moisture, well-drained soil in part shade to full shade. Tolerates drier soils than many other ferns. Will tolerate full sun, however, only if soil is kept constantly moist. Shelter from wind to protect fronds from breaking. Divide clumps in spring every few years to reposition crowns at the soil level.</v>
      </c>
      <c r="T55" t="str">
        <f>'Plant Data'!T56</f>
        <v>Great selection for a shady area of the landscape in need of a small but easy-to-grow fern. Rock gardens, woodland gardens, shaded border fronts or shade gardens. Also effective in shaded areas along streams or ponds.</v>
      </c>
      <c r="U55" t="str">
        <f>'Plant Data'!U56</f>
        <v>Needs Review</v>
      </c>
      <c r="V55" t="str">
        <f>'Plant Data'!V56</f>
        <v>Needs Review</v>
      </c>
      <c r="W55" t="str">
        <f>'Plant Data'!W56</f>
        <v>No serious insect or disease problems. Fronds frequently become somewhat tattered in appearance by mid summer.</v>
      </c>
      <c r="X55" t="str">
        <f>'Plant Data'!X56</f>
        <v>https://www.missouribotanicalgarden.org/PlantFinder/PlantFinderDetails.aspx?kempercode=b630</v>
      </c>
      <c r="Y55" t="str">
        <f>'Plant Data'!Y56</f>
        <v>https://www.wildflower.org/plants/result.php?id_plant=ATFI</v>
      </c>
      <c r="Z55" t="str">
        <f>'Plant Data'!Z56</f>
        <v>https://www.pleasantrunnursery.com/plant-name/Athyrium-filix-femina</v>
      </c>
      <c r="AA55" t="str">
        <f>'Plant Data'!AA56</f>
        <v>https://newmoonnursery.com/nursery-plants/tiarella-cordifolia-wherryi/</v>
      </c>
      <c r="AB55" t="str">
        <f>'Plant Data'!AB56</f>
        <v>https://www.pinelandsnursery.com/search?query=Athyrium+filix</v>
      </c>
      <c r="AC55" t="str">
        <f>IF(ISERROR('Other Links'!$R56), "", 'Other Links'!$R56)</f>
        <v/>
      </c>
      <c r="AD55" t="str">
        <f ca="1">'Plant Data'!$AC56</f>
        <v/>
      </c>
    </row>
    <row r="56" spans="1:30" x14ac:dyDescent="0.3">
      <c r="A56" t="str">
        <f>'Plant Data'!C57</f>
        <v>Ferns</v>
      </c>
      <c r="B56" t="str">
        <f>'Plant Data'!D57</f>
        <v>DM</v>
      </c>
      <c r="C56" t="str">
        <f>'Plant Data'!A57</f>
        <v>Dryopteris marginalis</v>
      </c>
      <c r="D56" t="str">
        <f>'Plant Data'!B57</f>
        <v>MARGINAL WOODLAND FERN</v>
      </c>
      <c r="E56" t="str">
        <f>'Plant Data'!E57</f>
        <v>1.5 - 2</v>
      </c>
      <c r="F56" t="str">
        <f>'Plant Data'!F57</f>
        <v>1.5 - 2</v>
      </c>
      <c r="G56" t="str">
        <f>'Plant Data'!G57</f>
        <v>Needs Review</v>
      </c>
      <c r="H56" t="str">
        <f>'Plant Data'!H57</f>
        <v>Needs Review</v>
      </c>
      <c r="I56" t="str">
        <f>'Plant Data'!I57</f>
        <v>Part Shade, Full Shade</v>
      </c>
      <c r="J56" t="str">
        <f>'Plant Data'!J57</f>
        <v>Medium</v>
      </c>
      <c r="K56" t="str">
        <f>'Plant Data'!K57</f>
        <v>FACW</v>
      </c>
      <c r="L56" t="str">
        <f>'Plant Data'!L57</f>
        <v>Zone 3 to 8</v>
      </c>
      <c r="M56" t="str">
        <f>'Plant Data'!M57</f>
        <v>Needs Review</v>
      </c>
      <c r="N56" t="str">
        <f>'Plant Data'!N57</f>
        <v>Rabbit, Heavy Shade, Dry Shade Tolerant, Deer</v>
      </c>
      <c r="O56" t="str">
        <f>'Plant Data'!O57</f>
        <v>Muddy, acid soils. Sandy, Sandy Loam, Medium Loam, Clay Loam, Clay, Acid-based, Calcareous</v>
      </c>
      <c r="P56" t="str">
        <f>'Plant Data'!P57</f>
        <v>Can grow in full sun if it is in standing water all the time. Otherwise, must have at least partial shade and at least moist soil.</v>
      </c>
      <c r="Q56" t="str">
        <f>'Plant Data'!Q57</f>
        <v>Low</v>
      </c>
      <c r="R56" t="str">
        <f>'Plant Data'!R57</f>
        <v>Boggy areas; shaded ledges; bluffs</v>
      </c>
      <c r="S56" t="str">
        <f>'Plant Data'!S57</f>
        <v>Easily grown in average, medium, well-drained soil in part shade to full shade. Prefers moist, rich, humusy, acidic soils with protection from wind.</v>
      </c>
      <c r="T56" t="str">
        <f>'Plant Data'!T57</f>
        <v>Grow in shady areas of the woodland, rock, native plant or wild garden. Mixes well with spring wildflowers, purple-leafed heucheras and hostas. Excellent as a specimen or in groups.</v>
      </c>
      <c r="U56" t="str">
        <f>'Plant Data'!U57</f>
        <v>Use Ornamental: Bog or pond area, Water garden, Use Wildlife: Fuzz which covers the young fiddleheads is a favorite nesting material for birds., Use Other: Bristly</v>
      </c>
      <c r="V56" t="str">
        <f>'Plant Data'!V57</f>
        <v>Needs Review</v>
      </c>
      <c r="W56" t="str">
        <f>'Plant Data'!W57</f>
        <v>No serious insect or disease problems.</v>
      </c>
      <c r="X56" t="str">
        <f>'Plant Data'!X57</f>
        <v>https://www.missouribotanicalgarden.org/PlantFinder/PlantFinderDetails.aspx?kempercode=k170</v>
      </c>
      <c r="Y56" t="str">
        <f>'Plant Data'!Y57</f>
        <v>https://www.wildflower.org/plants/result.php?id_plant=OSCI</v>
      </c>
      <c r="Z56" t="str">
        <f>'Plant Data'!Z57</f>
        <v>https://www.pleasantrunnursery.com/plant-name/Dryopteris-marginalis</v>
      </c>
      <c r="AA56" t="str">
        <f>'Plant Data'!AA57</f>
        <v>https://newmoonnursery.com/nursery-plants/polemonium-reptans/</v>
      </c>
      <c r="AB56" t="str">
        <f>'Plant Data'!AB57</f>
        <v>https://www.pinelandsnursery.com/dryopteris-marginalis-marginal-woodfern-tubeling</v>
      </c>
      <c r="AC56" t="str">
        <f>IF(ISERROR('Other Links'!$R57), "", 'Other Links'!$R57)</f>
        <v/>
      </c>
      <c r="AD56" t="str">
        <f ca="1">'Plant Data'!$AC57</f>
        <v/>
      </c>
    </row>
    <row r="57" spans="1:30" x14ac:dyDescent="0.3">
      <c r="A57" t="str">
        <f>'Plant Data'!C58</f>
        <v>Ferns</v>
      </c>
      <c r="B57" t="str">
        <f>'Plant Data'!D58</f>
        <v>MS</v>
      </c>
      <c r="C57" t="str">
        <f>'Plant Data'!A58</f>
        <v>Matteuccia struthiopteris</v>
      </c>
      <c r="D57" t="str">
        <f>'Plant Data'!B58</f>
        <v>OSTRICH FERN</v>
      </c>
      <c r="E57" t="str">
        <f>'Plant Data'!E58</f>
        <v>3 - 6</v>
      </c>
      <c r="F57" t="str">
        <f>'Plant Data'!F58</f>
        <v>3 - 5</v>
      </c>
      <c r="G57" t="str">
        <f>'Plant Data'!G58</f>
        <v>Needs Review</v>
      </c>
      <c r="H57" t="str">
        <f>'Plant Data'!H58</f>
        <v>Needs Review</v>
      </c>
      <c r="I57" t="str">
        <f>'Plant Data'!I58</f>
        <v>Part Shade, Full Shade</v>
      </c>
      <c r="J57" t="str">
        <f>'Plant Data'!J58</f>
        <v>Medium, Wet</v>
      </c>
      <c r="K57" t="str">
        <f>'Plant Data'!K58</f>
        <v>FACW</v>
      </c>
      <c r="L57" t="str">
        <f>'Plant Data'!L58</f>
        <v>Zone 3 to 7</v>
      </c>
      <c r="M57" t="str">
        <f>'Plant Data'!M58</f>
        <v>Needs Review</v>
      </c>
      <c r="N57" t="str">
        <f>'Plant Data'!N58</f>
        <v>Rabbit, Heavy Shade, Erosion, Clay Soil, Wet Soil, Black Walnut Tolerant, Clay Soil Tolerant, Wet Site Tolerant, Deer</v>
      </c>
      <c r="O57" t="str">
        <f>'Plant Data'!O58</f>
        <v>Cool, wet, sandy soils.</v>
      </c>
      <c r="P57" t="str">
        <f>'Plant Data'!P58</f>
        <v>Ostrich</v>
      </c>
      <c r="Q57" t="str">
        <f>'Plant Data'!Q58</f>
        <v>Medium</v>
      </c>
      <c r="R57" t="str">
        <f>'Plant Data'!R58</f>
        <v>Swamps; bottomland woods &amp; thickets</v>
      </c>
      <c r="S57" t="str">
        <f>'Plant Data'!S58</f>
        <v>Easily grown in average, medium to wet soils in part shade to full shade. Best in rich soils with constant moisture. Soil must never be allowed to dry out. Spreads by underground rhizomes to form dense colonies in optimum growing conditions. Prefers cool summer climates and is generally intolerant of the hot and humid summers of the deep South. Avoid windy sites.</v>
      </c>
      <c r="T57" t="str">
        <f>'Plant Data'!T58</f>
        <v>Huge fern for shady locations in the landscape. Young fiddleheads are edible. The brown fertile fronds make attractive additions to winter arrangements.</v>
      </c>
      <c r="U57" t="str">
        <f>'Plant Data'!U58</f>
        <v>Needs Review</v>
      </c>
      <c r="V57" t="str">
        <f>'Plant Data'!V58</f>
        <v>Needs Review</v>
      </c>
      <c r="W57" t="str">
        <f>'Plant Data'!W58</f>
        <v>No serious insect or disease problems.</v>
      </c>
      <c r="X57" t="str">
        <f>'Plant Data'!X58</f>
        <v>https://www.missouribotanicalgarden.org/PlantFinder/PlantFinderDetails.aspx?taxonid=272444</v>
      </c>
      <c r="Y57" t="str">
        <f>'Plant Data'!Y58</f>
        <v>https://www.wildflower.org/plants/result.php?id_plant=MAST</v>
      </c>
      <c r="Z57" t="str">
        <f>'Plant Data'!Z58</f>
        <v>https://www.pleasantrunnursery.com/plant-name/Matteuccia-struthiopteris</v>
      </c>
      <c r="AA57" t="str">
        <f>'Plant Data'!AA58</f>
        <v>Needs Review</v>
      </c>
      <c r="AB57" t="str">
        <f>'Plant Data'!AB58</f>
        <v>https://www.pinelandsnursery.com/matteuccia-struthiopteris-ostrich-fern-tubeling</v>
      </c>
      <c r="AC57" t="str">
        <f>IF(ISERROR('Other Links'!$R58), "", 'Other Links'!$R58)</f>
        <v/>
      </c>
      <c r="AD57" t="str">
        <f ca="1">'Plant Data'!$AC58</f>
        <v/>
      </c>
    </row>
    <row r="58" spans="1:30" x14ac:dyDescent="0.3">
      <c r="A58" t="str">
        <f>'Plant Data'!C59</f>
        <v>Ferns</v>
      </c>
      <c r="B58" t="str">
        <f>'Plant Data'!D59</f>
        <v>OS</v>
      </c>
      <c r="C58" t="str">
        <f>'Plant Data'!A59</f>
        <v>Onoclea sensibilis</v>
      </c>
      <c r="D58" t="str">
        <f>'Plant Data'!B59</f>
        <v>SENSITIVE FERN</v>
      </c>
      <c r="E58" t="str">
        <f>'Plant Data'!E59</f>
        <v>3 - 4</v>
      </c>
      <c r="F58" t="str">
        <f>'Plant Data'!F59</f>
        <v>3 - 4</v>
      </c>
      <c r="G58" t="str">
        <f>'Plant Data'!G59</f>
        <v>Needs Review</v>
      </c>
      <c r="H58" t="str">
        <f>'Plant Data'!H59</f>
        <v>Needs Review</v>
      </c>
      <c r="I58" t="str">
        <f>'Plant Data'!I59</f>
        <v>Part Shade, Full Shade</v>
      </c>
      <c r="J58" t="str">
        <f>'Plant Data'!J59</f>
        <v>Medium, Wet</v>
      </c>
      <c r="K58" t="str">
        <f>'Plant Data'!K59</f>
        <v>FACW</v>
      </c>
      <c r="L58" t="str">
        <f>'Plant Data'!L59</f>
        <v>Zone 4 to 8</v>
      </c>
      <c r="M58" t="str">
        <f>'Plant Data'!M59</f>
        <v>Needs Review</v>
      </c>
      <c r="N58" t="str">
        <f>'Plant Data'!N59</f>
        <v>Rabbit, Heavy Shade, Clay Soil, Wet Soil, Black Walnut, Black Walnut Tolerant, Clay Soil Tolerant, Wet Site Tolerant</v>
      </c>
      <c r="O58" t="str">
        <f>'Plant Data'!O59</f>
        <v>Various loose, acidic, moist to wet soils. Sandy, Sandy Loam, Medium Loam, Limestone-based.</v>
      </c>
      <c r="P58" t="str">
        <f>'Plant Data'!P59</f>
        <v>Can grow in very wet soils as long as there is adequate oxygen. It cannot tolerate sour clay or stagnant water. Also, does not tolerate freezing well, turns black even in light frost.</v>
      </c>
      <c r="Q58" t="str">
        <f>'Plant Data'!Q59</f>
        <v>Medium</v>
      </c>
      <c r="R58" t="str">
        <f>'Plant Data'!R59</f>
        <v>Moist woodlands, floodplains, stream banks, swamps, marshes</v>
      </c>
      <c r="S58" t="str">
        <f>'Plant Data'!S59</f>
        <v>Best grown in organically rich, medium moisture, well-drained soil in part shade to full shade. Needs consistent moisture. Although native to swampy and marshy areas, it grows quite well in average garden soil as long as soil is not allowed to dry out. Usually grows taller in wet soils which it tolerates well. Spreads by both creeping rhizomes and spores, and can be somewhat aggressive in optimum growing conditions.</v>
      </c>
      <c r="T58" t="str">
        <f>'Plant Data'!T59</f>
        <v>Best in wet woodland gardens, rain gardens, and moist locations along streams and ponds. Also appropriate for shaded areas of a native plant garden or naturalized planting. Will spread and form a dense ground cover in the appropriate growing conditions. Pairs well with the evergreen Christmas fern ( Polystichum acrostichoides ).</v>
      </c>
      <c r="U58" t="str">
        <f>'Plant Data'!U59</f>
        <v>Use Ornamental: Bog or pond area, Water garden, Use Wildlife: Shelters salamanders and frogs, Use Other: Cut fronds good for dried flower arrangements</v>
      </c>
      <c r="V58" t="str">
        <f>'Plant Data'!V59</f>
        <v>Maintenance: If it gets too aggressive for your tastes, thin it out.</v>
      </c>
      <c r="W58" t="str">
        <f>'Plant Data'!W59</f>
        <v>No serious insect or disease problems. Foliage may depreciate as summer progresses in hot climates, particularly if soils are not kept moist. Deer tend to avoid this plant.</v>
      </c>
      <c r="X58" t="str">
        <f>'Plant Data'!X59</f>
        <v>https://www.missouribotanicalgarden.org/PlantFinder/PlantFinderDetails.aspx?kempercode=l300</v>
      </c>
      <c r="Y58" t="str">
        <f>'Plant Data'!Y59</f>
        <v>https://www.wildflower.org/plants/result.php?id_plant=ONSE</v>
      </c>
      <c r="Z58" t="str">
        <f>'Plant Data'!Z59</f>
        <v>https://www.pleasantrunnursery.com/plant-name/Onoclea-sensibilis</v>
      </c>
      <c r="AA58" t="str">
        <f>'Plant Data'!AA59</f>
        <v>Needs Review</v>
      </c>
      <c r="AB58" t="str">
        <f>'Plant Data'!AB59</f>
        <v>https://www.pinelandsnursery.com/onoclea-sensibilis-sensitive-fern-tubeling</v>
      </c>
      <c r="AC58" t="str">
        <f>IF(ISERROR('Other Links'!$R59), "", 'Other Links'!$R59)</f>
        <v/>
      </c>
      <c r="AD58" t="str">
        <f ca="1">'Plant Data'!$AC59</f>
        <v/>
      </c>
    </row>
    <row r="59" spans="1:30" x14ac:dyDescent="0.3">
      <c r="A59" t="str">
        <f>'Plant Data'!C60</f>
        <v>Ferns</v>
      </c>
      <c r="B59" t="str">
        <f>'Plant Data'!D60</f>
        <v>OC</v>
      </c>
      <c r="C59" t="str">
        <f>'Plant Data'!A60</f>
        <v>Osmunda cinnamomea</v>
      </c>
      <c r="D59" t="str">
        <f>'Plant Data'!B60</f>
        <v>CINNAMON FERN</v>
      </c>
      <c r="E59" t="str">
        <f>'Plant Data'!E60</f>
        <v>2 - 3</v>
      </c>
      <c r="F59" t="str">
        <f>'Plant Data'!F60</f>
        <v>2 - 3</v>
      </c>
      <c r="G59" t="str">
        <f>'Plant Data'!G60</f>
        <v>Needs Review</v>
      </c>
      <c r="H59" t="str">
        <f>'Plant Data'!H60</f>
        <v>Needs Review</v>
      </c>
      <c r="I59" t="str">
        <f>'Plant Data'!I60</f>
        <v>Part Shade, Full Shade</v>
      </c>
      <c r="J59" t="str">
        <f>'Plant Data'!J60</f>
        <v>Medium, Wet</v>
      </c>
      <c r="K59" t="str">
        <f>'Plant Data'!K60</f>
        <v>FACW</v>
      </c>
      <c r="L59" t="str">
        <f>'Plant Data'!L60</f>
        <v>Zone 3 to 9</v>
      </c>
      <c r="M59" t="str">
        <f>'Plant Data'!M60</f>
        <v>Needs Review</v>
      </c>
      <c r="N59" t="str">
        <f>'Plant Data'!N60</f>
        <v>Rabbit, Heavy Shade, Black Walnut, Black Walnut Tolerant, Wet Site Tolerant</v>
      </c>
      <c r="O59" t="str">
        <f>'Plant Data'!O60</f>
        <v>Muddy, acid soils. Sandy, Sandy Loam, Medium Loam, Clay Loam, Clay, Acid-based, Calcareous</v>
      </c>
      <c r="P59" t="str">
        <f>'Plant Data'!P60</f>
        <v>Can grow in full sun if it is in standing water all the time. Otherwise, must have at least partial shade and at least moist soil.</v>
      </c>
      <c r="Q59" t="str">
        <f>'Plant Data'!Q60</f>
        <v>Low</v>
      </c>
      <c r="R59" t="str">
        <f>'Plant Data'!R60</f>
        <v>Boggy areas; shaded ledges; bluffs</v>
      </c>
      <c r="S59" t="str">
        <f>'Plant Data'!S60</f>
        <v>Easily grown in medium to wet soils in part shade to full shade. Prefers moist, rich, humusy, acidic soils, but adapts to lesser conditions.</v>
      </c>
      <c r="T59" t="str">
        <f>'Plant Data'!T60</f>
        <v>Excellent selection for wet areas along ponds, streams, water gardens or in bogs. Also grows well in shaded borders, woodland gardens, wild gardens or native plant gardens.</v>
      </c>
      <c r="U59" t="str">
        <f>'Plant Data'!U60</f>
        <v>Use Ornamental: Bog or pond area, Water garden, Use Wildlife: Fuzz which covers the young fiddleheads is a favorite nesting material for birds., Use Other: Bristly</v>
      </c>
      <c r="V59" t="str">
        <f>'Plant Data'!V60</f>
        <v>Needs Review</v>
      </c>
      <c r="W59" t="str">
        <f>'Plant Data'!W60</f>
        <v>No serious insect or disease problems.</v>
      </c>
      <c r="X59" t="str">
        <f>'Plant Data'!X60</f>
        <v>https://www.missouribotanicalgarden.org/PlantFinder/PlantFinderDetails.aspx?kempercode=i570</v>
      </c>
      <c r="Y59" t="str">
        <f>'Plant Data'!Y60</f>
        <v>https://www.wildflower.org/plants/result.php?id_plant=OSCI</v>
      </c>
      <c r="Z59" t="str">
        <f>'Plant Data'!Z60</f>
        <v>https://www.pleasantrunnursery.com/plant-name/Osmunda-cinnamomea</v>
      </c>
      <c r="AA59" t="str">
        <f>'Plant Data'!AA60</f>
        <v>https://newmoonnursery.com/nursery-plants/luzula-acuminata/</v>
      </c>
      <c r="AB59" t="str">
        <f>'Plant Data'!AB60</f>
        <v>https://www.pinelandsnursery.com/osmunda-cinnamomea-cinnamon-fern-1-pot</v>
      </c>
      <c r="AC59" t="str">
        <f>IF(ISERROR('Other Links'!$R60), "", 'Other Links'!$R60)</f>
        <v/>
      </c>
      <c r="AD59" t="str">
        <f ca="1">'Plant Data'!$AC60</f>
        <v/>
      </c>
    </row>
    <row r="60" spans="1:30" x14ac:dyDescent="0.3">
      <c r="A60" t="str">
        <f>'Plant Data'!C61</f>
        <v>Ferns</v>
      </c>
      <c r="B60" t="str">
        <f>'Plant Data'!D61</f>
        <v>OR</v>
      </c>
      <c r="C60" t="str">
        <f>'Plant Data'!A61</f>
        <v>Osmunda regalis</v>
      </c>
      <c r="D60" t="str">
        <f>'Plant Data'!B61</f>
        <v>ROYAL FERN</v>
      </c>
      <c r="E60" t="str">
        <f>'Plant Data'!E61</f>
        <v>2 - 3</v>
      </c>
      <c r="F60" t="str">
        <f>'Plant Data'!F61</f>
        <v>2 - 3</v>
      </c>
      <c r="G60" t="str">
        <f>'Plant Data'!G61</f>
        <v>Not Applicable</v>
      </c>
      <c r="H60" t="str">
        <f>'Plant Data'!H61</f>
        <v>Needs Review</v>
      </c>
      <c r="I60" t="str">
        <f>'Plant Data'!I61</f>
        <v>Part Shade, Full Shade</v>
      </c>
      <c r="J60" t="str">
        <f>'Plant Data'!J61</f>
        <v>Medium, Wet</v>
      </c>
      <c r="K60" t="str">
        <f>'Plant Data'!K61</f>
        <v>Needs Review</v>
      </c>
      <c r="L60" t="str">
        <f>'Plant Data'!L61</f>
        <v>Zone 3 to 9</v>
      </c>
      <c r="M60" t="str">
        <f>'Plant Data'!M61</f>
        <v>Needs Review</v>
      </c>
      <c r="N60" t="str">
        <f>'Plant Data'!N61</f>
        <v>Rabbit, Heavy Shade, Wet Soil, Clay Soil Tolerant, Wet Site Tolerant</v>
      </c>
      <c r="O60" t="str">
        <f>'Plant Data'!O61</f>
        <v>Various wet soils. Sandy, Sandy Loam, Medium Loam, Clay Loam, Clay, Limestone-based</v>
      </c>
      <c r="P60" t="str">
        <f>'Plant Data'!P61</f>
        <v>Tolerates year-round shallow water.</v>
      </c>
      <c r="Q60" t="str">
        <f>'Plant Data'!Q61</f>
        <v>Low</v>
      </c>
      <c r="R60" t="str">
        <f>'Plant Data'!R61</f>
        <v>Swamps; marshes; stream banks; moist depressions in savannas &amp; prairies</v>
      </c>
      <c r="S60" t="str">
        <f>'Plant Data'!S61</f>
        <v>Best grown in medium to wet soils in part shade. Prefers moist, rich, humusy, acidic soils, but adapts to lesser conditions. Also prefers cool summer climates where it tolerates close to full sun as long as given consistent moisture. Full sun exposure is not recommended for the hot St. Louis summers.</v>
      </c>
      <c r="T60" t="str">
        <f>'Plant Data'!T61</f>
        <v>Excellent selection for wet areas along ponds, streams, water gardens or in bogs. Also grows well in shaded borders, woodland gardens, wild gardens or native plant gardens.</v>
      </c>
      <c r="U60" t="str">
        <f>'Plant Data'!U61</f>
        <v>Use Ornamental: An accent, Use Other: Bristly</v>
      </c>
      <c r="V60" t="str">
        <f>'Plant Data'!V61</f>
        <v>Needs Review</v>
      </c>
      <c r="W60" t="str">
        <f>'Plant Data'!W61</f>
        <v>No serious insect or disease problems.</v>
      </c>
      <c r="X60" t="str">
        <f>'Plant Data'!X61</f>
        <v>https://www.missouribotanicalgarden.org/PlantFinder/PlantFinderDetails.aspx?kempercode=l320</v>
      </c>
      <c r="Y60" t="str">
        <f>'Plant Data'!Y61</f>
        <v>https://www.wildflower.org/plants/result.php?id_plant=osre</v>
      </c>
      <c r="Z60" t="str">
        <f>'Plant Data'!Z61</f>
        <v>https://www.pleasantrunnursery.com/plant-name/Royal_Fern</v>
      </c>
      <c r="AA60" t="str">
        <f>'Plant Data'!AA61</f>
        <v>Needs Review</v>
      </c>
      <c r="AB60" t="str">
        <f>'Plant Data'!AB61</f>
        <v>https://www.pinelandsnursery.com/osmunda-regalis-royal-fern-tubeling</v>
      </c>
      <c r="AC60" t="str">
        <f>IF(ISERROR('Other Links'!$R61), "", 'Other Links'!$R61)</f>
        <v/>
      </c>
      <c r="AD60" t="str">
        <f ca="1">'Plant Data'!$AC61</f>
        <v/>
      </c>
    </row>
    <row r="61" spans="1:30" x14ac:dyDescent="0.3">
      <c r="A61" t="str">
        <f>'Plant Data'!C62</f>
        <v>Ferns</v>
      </c>
      <c r="B61" t="str">
        <f>'Plant Data'!D62</f>
        <v>PA</v>
      </c>
      <c r="C61" t="str">
        <f>'Plant Data'!A62</f>
        <v>Polystichum acrostichoides</v>
      </c>
      <c r="D61" t="str">
        <f>'Plant Data'!B62</f>
        <v>CHRISTMAS FERN</v>
      </c>
      <c r="E61" t="str">
        <f>'Plant Data'!E62</f>
        <v>1 - 2</v>
      </c>
      <c r="F61" t="str">
        <f>'Plant Data'!F62</f>
        <v>1 - 2</v>
      </c>
      <c r="G61" t="str">
        <f>'Plant Data'!G62</f>
        <v>Needs Review</v>
      </c>
      <c r="H61" t="str">
        <f>'Plant Data'!H62</f>
        <v>Needs Review</v>
      </c>
      <c r="I61" t="str">
        <f>'Plant Data'!I62</f>
        <v>Part Shade, Full Shade</v>
      </c>
      <c r="J61" t="str">
        <f>'Plant Data'!J62</f>
        <v>Dry, Medium</v>
      </c>
      <c r="K61" t="str">
        <f>'Plant Data'!K62</f>
        <v>FACU</v>
      </c>
      <c r="L61" t="str">
        <f>'Plant Data'!L62</f>
        <v>Zone 3 to 9</v>
      </c>
      <c r="M61" t="str">
        <f>'Plant Data'!M62</f>
        <v>Needs Review</v>
      </c>
      <c r="N61" t="str">
        <f>'Plant Data'!N62</f>
        <v>Rabbit, Deer, Drought, Heavy Shade, Erosion, Dry Soil, Shallow-Rocky Soil, Dry Shade Tolerant</v>
      </c>
      <c r="O61" t="str">
        <f>'Plant Data'!O62</f>
        <v>Moist, acid, humus-rich soils. Sandy, Sandy Loam, Medium Loam, Acid-based. Best in rocky or sandy soils.</v>
      </c>
      <c r="P61" t="str">
        <f>'Plant Data'!P62</f>
        <v>Does not tolerate clay soils or standing water. It must have good drainage. Gets stressed in too much sun, becoming pale and stunted. It must be kept moist, cool, and shaded.</v>
      </c>
      <c r="Q61" t="str">
        <f>'Plant Data'!Q62</f>
        <v>Low</v>
      </c>
      <c r="R61" t="str">
        <f>'Plant Data'!R62</f>
        <v>Rich, rocky woods; stream banks; swamps; thickets</v>
      </c>
      <c r="S61" t="str">
        <f>'Plant Data'!S62</f>
        <v>Best grown in organically rich, dry to medium moisture, well-drained soils in part shade to full shade. Consider planting rhizome at an angle to help combat potential crown rot problems which can occur in poorly drained soils. Although rhizomatous, this fern will not spread or naturalize, however clumps will increase in size over time.</v>
      </c>
      <c r="T61" t="str">
        <f>'Plant Data'!T62</f>
        <v>Dryish or moist soils in woodland gardens, shade gardens or shady areas of borders, wild or native plant gardens. May also be planted in shady areas along walls or foundations. A good plant for massing on slopes (including dryish, rocky ones) to help combat soil erosion.</v>
      </c>
      <c r="U61" t="str">
        <f>'Plant Data'!U62</f>
        <v>Use Ornamental: Borders, accents, and groundcovers, Use Wildlife: Attracts Ruffed Grouse</v>
      </c>
      <c r="V61" t="str">
        <f>'Plant Data'!V62</f>
        <v>Needs Review</v>
      </c>
      <c r="W61" t="str">
        <f>'Plant Data'!W62</f>
        <v>No serious insect or disease problems. Crown rot in poorly drained soils can be a problem, particularly in winter.</v>
      </c>
      <c r="X61" t="str">
        <f>'Plant Data'!X62</f>
        <v>https://www.missouribotanicalgarden.org/PlantFinder/PlantFinderDetails.aspx?kempercode=a710</v>
      </c>
      <c r="Y61" t="str">
        <f>'Plant Data'!Y62</f>
        <v>https://www.wildflower.org/plants/result.php?id_plant=poac4</v>
      </c>
      <c r="Z61" t="str">
        <f>'Plant Data'!Z62</f>
        <v>https://www.pleasantrunnursery.com/plant-name/Polystichum-acrostichoides</v>
      </c>
      <c r="AA61" t="str">
        <f>'Plant Data'!AA62</f>
        <v>https://newmoonnursery.com/nursery-plants/tiarella-cordifolia-wherryi/</v>
      </c>
      <c r="AB61" t="str">
        <f>'Plant Data'!AB62</f>
        <v>https://www.pinelandsnursery.com/polystichum-acrostichoides-christmas-fern-tubeling</v>
      </c>
      <c r="AC61" t="str">
        <f>IF(ISERROR('Other Links'!$R62), "", 'Other Links'!$R62)</f>
        <v/>
      </c>
      <c r="AD61" t="str">
        <f ca="1">'Plant Data'!$AC62</f>
        <v/>
      </c>
    </row>
    <row r="62" spans="1:30" x14ac:dyDescent="0.3">
      <c r="A62" t="str">
        <f>'Plant Data'!C63</f>
        <v>Shrubs</v>
      </c>
      <c r="B62" t="str">
        <f>'Plant Data'!D63</f>
        <v>AP</v>
      </c>
      <c r="C62" t="str">
        <f>'Plant Data'!A63</f>
        <v>Andromeda polifolia</v>
      </c>
      <c r="D62" t="str">
        <f>'Plant Data'!B63</f>
        <v>BOG ROSEMARY</v>
      </c>
      <c r="E62" t="str">
        <f>'Plant Data'!E63</f>
        <v>Needs Review</v>
      </c>
      <c r="F62" t="str">
        <f>'Plant Data'!F63</f>
        <v>Needs Review</v>
      </c>
      <c r="G62" t="str">
        <f>'Plant Data'!G63</f>
        <v>Needs Review</v>
      </c>
      <c r="H62" t="str">
        <f>'Plant Data'!H63</f>
        <v>Needs Review</v>
      </c>
      <c r="I62" t="str">
        <f>'Plant Data'!I63</f>
        <v>Part Shade</v>
      </c>
      <c r="J62" t="str">
        <f>'Plant Data'!J63</f>
        <v>garden</v>
      </c>
      <c r="K62" t="str">
        <f>'Plant Data'!K63</f>
        <v>Needs Review</v>
      </c>
      <c r="L62" t="str">
        <f>'Plant Data'!L63</f>
        <v>Zone 6</v>
      </c>
      <c r="M62" t="str">
        <f>'Plant Data'!M63</f>
        <v>Pollinators</v>
      </c>
      <c r="N62" t="str">
        <f>'Plant Data'!N63</f>
        <v>Drought</v>
      </c>
      <c r="O62" t="str">
        <f>'Plant Data'!O63</f>
        <v>Organic peats, sands and mucks.</v>
      </c>
      <c r="P62" t="str">
        <f>'Plant Data'!P63</f>
        <v>Demands strongly acid soil. No serious disease or insect problems. Creeping rootstocks form large patches.</v>
      </c>
      <c r="Q62" t="str">
        <f>'Plant Data'!Q63</f>
        <v>Low</v>
      </c>
      <c r="R62" t="str">
        <f>'Plant Data'!R63</f>
        <v>Acid bogs</v>
      </c>
      <c r="S62" t="str">
        <f>'Plant Data'!S63</f>
        <v>Needs Review</v>
      </c>
      <c r="T62" t="str">
        <f>'Plant Data'!T63</f>
        <v>Needs Review</v>
      </c>
      <c r="U62" t="str">
        <f>'Plant Data'!U63</f>
        <v>Needs Review</v>
      </c>
      <c r="V62" t="str">
        <f>'Plant Data'!V63</f>
        <v>Needs Review</v>
      </c>
      <c r="W62" t="str">
        <f>'Plant Data'!W63</f>
        <v>Needs Review</v>
      </c>
      <c r="X62" t="str">
        <f>'Plant Data'!X63</f>
        <v>https://plants.ces.ncsu.edu/plants/andromeda-polifolia/</v>
      </c>
      <c r="Y62" t="str">
        <f>'Plant Data'!Y63</f>
        <v>https://www.wildflower.org/plants/result.php?id_plant=anpo</v>
      </c>
      <c r="Z62" t="str">
        <f>'Plant Data'!Z63</f>
        <v>https://www.pleasantrunnursery.com/plant-name/Pieris-japonica-Cavatine</v>
      </c>
      <c r="AA62" t="str">
        <f>'Plant Data'!AA63</f>
        <v>Needs Review</v>
      </c>
      <c r="AB62" t="str">
        <f>'Plant Data'!AB63</f>
        <v>https://www.pinelandsnursery.com/search?query=Andromeda+polifolia</v>
      </c>
      <c r="AC62" t="str">
        <f>IF(ISERROR('Other Links'!$R63), "", 'Other Links'!$R63)</f>
        <v/>
      </c>
      <c r="AD62" t="str">
        <f ca="1">'Plant Data'!$AC63</f>
        <v/>
      </c>
    </row>
    <row r="63" spans="1:30" x14ac:dyDescent="0.3">
      <c r="A63" t="str">
        <f>'Plant Data'!C64</f>
        <v>Shrubs</v>
      </c>
      <c r="B63" t="str">
        <f>'Plant Data'!D64</f>
        <v>AA</v>
      </c>
      <c r="C63" t="str">
        <f>'Plant Data'!A64</f>
        <v>Aronia arbutifolia</v>
      </c>
      <c r="D63" t="str">
        <f>'Plant Data'!B64</f>
        <v>RED CHOKEBERRY</v>
      </c>
      <c r="E63" t="str">
        <f>'Plant Data'!E64</f>
        <v>6 - 10</v>
      </c>
      <c r="F63" t="str">
        <f>'Plant Data'!F64</f>
        <v>3 - 6</v>
      </c>
      <c r="G63" t="str">
        <f>'Plant Data'!G64</f>
        <v>White To Pink</v>
      </c>
      <c r="H63" t="str">
        <f>'Plant Data'!H64</f>
        <v>May</v>
      </c>
      <c r="I63" t="str">
        <f>'Plant Data'!I64</f>
        <v>Full Sun, Part Shade</v>
      </c>
      <c r="J63" t="str">
        <f>'Plant Data'!J64</f>
        <v>Medium</v>
      </c>
      <c r="K63" t="str">
        <f>'Plant Data'!K64</f>
        <v>FACW</v>
      </c>
      <c r="L63" t="str">
        <f>'Plant Data'!L64</f>
        <v>Zone 4 to 9</v>
      </c>
      <c r="M63" t="str">
        <f>'Plant Data'!M64</f>
        <v>Food Source for Wildlife</v>
      </c>
      <c r="N63" t="str">
        <f>'Plant Data'!N64</f>
        <v>Erosion, Clay Soil, Wet Soil, Black Walnut Tolerant, Salt Tolerant, Wet Site Tolerant, Deer</v>
      </c>
      <c r="O63" t="str">
        <f>'Plant Data'!O64</f>
        <v>Moist, rich soils.</v>
      </c>
      <c r="P63" t="str">
        <f>'Plant Data'!P64</f>
        <v>Needs Review</v>
      </c>
      <c r="Q63" t="str">
        <f>'Plant Data'!Q64</f>
        <v>Low</v>
      </c>
      <c r="R63" t="str">
        <f>'Plant Data'!R64</f>
        <v>Pine bottomlands; swamps; open bogs</v>
      </c>
      <c r="S63" t="str">
        <f>'Plant Data'!S64</f>
        <v>Easily grown in average, medium moisture, well-drained soils in full sun to part shade. Wide range of soil tolerance including boggy soils. Best fruit production usually occurs in full sun. Remove root suckers to prevent colonial spread.</v>
      </c>
      <c r="T63" t="str">
        <f>'Plant Data'!T64</f>
        <v>Group or mass in shrub borders or woodland areas. Ability to withstand wet conditions makes it suitable for growing on the margins of ponds or streams. Also effective in naturalized areas where its suckering, colonial growth habit does not need to be restrained. Good native plant with multi-season ornamental interest.</v>
      </c>
      <c r="U63" t="str">
        <f>'Plant Data'!U64</f>
        <v>Use Wildlife: Intermediate food source for birds.</v>
      </c>
      <c r="V63" t="str">
        <f>'Plant Data'!V64</f>
        <v>Needs Review</v>
      </c>
      <c r="W63" t="str">
        <f>'Plant Data'!W64</f>
        <v>No serious insect or disease problems. Some susceptibility to leaf spots and twig/fruit blight.</v>
      </c>
      <c r="X63" t="str">
        <f>'Plant Data'!X64</f>
        <v>https://www.missouribotanicalgarden.org/PlantFinder/PlantFinderDetails.aspx?taxonid=286551</v>
      </c>
      <c r="Y63" t="str">
        <f>'Plant Data'!Y64</f>
        <v>https://www.wildflower.org/plants/result.php?id_plant=ARAR7</v>
      </c>
      <c r="Z63" t="str">
        <f>'Plant Data'!Z64</f>
        <v>https://www.pleasantrunnursery.com/plant-name/Aronia-arbutifolia-Brilliantissima</v>
      </c>
      <c r="AA63" t="str">
        <f>'Plant Data'!AA64</f>
        <v>Needs Review</v>
      </c>
      <c r="AB63" t="str">
        <f>'Plant Data'!AB64</f>
        <v>https://www.pinelandsnursery.com/photinia-pyrifolia-red-chokeberry-1-pot</v>
      </c>
      <c r="AC63" t="str">
        <f>IF(ISERROR('Other Links'!$R64), "", 'Other Links'!$R64)</f>
        <v/>
      </c>
      <c r="AD63" t="str">
        <f ca="1">'Plant Data'!$AC64</f>
        <v/>
      </c>
    </row>
    <row r="64" spans="1:30" x14ac:dyDescent="0.3">
      <c r="A64" t="str">
        <f>'Plant Data'!C65</f>
        <v>Shrubs</v>
      </c>
      <c r="B64" t="str">
        <f>'Plant Data'!D65</f>
        <v>AM</v>
      </c>
      <c r="C64" t="str">
        <f>'Plant Data'!A65</f>
        <v>Aronia melanocarpa</v>
      </c>
      <c r="D64" t="str">
        <f>'Plant Data'!B65</f>
        <v>BLACK CHOKEBERRY</v>
      </c>
      <c r="E64" t="str">
        <f>'Plant Data'!E65</f>
        <v>4 - 6</v>
      </c>
      <c r="F64" t="str">
        <f>'Plant Data'!F65</f>
        <v>6 - 8</v>
      </c>
      <c r="G64" t="str">
        <f>'Plant Data'!G65</f>
        <v>White</v>
      </c>
      <c r="H64" t="str">
        <f>'Plant Data'!H65</f>
        <v>May</v>
      </c>
      <c r="I64" t="str">
        <f>'Plant Data'!I65</f>
        <v>Full Sun, Part Shade</v>
      </c>
      <c r="J64" t="str">
        <f>'Plant Data'!J65</f>
        <v>Medium</v>
      </c>
      <c r="K64" t="str">
        <f>'Plant Data'!K65</f>
        <v>FAC</v>
      </c>
      <c r="L64" t="str">
        <f>'Plant Data'!L65</f>
        <v>Zone 3 to 8</v>
      </c>
      <c r="M64" t="str">
        <f>'Plant Data'!M65</f>
        <v>Birds</v>
      </c>
      <c r="N64" t="str">
        <f>'Plant Data'!N65</f>
        <v>Erosion</v>
      </c>
      <c r="O64" t="str">
        <f>'Plant Data'!O65</f>
        <v>Moist, acid soils.</v>
      </c>
      <c r="P64" t="str">
        <f>'Plant Data'!P65</f>
        <v>Very flood tolerant. Suckers profusely. No serious disease or insect problems.</v>
      </c>
      <c r="Q64" t="str">
        <f>'Plant Data'!Q65</f>
        <v>Low</v>
      </c>
      <c r="R64" t="str">
        <f>'Plant Data'!R65</f>
        <v>Lowlands; bogs; dunes; bluffs</v>
      </c>
      <c r="S64" t="str">
        <f>'Plant Data'!S65</f>
        <v>Easily grown in average, medium moisture, well-drained soils in full sun to part shade. Plants have a wide range of soil tolerance including boggy soils. Best fruit production usually occurs in full sun. Remove root suckers to prevent colonial spread unless desired.</v>
      </c>
      <c r="T64" t="str">
        <f>'Plant Data'!T65</f>
        <v>Group or mass in shrub borders, small gardens or open woodland areas. Ability to withstand wet conditions makes it suitable for growing on the margins of ponds or streams. Excellent addition to naturalized areas where its suckering, colonial growth habit does not need to be restrained.</v>
      </c>
      <c r="U64" t="str">
        <f>'Plant Data'!U65</f>
        <v>Use Wildlife: Intermediate food source for birds.</v>
      </c>
      <c r="V64" t="str">
        <f>'Plant Data'!V65</f>
        <v>Needs Review</v>
      </c>
      <c r="W64" t="str">
        <f>'Plant Data'!W65</f>
        <v>No serious insect or disease problems. Some susceptibility to leaf spots and twig/fruit blight.</v>
      </c>
      <c r="X64" t="str">
        <f>'Plant Data'!X65</f>
        <v>https://www.missouribotanicalgarden.org/PlantFinder/PlantFinderDetails.aspx?taxonid=241869</v>
      </c>
      <c r="Y64" t="str">
        <f>'Plant Data'!Y65</f>
        <v>https://www.wildflower.org/plants/result.php?id_plant=ARME6</v>
      </c>
      <c r="Z64" t="str">
        <f>'Plant Data'!Z65</f>
        <v>https://www.pleasantrunnursery.com/plant-name/Aronia-melanocarpa-Ground-Hug</v>
      </c>
      <c r="AA64" t="str">
        <f>'Plant Data'!AA65</f>
        <v>Needs Review</v>
      </c>
      <c r="AB64" t="str">
        <f>'Plant Data'!AB65</f>
        <v>https://www.pinelandsnursery.com/photinia-melanocarpa-black-chokeberry-1-pot</v>
      </c>
      <c r="AC64" t="str">
        <f>IF(ISERROR('Other Links'!$R65), "", 'Other Links'!$R65)</f>
        <v/>
      </c>
      <c r="AD64" t="str">
        <f ca="1">'Plant Data'!$AC65</f>
        <v/>
      </c>
    </row>
    <row r="65" spans="1:30" x14ac:dyDescent="0.3">
      <c r="A65" t="str">
        <f>'Plant Data'!C66</f>
        <v>Shrubs</v>
      </c>
      <c r="B65" t="str">
        <f>'Plant Data'!D66</f>
        <v>CO</v>
      </c>
      <c r="C65" t="str">
        <f>'Plant Data'!A66</f>
        <v>Cephalanthus occidentalis</v>
      </c>
      <c r="D65" t="str">
        <f>'Plant Data'!B66</f>
        <v>BUTTONBUSH</v>
      </c>
      <c r="E65" t="str">
        <f>'Plant Data'!E66</f>
        <v>5 - 12</v>
      </c>
      <c r="F65" t="str">
        <f>'Plant Data'!F66</f>
        <v>4 - 8</v>
      </c>
      <c r="G65" t="str">
        <f>'Plant Data'!G66</f>
        <v>White</v>
      </c>
      <c r="H65" t="str">
        <f>'Plant Data'!H66</f>
        <v>Jun, Jul, Aug, Sep</v>
      </c>
      <c r="I65" t="str">
        <f>'Plant Data'!I66</f>
        <v>Full Sun, Part Shade</v>
      </c>
      <c r="J65" t="str">
        <f>'Plant Data'!J66</f>
        <v>Medium, Wet</v>
      </c>
      <c r="K65" t="str">
        <f>'Plant Data'!K66</f>
        <v>OBL</v>
      </c>
      <c r="L65" t="str">
        <f>'Plant Data'!L66</f>
        <v>Zone 5 to 9</v>
      </c>
      <c r="M65" t="str">
        <f>'Plant Data'!M66</f>
        <v>Hummingbirds, Butterflies, Food Source for Pollinators</v>
      </c>
      <c r="N65" t="str">
        <f>'Plant Data'!N66</f>
        <v>Erosion, Wet Soil</v>
      </c>
      <c r="O65" t="str">
        <f>'Plant Data'!O66</f>
        <v>Limestone-based, Sandy, Sandy Loam, Medium Loam, Clay Loam, Clay</v>
      </c>
      <c r="P65" t="str">
        <f>'Plant Data'!P66</f>
        <v>Common buttonbush is a spreading, multi-branched</v>
      </c>
      <c r="Q65" t="str">
        <f>'Plant Data'!Q66</f>
        <v>Low</v>
      </c>
      <c r="R65" t="str">
        <f>'Plant Data'!R66</f>
        <v>In swamps, around ponds and margins of streams throughout the state. Sand, loam, clay, limestone; moist, poor drainage or standing water okay. Prairie swales; lake, marsh, creek &amp; swamp margins; dry, limestone bluffs</v>
      </c>
      <c r="S65" t="str">
        <f>'Plant Data'!S66</f>
        <v>Easily grown in moist, humusy soils in full sun to part shade. Grows very well in wet soils, including flood conditions and shallow standing water. Adapts to a wide range of soils except dry ones. Pruning is usually not necessary, but may be done in early spring to shape. If plants become unmanageable, however, they may be cut back near to the ground in early spring to revitalize.</v>
      </c>
      <c r="T65" t="str">
        <f>'Plant Data'!T66</f>
        <v>Naturalize in woodland areas, native plant gardens, pond margins, low spots or shrub borders. May also be grown in shallow water at the edge of ponds or large water gardens.</v>
      </c>
      <c r="U65" t="str">
        <f>'Plant Data'!U66</f>
        <v>Use Ornamental: Showy, Attractive, Blooms ornamental, Fruits ornamental, Bog or pond area, Aromatic, Water garden, Use Wildlife: Nectar-butterflies, Nectar-bees, Nectar-insects, Fruit-birds</v>
      </c>
      <c r="V65" t="str">
        <f>'Plant Data'!V66</f>
        <v>Needs Review</v>
      </c>
      <c r="W65" t="str">
        <f>'Plant Data'!W66</f>
        <v>No serious insect or disease problems.</v>
      </c>
      <c r="X65" t="str">
        <f>'Plant Data'!X66</f>
        <v>https://www.missouribotanicalgarden.org/PlantFinder/PlantFinderDetails.aspx?kempercode=g830</v>
      </c>
      <c r="Y65" t="str">
        <f>'Plant Data'!Y66</f>
        <v>https://www.wildflower.org/plants/result.php?id_plant=ceoc2</v>
      </c>
      <c r="Z65" t="str">
        <f>'Plant Data'!Z66</f>
        <v>https://www.pleasantrunnursery.com/plant-name/Buttonbush</v>
      </c>
      <c r="AA65" t="str">
        <f>'Plant Data'!AA66</f>
        <v>https://newmoonnursery.com/nursery-plants/cephalanthus-occidentalis/</v>
      </c>
      <c r="AB65" t="str">
        <f>'Plant Data'!AB66</f>
        <v>https://www.pinelandsnursery.com/cephalanthus-occidentalis-buttonbush-1-pot</v>
      </c>
      <c r="AC65" t="str">
        <f>IF(ISERROR('Other Links'!$R66), "", 'Other Links'!$R66)</f>
        <v/>
      </c>
      <c r="AD65" t="str">
        <f ca="1">'Plant Data'!$AC66</f>
        <v/>
      </c>
    </row>
    <row r="66" spans="1:30" x14ac:dyDescent="0.3">
      <c r="A66" t="str">
        <f>'Plant Data'!C67</f>
        <v>Shrubs</v>
      </c>
      <c r="B66" t="str">
        <f>'Plant Data'!D67</f>
        <v>CA1</v>
      </c>
      <c r="C66" t="str">
        <f>'Plant Data'!A67</f>
        <v>Clethra alnifolia</v>
      </c>
      <c r="D66" t="str">
        <f>'Plant Data'!B67</f>
        <v>SWEET PEPPERBUSH</v>
      </c>
      <c r="E66" t="str">
        <f>'Plant Data'!E67</f>
        <v>3 - 8</v>
      </c>
      <c r="F66" t="str">
        <f>'Plant Data'!F67</f>
        <v>4 - 6</v>
      </c>
      <c r="G66" t="str">
        <f>'Plant Data'!G67</f>
        <v>White</v>
      </c>
      <c r="H66" t="str">
        <f>'Plant Data'!H67</f>
        <v>Jul, Aug</v>
      </c>
      <c r="I66" t="str">
        <f>'Plant Data'!I67</f>
        <v>Full Sun, Part Shade</v>
      </c>
      <c r="J66" t="str">
        <f>'Plant Data'!J67</f>
        <v>Medium, Wet</v>
      </c>
      <c r="K66" t="str">
        <f>'Plant Data'!K67</f>
        <v>FACW</v>
      </c>
      <c r="L66" t="str">
        <f>'Plant Data'!L67</f>
        <v>Zone 3 to 9</v>
      </c>
      <c r="M66" t="str">
        <f>'Plant Data'!M67</f>
        <v>Birds, Butterflies, Food Source for Pollinators</v>
      </c>
      <c r="N66" t="str">
        <f>'Plant Data'!N67</f>
        <v>Heavy Shade, Erosion, Clay Soil, Wet Soil, Deer</v>
      </c>
      <c r="O66" t="str">
        <f>'Plant Data'!O67</f>
        <v>Many wet to moist, acid soils, including sands and clays.</v>
      </c>
      <c r="P66" t="str">
        <f>'Plant Data'!P67</f>
        <v>Excellent for coastal gardens due to salt-spray tolerance.</v>
      </c>
      <c r="Q66" t="str">
        <f>'Plant Data'!Q67</f>
        <v>Low</v>
      </c>
      <c r="R66" t="str">
        <f>'Plant Data'!R67</f>
        <v>Swamps; sea shores; stream banks; hillside bogs</v>
      </c>
      <c r="S66" t="str">
        <f>'Plant Data'!S67</f>
        <v>Easily grown in average, medium to wet soils in full sun to part shade. Prefers part shade and consistently moist, acidic, sandy soils. Soils should not be allowed to dry out. Tolerates clay soils. Tolerates full shade. Promptly remove root suckers unless naturalized look is desired. Propagate by cuttings. Prune if needed in late winter.</v>
      </c>
      <c r="T66" t="str">
        <f>'Plant Data'!T67</f>
        <v>Summersweets are somewhat unique among flowering shrubs because of their ability to bloom in shady locations in late summer when few other shrubs are in bloom. Mass or group in lawns, foundations or shrub borders. Good flowering shrub for shade or woodland gardens. Effective as a hedge. Also appropriate for moist soils along stream banks or pond/water garden peripheries. Also may be naturalized in cottage gardens, wild gardens or naturalized areas. Plant near a patio to enjoy the fragrant late summer bloom. Compact size makes this an ideal flowering shrub for smaller gardens.</v>
      </c>
      <c r="U66" t="str">
        <f>'Plant Data'!U67</f>
        <v>Use Ornamental: Fragrant, showy summer flowers. Outstanding fall color., Use Wildlife: Bees, butterflies, and hummingbirds use flowers. Many birds and mammals eat the fruit.</v>
      </c>
      <c r="V66" t="str">
        <f>'Plant Data'!V67</f>
        <v>Maintenance: This versatile, carefree shrub responds well to pruning.</v>
      </c>
      <c r="W66" t="str">
        <f>'Plant Data'!W67</f>
        <v>No serious insect or disease problems. Spider mites may be a concern in dry conditions.</v>
      </c>
      <c r="X66" t="str">
        <f>'Plant Data'!X67</f>
        <v>https://www.missouribotanicalgarden.org/PlantFinder/PlantFinderDetails.aspx?kempercode=c230</v>
      </c>
      <c r="Y66" t="str">
        <f>'Plant Data'!Y67</f>
        <v>https://www.wildflower.org/plants/result.php?id_plant=clal3</v>
      </c>
      <c r="Z66" t="str">
        <f>'Plant Data'!Z67</f>
        <v>https://www.pleasantrunnursery.com/plant-name/Clethra-alnifolia-Compacta</v>
      </c>
      <c r="AA66" t="str">
        <f>'Plant Data'!AA67</f>
        <v>Needs Review</v>
      </c>
      <c r="AB66" t="str">
        <f>'Plant Data'!AB67</f>
        <v>https://www.pinelandsnursery.com/clethra-alnifolia-sweet-pepperbush-5-pot</v>
      </c>
      <c r="AC66" t="str">
        <f>IF(ISERROR('Other Links'!$R67), "", 'Other Links'!$R67)</f>
        <v/>
      </c>
      <c r="AD66" t="str">
        <f ca="1">'Plant Data'!$AC67</f>
        <v/>
      </c>
    </row>
    <row r="67" spans="1:30" x14ac:dyDescent="0.3">
      <c r="A67" t="str">
        <f>'Plant Data'!C68</f>
        <v>Shrubs</v>
      </c>
      <c r="B67" t="str">
        <f>'Plant Data'!D68</f>
        <v>CA2</v>
      </c>
      <c r="C67" t="str">
        <f>'Plant Data'!A68</f>
        <v>Cornus amomum</v>
      </c>
      <c r="D67" t="str">
        <f>'Plant Data'!B68</f>
        <v>SILKY DOGWOOD</v>
      </c>
      <c r="E67" t="str">
        <f>'Plant Data'!E68</f>
        <v>6 - 12</v>
      </c>
      <c r="F67" t="str">
        <f>'Plant Data'!F68</f>
        <v>6 - 12</v>
      </c>
      <c r="G67" t="str">
        <f>'Plant Data'!G68</f>
        <v>White</v>
      </c>
      <c r="H67" t="str">
        <f>'Plant Data'!H68</f>
        <v>Mar, Apr</v>
      </c>
      <c r="I67" t="str">
        <f>'Plant Data'!I68</f>
        <v>Full Sun, Part Shade</v>
      </c>
      <c r="J67" t="str">
        <f>'Plant Data'!J68</f>
        <v>Medium, Wet</v>
      </c>
      <c r="K67" t="str">
        <f>'Plant Data'!K68</f>
        <v>FACW</v>
      </c>
      <c r="L67" t="str">
        <f>'Plant Data'!L68</f>
        <v>Zone 5 to 8</v>
      </c>
      <c r="M67" t="str">
        <f>'Plant Data'!M68</f>
        <v>Birds, Food Source for Pollinators</v>
      </c>
      <c r="N67" t="str">
        <f>'Plant Data'!N68</f>
        <v>Deer, Erosion, Wet Soil, Black Walnut</v>
      </c>
      <c r="O67" t="str">
        <f>'Plant Data'!O68</f>
        <v>Moist soils.</v>
      </c>
      <c r="P67" t="str">
        <f>'Plant Data'!P68</f>
        <v>Not a specimen dogwood, but useful in poorly drained sites and for prevention of lake and stream bank erosion. Tolerates more alkaline soil.</v>
      </c>
      <c r="Q67" t="str">
        <f>'Plant Data'!Q68</f>
        <v>Medium</v>
      </c>
      <c r="R67" t="str">
        <f>'Plant Data'!R68</f>
        <v>Swamps; damp thickets; wet prairies</v>
      </c>
      <c r="S67" t="str">
        <f>'Plant Data'!S68</f>
        <v>Grow in average, medium to wet, well-drained soils in full sun to part shade. Prefers moist, organically rich, slightly acidic soils in part shade. Tolerates close to full shade. Benefits from a 2-4” mulch which will help keep roots cool and moist in summer. Branches that touch the ground may root at the nodes. When left alone, this shrub may spread to form thickets.</v>
      </c>
      <c r="T67" t="str">
        <f>'Plant Data'!T68</f>
        <v>Good shrub for moist to wet areas of the landscape. Not overly ornamental. Somewhat unkempt for placement in prominent areas. Good selection for moist woodlands, naturalized areas, along streams/ponds or for erosion control.</v>
      </c>
      <c r="U67" t="str">
        <f>'Plant Data'!U68</f>
        <v>Needs Review</v>
      </c>
      <c r="V67" t="str">
        <f>'Plant Data'!V68</f>
        <v>Needs Review</v>
      </c>
      <c r="W67" t="str">
        <f>'Plant Data'!W68</f>
        <v>No serious insect or disease problems. Plants are susceptible to scale. Additional insect pests include borers and leaf miner. Infrequent disease problems include leaf spot, crown canker, blights, root rot and powdery mildew.</v>
      </c>
      <c r="X67" t="str">
        <f>'Plant Data'!X68</f>
        <v>https://www.missouribotanicalgarden.org/PlantFinder/PlantFinderDetails.aspx?kempercode=g800</v>
      </c>
      <c r="Y67" t="str">
        <f>'Plant Data'!Y68</f>
        <v>https://www.wildflower.org/plants/result.php?id_plant=COOB9</v>
      </c>
      <c r="Z67" t="str">
        <f>'Plant Data'!Z68</f>
        <v>https://www.pleasantrunnursery.com/plant-name/Cornus-amomum</v>
      </c>
      <c r="AA67" t="str">
        <f>'Plant Data'!AA68</f>
        <v>Needs Review</v>
      </c>
      <c r="AB67" t="str">
        <f>'Plant Data'!AB68</f>
        <v>https://www.pinelandsnursery.com/cornus-amomum-silky-dogwood-1-pot</v>
      </c>
      <c r="AC67" t="str">
        <f>IF(ISERROR('Other Links'!$R68), "", 'Other Links'!$R68)</f>
        <v/>
      </c>
      <c r="AD67" t="str">
        <f ca="1">'Plant Data'!$AC68</f>
        <v/>
      </c>
    </row>
    <row r="68" spans="1:30" x14ac:dyDescent="0.3">
      <c r="A68" t="str">
        <f>'Plant Data'!C69</f>
        <v>Shrubs</v>
      </c>
      <c r="B68" t="str">
        <f>'Plant Data'!D69</f>
        <v>CR</v>
      </c>
      <c r="C68" t="str">
        <f>'Plant Data'!A69</f>
        <v>Cornus racemosa</v>
      </c>
      <c r="D68" t="str">
        <f>'Plant Data'!B69</f>
        <v>GRAYSTEM DOGWOOD</v>
      </c>
      <c r="E68" t="str">
        <f>'Plant Data'!E69</f>
        <v>10 - 15</v>
      </c>
      <c r="F68" t="str">
        <f>'Plant Data'!F69</f>
        <v>10 - 15</v>
      </c>
      <c r="G68" t="str">
        <f>'Plant Data'!G69</f>
        <v>White, Green</v>
      </c>
      <c r="H68" t="str">
        <f>'Plant Data'!H69</f>
        <v>May, Jun, Jul</v>
      </c>
      <c r="I68" t="str">
        <f>'Plant Data'!I69</f>
        <v>Full Sun, Part Shade</v>
      </c>
      <c r="J68" t="str">
        <f>'Plant Data'!J69</f>
        <v>Medium</v>
      </c>
      <c r="K68" t="str">
        <f>'Plant Data'!K69</f>
        <v>FAC</v>
      </c>
      <c r="L68" t="str">
        <f>'Plant Data'!L69</f>
        <v>Zone 4 to 8</v>
      </c>
      <c r="M68" t="str">
        <f>'Plant Data'!M69</f>
        <v>Birds, Butterflies</v>
      </c>
      <c r="N68" t="str">
        <f>'Plant Data'!N69</f>
        <v>Deer, Wet Soil</v>
      </c>
      <c r="O68" t="str">
        <f>'Plant Data'!O69</f>
        <v>Moist soils.</v>
      </c>
      <c r="P68" t="str">
        <f>'Plant Data'!P69</f>
        <v>Will adapt to drier sites. Used in erosion control and for wildlife habitat. Resistant to most diseases, insects and physiological problems.</v>
      </c>
      <c r="Q68" t="str">
        <f>'Plant Data'!Q69</f>
        <v>Low</v>
      </c>
      <c r="R68" t="str">
        <f>'Plant Data'!R69</f>
        <v>Thickets; river bank woods; wet to dry, low, open areas</v>
      </c>
      <c r="S68" t="str">
        <f>'Plant Data'!S69</f>
        <v>Easily grown in average, medium, well-drained soil in full sun to part shade. Tolerates wide range of soil conditions, including both moist and somewhat dry soils. Tolerant of city air pollution. Will spread to form thickets if root suckers are not removed.</v>
      </c>
      <c r="T68" t="str">
        <f>'Plant Data'!T69</f>
        <v>Excellent when planted in groups and left alone to spread in naturalized areas or native plant gardens. Also effective in shrub borders, along streams or ponds or near buildings or when planted as a screen. Can be particularly useful because of its ability to grow in poor soils.</v>
      </c>
      <c r="U68" t="str">
        <f>'Plant Data'!U69</f>
        <v>Use Wildlife: Fruit</v>
      </c>
      <c r="V68" t="str">
        <f>'Plant Data'!V69</f>
        <v>Needs Review</v>
      </c>
      <c r="W68" t="str">
        <f>'Plant Data'!W69</f>
        <v>No serious insect or disease problems. The dogwood bud gall occurs on this species but is usually not a significant problem.</v>
      </c>
      <c r="X68" t="str">
        <f>'Plant Data'!X69</f>
        <v>https://www.missouribotanicalgarden.org/PlantFinder/PlantFinderDetails.aspx?kempercode=j930</v>
      </c>
      <c r="Y68" t="str">
        <f>'Plant Data'!Y69</f>
        <v>https://www.wildflower.org/plants/result.php?id_plant=cora6</v>
      </c>
      <c r="Z68" t="str">
        <f>'Plant Data'!Z69</f>
        <v>https://www.pleasantrunnursery.com/plant-name/Cornus-racemosa</v>
      </c>
      <c r="AA68" t="str">
        <f>'Plant Data'!AA69</f>
        <v>Needs Review</v>
      </c>
      <c r="AB68" t="str">
        <f>'Plant Data'!AB69</f>
        <v>https://www.pinelandsnursery.com/cornus-racemosa-gray-dogwood-1-pot</v>
      </c>
      <c r="AC68" t="str">
        <f>IF(ISERROR('Other Links'!$R69), "", 'Other Links'!$R69)</f>
        <v/>
      </c>
      <c r="AD68" t="str">
        <f ca="1">'Plant Data'!$AC69</f>
        <v/>
      </c>
    </row>
    <row r="69" spans="1:30" x14ac:dyDescent="0.3">
      <c r="A69" t="str">
        <f>'Plant Data'!C70</f>
        <v>Shrubs</v>
      </c>
      <c r="B69" t="str">
        <f>'Plant Data'!D70</f>
        <v>CS2</v>
      </c>
      <c r="C69" t="str">
        <f>'Plant Data'!A70</f>
        <v>Cornus sericea</v>
      </c>
      <c r="D69" t="str">
        <f>'Plant Data'!B70</f>
        <v>RED-TWIG DOGWOOD</v>
      </c>
      <c r="E69" t="str">
        <f>'Plant Data'!E70</f>
        <v>6 - 9</v>
      </c>
      <c r="F69" t="str">
        <f>'Plant Data'!F70</f>
        <v>7 - 10</v>
      </c>
      <c r="G69" t="str">
        <f>'Plant Data'!G70</f>
        <v>White</v>
      </c>
      <c r="H69" t="str">
        <f>'Plant Data'!H70</f>
        <v>May, Jun</v>
      </c>
      <c r="I69" t="str">
        <f>'Plant Data'!I70</f>
        <v>Full Sun, Part Shade</v>
      </c>
      <c r="J69" t="str">
        <f>'Plant Data'!J70</f>
        <v>Medium, Wet</v>
      </c>
      <c r="K69" t="str">
        <f>'Plant Data'!K70</f>
        <v>Needs Review</v>
      </c>
      <c r="L69" t="str">
        <f>'Plant Data'!L70</f>
        <v>Zone 3 to 7</v>
      </c>
      <c r="M69" t="str">
        <f>'Plant Data'!M70</f>
        <v>Birds, Butterflies</v>
      </c>
      <c r="N69" t="str">
        <f>'Plant Data'!N70</f>
        <v>Deer, Erosion, Clay Soil, Wet Soil</v>
      </c>
      <c r="O69" t="str">
        <f>'Plant Data'!O70</f>
        <v>Moist, well-drained soils.</v>
      </c>
      <c r="P69" t="str">
        <f>'Plant Data'!P70</f>
        <v>This dogwood is adaptable to a wide range of soil and climatic conditions but is plagued by</v>
      </c>
      <c r="Q69" t="str">
        <f>'Plant Data'!Q70</f>
        <v>Medium</v>
      </c>
      <c r="R69" t="str">
        <f>'Plant Data'!R70</f>
        <v>River banks; lake shores; wooded or open, wet areas</v>
      </c>
      <c r="S69" t="str">
        <f>'Plant Data'!S70</f>
        <v>Best grown in organically rich, fertile, consistently moist soils in full sun to part shade. Tolerant of a wide range of soils, including swampy or boggy conditions. Trim roots with a spade and promptly remove root suckers if colonial spread is undesired. Best stem color occurs on young stems. Although pruning is not required, many gardeners choose to remove 20-25% of the oldest stems in early spring of each year to stimulate growth of new stems which will display the best color. As an alternative to annual pruning, some gardeners prune all stems close to the ground (coppice to 8") in early spring every 2-3 years to renew. Any loss of flowers through spring pruning is not terribly significant since the small flowers of this dogwood are rather ordinary. Plants become stressed and more vulnerable to diseases such as canker in hot and humid summer climates south of USDA Zone 7.</v>
      </c>
      <c r="T69" t="str">
        <f>'Plant Data'!T70</f>
        <v>Excellent massed or as a specimen. Effective in shrub borders where plants can be combined with evergreens or a contrasting color of redtwig dogwoods for interesting winter contrast. Also effective in naturalistic plantings in moist soils where plants can be allowed to spread and form thickets. Plants perform very well in wet locations such as low spots or along streams or ponds where spreading roots can help combat soil erosion. May also be used as a property line screen.</v>
      </c>
      <c r="U69" t="str">
        <f>'Plant Data'!U70</f>
        <v>Use Wildlife: Waterfowl, marshbirds and shorebirds are major users. Also large and small mammals.Deer browse on dogwood year-round.</v>
      </c>
      <c r="V69" t="str">
        <f>'Plant Data'!V70</f>
        <v>Needs Review</v>
      </c>
      <c r="W69" t="str">
        <f>'Plant Data'!W70</f>
        <v>Susceptible to leaf and twig blights, canker and leaf spots. Scale, leaf miners and bagworms are occasional insect pests.</v>
      </c>
      <c r="X69" t="str">
        <f>'Plant Data'!X70</f>
        <v>https://www.missouribotanicalgarden.org/PlantFinder/PlantFinderDetails.aspx?taxonid=279363</v>
      </c>
      <c r="Y69" t="str">
        <f>'Plant Data'!Y70</f>
        <v>https://www.wildflower.org/plants/result.php?id_plant=cose16</v>
      </c>
      <c r="Z69" t="str">
        <f>'Plant Data'!Z70</f>
        <v>https://www.pleasantrunnursery.com/plant-name/Cornus-sericea-Arctic-Fire-Red</v>
      </c>
      <c r="AA69" t="str">
        <f>'Plant Data'!AA70</f>
        <v>Needs Review</v>
      </c>
      <c r="AB69" t="str">
        <f>'Plant Data'!AB70</f>
        <v>https://www.pinelandsnursery.com/cornus-sericea-redosier-dogwood-1-pot</v>
      </c>
      <c r="AC69" t="str">
        <f>IF(ISERROR('Other Links'!$R70), "", 'Other Links'!$R70)</f>
        <v/>
      </c>
      <c r="AD69" t="str">
        <f ca="1">'Plant Data'!$AC70</f>
        <v/>
      </c>
    </row>
    <row r="70" spans="1:30" x14ac:dyDescent="0.3">
      <c r="A70" t="str">
        <f>'Plant Data'!C71</f>
        <v>Shrubs</v>
      </c>
      <c r="B70" t="str">
        <f>'Plant Data'!D71</f>
        <v>HV</v>
      </c>
      <c r="C70" t="str">
        <f>'Plant Data'!A71</f>
        <v>Hamamelis virginiana</v>
      </c>
      <c r="D70" t="str">
        <f>'Plant Data'!B71</f>
        <v>WITCHHAZEL</v>
      </c>
      <c r="E70" t="str">
        <f>'Plant Data'!E71</f>
        <v>15 - 20</v>
      </c>
      <c r="F70" t="str">
        <f>'Plant Data'!F71</f>
        <v>15 - 20</v>
      </c>
      <c r="G70" t="str">
        <f>'Plant Data'!G71</f>
        <v>Yellow</v>
      </c>
      <c r="H70" t="str">
        <f>'Plant Data'!H71</f>
        <v>Sep, Oct, Nov, Dec</v>
      </c>
      <c r="I70" t="str">
        <f>'Plant Data'!I71</f>
        <v>Full Sun, Part Shade</v>
      </c>
      <c r="J70" t="str">
        <f>'Plant Data'!J71</f>
        <v>Medium</v>
      </c>
      <c r="K70" t="str">
        <f>'Plant Data'!K71</f>
        <v>FACU</v>
      </c>
      <c r="L70" t="str">
        <f>'Plant Data'!L71</f>
        <v>Zone 3 to 8</v>
      </c>
      <c r="M70" t="str">
        <f>'Plant Data'!M71</f>
        <v>Birds</v>
      </c>
      <c r="N70" t="str">
        <f>'Plant Data'!N71</f>
        <v>Deer, Erosion, Clay Soil</v>
      </c>
      <c r="O70" t="str">
        <f>'Plant Data'!O71</f>
        <v>Rich, well-drained soil. Sandy, Sandy Loam, Medium Loam, Clay Loam, Clay, Acid-based, Calcareous</v>
      </c>
      <c r="P70" t="str">
        <f>'Plant Data'!P71</f>
        <v>The long-lived witch hazel performs best on moister sites. It tolerates wet soils, pollution, shade, and poor soil. Avoid extremely dry situations. Full sun forms fuller, more symmetrical plants. Closely related is H. macrophylla, which is smaller in all characteristics as compared to H. virginiana, with less showy flowers. H. macrophylla occurs from SC to FL, w. to AR &amp; TX.</v>
      </c>
      <c r="Q70" t="str">
        <f>'Plant Data'!Q71</f>
        <v>Low</v>
      </c>
      <c r="R70" t="str">
        <f>'Plant Data'!R71</f>
        <v>Moist woods, thickets, bottomlands</v>
      </c>
      <c r="S70" t="str">
        <f>'Plant Data'!S71</f>
        <v>Easily grown in average, medium moisture, well-drained soils in full sun to part shade. Best flowering in full sun. Prefers moist, acidic, organically rich soils. Tolerates heavy clay soils. Promptly remove suckers to prevent colonial spread. Little pruning is required. Prune in early spring if necessary.</v>
      </c>
      <c r="T70" t="str">
        <f>'Plant Data'!T71</f>
        <v>Shrub borders, woodland gardens. Screen or tall hedge.</v>
      </c>
      <c r="U70" t="str">
        <f>'Plant Data'!U71</f>
        <v>Use Ornamental: Fall conspicuous, Understory, Use Wildlife: Birds eat the fruits (small brown capsules). Browsed by deer and beaver. Seeds-granivorous birds, Seeds-Small mammals, Use Food: First Nations used witch-hazel leaves for tea. (Athenic), Use Medicinal: Commercial witch-hazel, an astringent liniment, is an alcohol extract of witch- hazel bark.</v>
      </c>
      <c r="V70" t="str">
        <f>'Plant Data'!V71</f>
        <v>Needs Review</v>
      </c>
      <c r="W70" t="str">
        <f>'Plant Data'!W71</f>
        <v>Caterpillars and Japanese beetles may chew on the leaves. Watch for gall aphids, scale, leafroller and leafminer. Potential diseases include powdery mildew and occasionally leaf spots. Insect and disease issues are typically not serious and rarely warrant chemical control.</v>
      </c>
      <c r="X70" t="str">
        <f>'Plant Data'!X71</f>
        <v>https://www.missouribotanicalgarden.org/PlantFinder/PlantFinderDetails.aspx?taxonid=281023</v>
      </c>
      <c r="Y70" t="str">
        <f>'Plant Data'!Y71</f>
        <v>https://www.wildflower.org/plants/result.php?id_plant=HAVI4</v>
      </c>
      <c r="Z70" t="str">
        <f>'Plant Data'!Z71</f>
        <v>https://www.pleasantrunnursery.com/plant-name/Hamamelis-virginiana</v>
      </c>
      <c r="AA70" t="str">
        <f>'Plant Data'!AA71</f>
        <v>Needs Review</v>
      </c>
      <c r="AB70" t="str">
        <f>'Plant Data'!AB71</f>
        <v>https://www.pinelandsnursery.com/hamamelis-virginiana-american-witch-hazel-1-pot</v>
      </c>
      <c r="AC70" t="str">
        <f>IF(ISERROR('Other Links'!$R71), "", 'Other Links'!$R71)</f>
        <v/>
      </c>
      <c r="AD70" t="str">
        <f ca="1">'Plant Data'!$AC71</f>
        <v/>
      </c>
    </row>
    <row r="71" spans="1:30" x14ac:dyDescent="0.3">
      <c r="A71" t="str">
        <f>'Plant Data'!C72</f>
        <v>Shrubs</v>
      </c>
      <c r="B71" t="str">
        <f>'Plant Data'!D72</f>
        <v>HQ</v>
      </c>
      <c r="C71" t="str">
        <f>'Plant Data'!A72</f>
        <v>Hydrangea quercifolia</v>
      </c>
      <c r="D71" t="str">
        <f>'Plant Data'!B72</f>
        <v>OAKLEAF HYDRANGEA</v>
      </c>
      <c r="E71" t="str">
        <f>'Plant Data'!E72</f>
        <v>6 - 8</v>
      </c>
      <c r="F71" t="str">
        <f>'Plant Data'!F72</f>
        <v>6 - 8</v>
      </c>
      <c r="G71" t="str">
        <f>'Plant Data'!G72</f>
        <v>White, Green, Purple</v>
      </c>
      <c r="H71" t="str">
        <f>'Plant Data'!H72</f>
        <v>Jun, Jul</v>
      </c>
      <c r="I71" t="str">
        <f>'Plant Data'!I72</f>
        <v>Full Sun, Part Shade</v>
      </c>
      <c r="J71" t="str">
        <f>'Plant Data'!J72</f>
        <v>Medium</v>
      </c>
      <c r="K71" t="str">
        <f>'Plant Data'!K72</f>
        <v>Needs Review</v>
      </c>
      <c r="L71" t="str">
        <f>'Plant Data'!L72</f>
        <v>Zone 5 to 9</v>
      </c>
      <c r="M71" t="str">
        <f>'Plant Data'!M72</f>
        <v>Needs Review</v>
      </c>
      <c r="N71" t="str">
        <f>'Plant Data'!N72</f>
        <v>Needs Review</v>
      </c>
      <c r="O71" t="str">
        <f>'Plant Data'!O72</f>
        <v>Moist, fertile, well-drained soils.</v>
      </c>
      <c r="P71" t="str">
        <f>'Plant Data'!P72</f>
        <v>Susceptible to sunscald, chlorosis in alkaline soils, and winter dieback. Many weak, brittle canes are easily broken in wind and ice. Forms colonies from a shallow root system. Canes can be cut to the ground every two or three years to keep the</v>
      </c>
      <c r="Q71" t="str">
        <f>'Plant Data'!Q72</f>
        <v>Low</v>
      </c>
      <c r="R71" t="str">
        <f>'Plant Data'!R72</f>
        <v>Damp woods; river banks</v>
      </c>
      <c r="S71" t="str">
        <f>'Plant Data'!S72</f>
        <v>Easily grown in organically rich, medium moisture, well-drained soils in full sun to part shade. Thrives in moist soils, and appreciates a summer mulch which helps retain soil moisture. Bloom occurs on old wood. Prune if needed immediately after flowering (little pruning is usually needed). Winter damaged stems may be pruned in early spring. Plants should be given a sheltered location and winter protection (e.g., mulch, burlap wrap) in USDA Zone 5, particularly when not fully established. Plants can lose significant numbers of flower buds or die to the ground in harsh winters (temperatures below -10 degrees F), thus respectively impairing or totally destroying the bloom for the coming year.</v>
      </c>
      <c r="T71" t="str">
        <f>'Plant Data'!T72</f>
        <v>Effective as a specimen or accent for foundations or other locations near homes or patios. Group or mass in shrub borders or in open woodland areas. Good informal hedge. Exfoliating mature branches provide interesting color and texture in winter.</v>
      </c>
      <c r="U71" t="str">
        <f>'Plant Data'!U72</f>
        <v>Use Wildlife: Low.</v>
      </c>
      <c r="V71" t="str">
        <f>'Plant Data'!V72</f>
        <v>Needs Review</v>
      </c>
      <c r="W71" t="str">
        <f>'Plant Data'!W72</f>
        <v>No serious insect or disease problems. Some susceptibility to leaf blight and powdery mildew. Aphids and spider mites are occasional visitors.</v>
      </c>
      <c r="X71" t="str">
        <f>'Plant Data'!X72</f>
        <v>https://www.missouribotanicalgarden.org/PlantFinder/PlantFinderDetails.aspx?kempercode=d380</v>
      </c>
      <c r="Y71" t="str">
        <f>'Plant Data'!Y72</f>
        <v>https://www.wildflower.org/plants/result.php?id_plant=HYQU3</v>
      </c>
      <c r="Z71" t="str">
        <f>'Plant Data'!Z72</f>
        <v>https://www.pleasantrunnursery.com/plant-name/Hydrangea-quercifolia-Gatsby-Moon</v>
      </c>
      <c r="AA71" t="str">
        <f>'Plant Data'!AA72</f>
        <v>Needs Review</v>
      </c>
      <c r="AB71" t="str">
        <f>'Plant Data'!AB72</f>
        <v>https://www.pinelandsnursery.com/search?query=Hydrangea+quercifolia</v>
      </c>
      <c r="AC71" t="str">
        <f>IF(ISERROR('Other Links'!$R72), "", 'Other Links'!$R72)</f>
        <v/>
      </c>
      <c r="AD71" t="str">
        <f ca="1">'Plant Data'!$AC72</f>
        <v/>
      </c>
    </row>
    <row r="72" spans="1:30" x14ac:dyDescent="0.3">
      <c r="A72" t="str">
        <f>'Plant Data'!C73</f>
        <v>Shrubs</v>
      </c>
      <c r="B72" t="str">
        <f>'Plant Data'!D73</f>
        <v>IG</v>
      </c>
      <c r="C72" t="str">
        <f>'Plant Data'!A73</f>
        <v>Ilex glabra</v>
      </c>
      <c r="D72" t="str">
        <f>'Plant Data'!B73</f>
        <v>INKBERRY</v>
      </c>
      <c r="E72" t="str">
        <f>'Plant Data'!E73</f>
        <v>5 - 8</v>
      </c>
      <c r="F72" t="str">
        <f>'Plant Data'!F73</f>
        <v>5 - 8</v>
      </c>
      <c r="G72" t="str">
        <f>'Plant Data'!G73</f>
        <v>White</v>
      </c>
      <c r="H72" t="str">
        <f>'Plant Data'!H73</f>
        <v>Jul, Aug, Sep</v>
      </c>
      <c r="I72" t="str">
        <f>'Plant Data'!I73</f>
        <v>Full Sun, Part Shade</v>
      </c>
      <c r="J72" t="str">
        <f>'Plant Data'!J73</f>
        <v>Medium, Wet</v>
      </c>
      <c r="K72" t="str">
        <f>'Plant Data'!K73</f>
        <v>FACW</v>
      </c>
      <c r="L72" t="str">
        <f>'Plant Data'!L73</f>
        <v>Zone 4 to 9</v>
      </c>
      <c r="M72" t="str">
        <f>'Plant Data'!M73</f>
        <v>Birds</v>
      </c>
      <c r="N72" t="str">
        <f>'Plant Data'!N73</f>
        <v>Rabbit, Deer, Erosion, Wet Soil, Air Pollution</v>
      </c>
      <c r="O72" t="str">
        <f>'Plant Data'!O73</f>
        <v>Sandy to peaty, acid soil.</v>
      </c>
      <c r="P72" t="str">
        <f>'Plant Data'!P73</f>
        <v>Flood tolerant. You must have both a male and female plant to have berries. The male must be the same species as the female and bloom at the same time. Because hollies are such popular landscape plants, it may be worth the risk to plant a female and hope there is a male nearby. Withstands heavy pruning and renewal of old plants is suggested. Pest free. Considered weedy in some areas.</v>
      </c>
      <c r="Q72" t="str">
        <f>'Plant Data'!Q73</f>
        <v>Low</v>
      </c>
      <c r="R72" t="str">
        <f>'Plant Data'!R73</f>
        <v>Bogs; wet woods of coastal plains</v>
      </c>
      <c r="S72" t="str">
        <f>'Plant Data'!S73</f>
        <v>Easily grown in average, medium to wet soils in full sun to part shade. Adaptable to both light and heavy soils. Tolerates wet soils. Prefers rich, consistently moist, acidic soils in full sun. Good shade tolerance, however. Avoid neutral to alkaline soils. Inkberries are dioecious (separate male and female plants). Female plants need a male pollinator in order to produce the berry-like drupes that are characteristic of the species and cultivars. Prune to shape in early spring just before new growth begins. Plants generally need minimal pruning unless used as a hedge (perhaps best grown as an informal hedge). Remove root suckers regularly if colonial spread is not desired.</v>
      </c>
      <c r="T72" t="str">
        <f>'Plant Data'!T73</f>
        <v>Mass or group. Excellent for shrub borders, foundation plantings or as a low hedge. Also effective naturalized in moist woodland gardens or in moist locations near streams or ponds. This species is noted for its ability to perform well in wet sites.</v>
      </c>
      <c r="U72" t="str">
        <f>'Plant Data'!U73</f>
        <v>Use Wildlife: High.</v>
      </c>
      <c r="V72" t="str">
        <f>'Plant Data'!V73</f>
        <v>Needs Review</v>
      </c>
      <c r="W72" t="str">
        <f>'Plant Data'!W73</f>
        <v>Leaf spot is an occasional problem. Susceptible to chlorosis (yellowing of leaves) in high pH (alkaline) soils. Spider mites may appear, especially in dry conditions. Susceptible to inkberry leaf miner.</v>
      </c>
      <c r="X72" t="str">
        <f>'Plant Data'!X73</f>
        <v>https://www.missouribotanicalgarden.org/PlantFinder/PlantFinderDetails.aspx?kempercode=d553</v>
      </c>
      <c r="Y72" t="str">
        <f>'Plant Data'!Y73</f>
        <v>https://www.wildflower.org/plants/result.php?id_plant=ilgl</v>
      </c>
      <c r="Z72" t="str">
        <f>'Plant Data'!Z73</f>
        <v>https://www.pleasantrunnursery.com/plant-name/Ilex-glabra-Compacta</v>
      </c>
      <c r="AA72" t="str">
        <f>'Plant Data'!AA73</f>
        <v>Needs Review</v>
      </c>
      <c r="AB72" t="str">
        <f>'Plant Data'!AB73</f>
        <v>https://www.pinelandsnursery.com/ilex-glabra-inkberry-holly-1-pot</v>
      </c>
      <c r="AC72" t="str">
        <f>IF(ISERROR('Other Links'!$R73), "", 'Other Links'!$R73)</f>
        <v/>
      </c>
      <c r="AD72" t="str">
        <f ca="1">'Plant Data'!$AC73</f>
        <v/>
      </c>
    </row>
    <row r="73" spans="1:30" x14ac:dyDescent="0.3">
      <c r="A73" t="str">
        <f>'Plant Data'!C74</f>
        <v>Shrubs</v>
      </c>
      <c r="B73" t="str">
        <f>'Plant Data'!D74</f>
        <v>IV1</v>
      </c>
      <c r="C73" t="str">
        <f>'Plant Data'!A74</f>
        <v>Ilex verticillata</v>
      </c>
      <c r="D73" t="str">
        <f>'Plant Data'!B74</f>
        <v>COMMON WINTERBERRY</v>
      </c>
      <c r="E73" t="str">
        <f>'Plant Data'!E74</f>
        <v>6 - 8</v>
      </c>
      <c r="F73" t="str">
        <f>'Plant Data'!F74</f>
        <v>6 - 8</v>
      </c>
      <c r="G73" t="str">
        <f>'Plant Data'!G74</f>
        <v>White</v>
      </c>
      <c r="H73" t="str">
        <f>'Plant Data'!H74</f>
        <v>Apr, May, Jun, Jul</v>
      </c>
      <c r="I73" t="str">
        <f>'Plant Data'!I74</f>
        <v>Full Sun, Part Shade</v>
      </c>
      <c r="J73" t="str">
        <f>'Plant Data'!J74</f>
        <v>Medium, Wet</v>
      </c>
      <c r="K73" t="str">
        <f>'Plant Data'!K74</f>
        <v>FACW</v>
      </c>
      <c r="L73" t="str">
        <f>'Plant Data'!L74</f>
        <v>Zone 3 to 9</v>
      </c>
      <c r="M73" t="str">
        <f>'Plant Data'!M74</f>
        <v>Birds, Food Source for Pollinators</v>
      </c>
      <c r="N73" t="str">
        <f>'Plant Data'!N74</f>
        <v>Erosion, Clay Soil, Wet Soil, Air Pollution, Deer</v>
      </c>
      <c r="O73" t="str">
        <f>'Plant Data'!O74</f>
        <v>Moist, acidic soils. Sandy, Sandy Loam Medium Loam Clay Loam, Clay</v>
      </c>
      <c r="P73" t="str">
        <f>'Plant Data'!P74</f>
        <v>Winterberry tolerates poor drainage and is quite winter-hardy. You must have both a male and female plant to have berries. The male must be the same species as the female and bloom at the same time. Because hollies are such popular landscape plants, it may be worth the risk to plant a female and hope there is a male nearby.</v>
      </c>
      <c r="Q73" t="str">
        <f>'Plant Data'!Q74</f>
        <v>Low</v>
      </c>
      <c r="R73" t="str">
        <f>'Plant Data'!R74</f>
        <v>Swamps, Stream, river banks, Near lakes or ponds</v>
      </c>
      <c r="S73" t="str">
        <f>'Plant Data'!S74</f>
        <v>Easily grown in average, acidic, medium to wet soils in full sun to part shade. Adaptable to both light and heavy soils, but prefers moist, acidic, organic loams. Good tolerance for poorly drained soils including wet boggy or swampy conditions (this species is native to swampy areas of Eastern North America). Winterberries are dioecious (separate male and female plants). Only fertilized female flowers will produce the attractive red berries that are the signature of the species. Generally one male winterberry will be sufficient for pollinating 6-10 female plants. Flowers appear on new growth. Prune to shape in early spring just before new growth appears. ‘Winter Red’ is a female clone which needs a male pollinator to produce the attractive red berries which are the signature of the winterberries. Generally one male winterberry (such as I. verticillata ‘Southern Gentleman’) will be sufficient for pollinating 9-10 ‘Winter Red’ plants. Prune to shape in early spring just before new growth appears.</v>
      </c>
      <c r="T73" t="str">
        <f>'Plant Data'!T74</f>
        <v>Year round interest, highlighted by the showy display of red berries in winter. Excellent shrub for moist soils in low spots or along streams and ponds. Mass or group as a hedge, in shrub borders, foundations, native plant areas, bird gardens, and rain gardens. Cut branches are suitable for use in winter arrangements. Many cultivars are readily available in commerce which are generally more compact and produce a showier display of larger, more abundant fruit.</v>
      </c>
      <c r="U73" t="str">
        <f>'Plant Data'!U74</f>
        <v>Use Ornamental: Fruits ornamental, Attractive, Use Wildlife: Cover, Nesting site, Nectar-insects, Fruit-birds.</v>
      </c>
      <c r="V73" t="str">
        <f>'Plant Data'!V74</f>
        <v>Needs Review</v>
      </c>
      <c r="W73" t="str">
        <f>'Plant Data'!W74</f>
        <v>No serious insect or disease problems. Occasional disease problems include leaf spots and powdery mildew. Plants do poorly in neutral to alkaline soils where they are susceptible to chlorosis (yellowing of leaves) and often die.</v>
      </c>
      <c r="X73" t="str">
        <f>'Plant Data'!X74</f>
        <v>https://www.missouribotanicalgarden.org/PlantFinder/PlantFinderDetails.aspx?kempercode=a655</v>
      </c>
      <c r="Y73" t="str">
        <f>'Plant Data'!Y74</f>
        <v>https://www.wildflower.org/plants/result.php?id_plant=Ilve</v>
      </c>
      <c r="Z73" t="str">
        <f>'Plant Data'!Z74</f>
        <v>https://www.pleasantrunnursery.com/plant-name/Ilex-verticillata-Jim-Dandy</v>
      </c>
      <c r="AA73" t="str">
        <f>'Plant Data'!AA74</f>
        <v>Needs Review</v>
      </c>
      <c r="AB73" t="str">
        <f>'Plant Data'!AB74</f>
        <v>https://www.pinelandsnursery.com/ilex-verticillata-winterberry-holly-1-pot</v>
      </c>
      <c r="AC73" t="str">
        <f>IF(ISERROR('Other Links'!$R74), "", 'Other Links'!$R74)</f>
        <v/>
      </c>
      <c r="AD73" t="str">
        <f ca="1">'Plant Data'!$AC74</f>
        <v/>
      </c>
    </row>
    <row r="74" spans="1:30" x14ac:dyDescent="0.3">
      <c r="A74" t="str">
        <f>'Plant Data'!C75</f>
        <v>Shrubs</v>
      </c>
      <c r="B74" t="str">
        <f>'Plant Data'!D75</f>
        <v>IV2</v>
      </c>
      <c r="C74" t="str">
        <f>'Plant Data'!A75</f>
        <v>Itea virginica</v>
      </c>
      <c r="D74" t="str">
        <f>'Plant Data'!B75</f>
        <v>VIRGINIA SWEETSPIRE</v>
      </c>
      <c r="E74" t="str">
        <f>'Plant Data'!E75</f>
        <v>3 - 5</v>
      </c>
      <c r="F74" t="str">
        <f>'Plant Data'!F75</f>
        <v>3 - 5</v>
      </c>
      <c r="G74" t="str">
        <f>'Plant Data'!G75</f>
        <v>White</v>
      </c>
      <c r="H74" t="str">
        <f>'Plant Data'!H75</f>
        <v>Apr, May, Jun</v>
      </c>
      <c r="I74" t="str">
        <f>'Plant Data'!I75</f>
        <v>Full Sun, Part Shade</v>
      </c>
      <c r="J74" t="str">
        <f>'Plant Data'!J75</f>
        <v>Medium, Wet</v>
      </c>
      <c r="K74" t="str">
        <f>'Plant Data'!K75</f>
        <v>FACW</v>
      </c>
      <c r="L74" t="str">
        <f>'Plant Data'!L75</f>
        <v>Zone 5 to 9</v>
      </c>
      <c r="M74" t="str">
        <f>'Plant Data'!M75</f>
        <v>Butterflies, Pollinators</v>
      </c>
      <c r="N74" t="str">
        <f>'Plant Data'!N75</f>
        <v>Heavy Shade, Erosion, Clay Soil, Wet Soil, Clay Soil Tolerant, Wet Site Tolerant, Deer</v>
      </c>
      <c r="O74" t="str">
        <f>'Plant Data'!O75</f>
        <v>Moist, acid soils. Acid-based, Sandy, Sandy Loam, Medium Loam, Clay Loam, Clay</v>
      </c>
      <c r="P74" t="str">
        <f>'Plant Data'!P75</f>
        <v>It blooms best and has better fall color if grown in an area that receives full sun at least part of the day. Can grow in swamps and other areas of poor drainage. Should be watered during droughts outside its natural habitat.</v>
      </c>
      <c r="Q74" t="str">
        <f>'Plant Data'!Q75</f>
        <v>Low</v>
      </c>
      <c r="R74" t="str">
        <f>'Plant Data'!R75</f>
        <v>Wet, wooded stream banks; swamps; low pine barrens</v>
      </c>
      <c r="S74" t="str">
        <f>'Plant Data'!S75</f>
        <v>Easily grown in average, medium to wet, well-drained soil in full sun to part shade. Adaptable to shade, but fall color is best with more sun. Prefers moist, humusy, acidic soils, but tolerates a wide range of soil conditions. Can form dense colonies by root suckering if left unchecked. Prune as needed after flowering.</v>
      </c>
      <c r="T74" t="str">
        <f>'Plant Data'!T75</f>
        <v>A versatile shrub for sun and shade. Specimen, group or mass. Shrub borders, open woodland gardens, foundations or hedges. Mass for a shrubby ground cover effect. Naturalizes well in wild or informal areas. Also a good selection for wet locations such as low spots or pond/stream margins.</v>
      </c>
      <c r="U74" t="str">
        <f>'Plant Data'!U75</f>
        <v>Use Ornamental: Understory, Erosion control, Showy, Fall conspicuous, Use Wildlife: Cover, Nectar-insects</v>
      </c>
      <c r="V74" t="str">
        <f>'Plant Data'!V75</f>
        <v>Maintenance: Water during droughts.</v>
      </c>
      <c r="W74" t="str">
        <f>'Plant Data'!W75</f>
        <v>No serious insect or disease problems. Deer tend to avoid this plant. Leaves can exhibit chlorosis in alkaline soils.</v>
      </c>
      <c r="X74" t="str">
        <f>'Plant Data'!X75</f>
        <v>https://www.missouribotanicalgarden.org/PlantFinder/PlantFinderDetails.aspx?kempercode=k720</v>
      </c>
      <c r="Y74" t="str">
        <f>'Plant Data'!Y75</f>
        <v>https://www.wildflower.org/plants/result.php?id_plant=ITVI</v>
      </c>
      <c r="Z74" t="str">
        <f>'Plant Data'!Z75</f>
        <v>https://www.pleasantrunnursery.com/plant-name/Itea-virginica-Fizzy-Mizzy</v>
      </c>
      <c r="AA74" t="str">
        <f>'Plant Data'!AA75</f>
        <v>Needs Review</v>
      </c>
      <c r="AB74" t="str">
        <f>'Plant Data'!AB75</f>
        <v>https://www.pinelandsnursery.com/itea-virginica-virginia-sweetspire-1-pot</v>
      </c>
      <c r="AC74" t="str">
        <f>IF(ISERROR('Other Links'!$R75), "", 'Other Links'!$R75)</f>
        <v/>
      </c>
      <c r="AD74" t="str">
        <f ca="1">'Plant Data'!$AC75</f>
        <v/>
      </c>
    </row>
    <row r="75" spans="1:30" x14ac:dyDescent="0.3">
      <c r="A75" t="str">
        <f>'Plant Data'!C76</f>
        <v>Shrubs</v>
      </c>
      <c r="B75" t="str">
        <f>'Plant Data'!D76</f>
        <v>KL</v>
      </c>
      <c r="C75" t="str">
        <f>'Plant Data'!A76</f>
        <v>Kalmia latifolia</v>
      </c>
      <c r="D75" t="str">
        <f>'Plant Data'!B76</f>
        <v>MOUNTAIN LAUREL</v>
      </c>
      <c r="E75" t="str">
        <f>'Plant Data'!E76</f>
        <v>5 - 15</v>
      </c>
      <c r="F75" t="str">
        <f>'Plant Data'!F76</f>
        <v>5 - 15</v>
      </c>
      <c r="G75" t="str">
        <f>'Plant Data'!G76</f>
        <v>White, Pink</v>
      </c>
      <c r="H75" t="str">
        <f>'Plant Data'!H76</f>
        <v>Jun, Jul</v>
      </c>
      <c r="I75" t="str">
        <f>'Plant Data'!I76</f>
        <v>Part Shade</v>
      </c>
      <c r="J75" t="str">
        <f>'Plant Data'!J76</f>
        <v>Medium</v>
      </c>
      <c r="K75" t="str">
        <f>'Plant Data'!K76</f>
        <v>FACU</v>
      </c>
      <c r="L75" t="str">
        <f>'Plant Data'!L76</f>
        <v>Zone 4 to 9</v>
      </c>
      <c r="M75" t="str">
        <f>'Plant Data'!M76</f>
        <v>Pollinators</v>
      </c>
      <c r="N75" t="str">
        <f>'Plant Data'!N76</f>
        <v>Rabbit, Deer, Dry Shade Tolerant</v>
      </c>
      <c r="O75" t="str">
        <f>'Plant Data'!O76</f>
        <v>Cool, moist rocky or sandy soils.</v>
      </c>
      <c r="P75" t="str">
        <f>'Plant Data'!P76</f>
        <v>Needs Review</v>
      </c>
      <c r="Q75" t="str">
        <f>'Plant Data'!Q76</f>
        <v>Medium</v>
      </c>
      <c r="R75" t="str">
        <f>'Plant Data'!R76</f>
        <v>Wet to dry woods &amp; pastures; cool meadows &amp; slopes</v>
      </c>
      <c r="S75" t="str">
        <f>'Plant Data'!S76</f>
        <v>Best grown in cool, moist, rich, acidic, humusy, well-drained soils in part shade. Mulch to retain moisture and keep root zones cool. Plants tolerate a wide range of light conditions (full sun to full shade), but are best in part shade (morning sun with early to mid-afternoon shade) in the St. Louis climate. Raised plantings should be considered in order to promote better drainage. Plants do not grow well in heavy clay soils. Remove spent flower clusters immediately after bloom. Prune lightly after bloom to promote bushy growth.</v>
      </c>
      <c r="T75" t="str">
        <f>'Plant Data'!T76</f>
        <v>Superior flowering shrub for groups or massing in shrub borders, cottage gardens, woodland areas or wild/naturalized areas. Hedge. Foundations. Compliments rhododendrons and azaleas.</v>
      </c>
      <c r="U75" t="str">
        <f>'Plant Data'!U76</f>
        <v>Needs Review</v>
      </c>
      <c r="V75" t="str">
        <f>'Plant Data'!V76</f>
        <v>Needs Review</v>
      </c>
      <c r="W75" t="str">
        <f>'Plant Data'!W76</f>
        <v>Susceptible to leaf spots and blights. Also susceptible to borers, scale, white fly and lace bugs.</v>
      </c>
      <c r="X75" t="str">
        <f>'Plant Data'!X76</f>
        <v>https://www.missouribotanicalgarden.org/PlantFinder/PlantFinderDetails.aspx?kempercode=c798</v>
      </c>
      <c r="Y75" t="str">
        <f>'Plant Data'!Y76</f>
        <v>https://www.wildflower.org/plants/result.php?id_plant=KALA</v>
      </c>
      <c r="Z75" t="str">
        <f>'Plant Data'!Z76</f>
        <v>https://www.pleasantrunnursery.com/plant-name/Bullseye_Mountain_Laurel</v>
      </c>
      <c r="AA75" t="str">
        <f>'Plant Data'!AA76</f>
        <v>https://newmoonnursery.com/nursery-plants/phlox-carolina/</v>
      </c>
      <c r="AB75" t="str">
        <f>'Plant Data'!AB76</f>
        <v>https://www.pinelandsnursery.com/spiraea-latifolia-meadowsweet-1-pot</v>
      </c>
      <c r="AC75" t="str">
        <f>IF(ISERROR('Other Links'!$R76), "", 'Other Links'!$R76)</f>
        <v/>
      </c>
      <c r="AD75" t="str">
        <f ca="1">'Plant Data'!$AC76</f>
        <v/>
      </c>
    </row>
    <row r="76" spans="1:30" x14ac:dyDescent="0.3">
      <c r="A76" t="str">
        <f>'Plant Data'!C77</f>
        <v>Shrubs</v>
      </c>
      <c r="B76" t="str">
        <f>'Plant Data'!D77</f>
        <v>LR</v>
      </c>
      <c r="C76" t="str">
        <f>'Plant Data'!A77</f>
        <v>Leucothoe racemosa</v>
      </c>
      <c r="D76" t="str">
        <f>'Plant Data'!B77</f>
        <v>FETTERBUSH</v>
      </c>
      <c r="E76" t="str">
        <f>'Plant Data'!E77</f>
        <v>3 - 8</v>
      </c>
      <c r="F76" t="str">
        <f>'Plant Data'!F77</f>
        <v>2 - 4</v>
      </c>
      <c r="G76" t="str">
        <f>'Plant Data'!G77</f>
        <v>White</v>
      </c>
      <c r="H76" t="str">
        <f>'Plant Data'!H77</f>
        <v>May, Jun</v>
      </c>
      <c r="I76" t="str">
        <f>'Plant Data'!I77</f>
        <v>Part Shade</v>
      </c>
      <c r="J76" t="str">
        <f>'Plant Data'!J77</f>
        <v>Medium, Wet</v>
      </c>
      <c r="K76" t="str">
        <f>'Plant Data'!K77</f>
        <v>FACW</v>
      </c>
      <c r="L76" t="str">
        <f>'Plant Data'!L77</f>
        <v>Zone 5 to 9</v>
      </c>
      <c r="M76" t="str">
        <f>'Plant Data'!M77</f>
        <v>Butterflies, Pollinators, Food Source for Pollinators</v>
      </c>
      <c r="N76" t="str">
        <f>'Plant Data'!N77</f>
        <v>Erosion, Black Walnut Tolerant</v>
      </c>
      <c r="O76" t="str">
        <f>'Plant Data'!O77</f>
        <v>Moist, well-drained, acidic soil</v>
      </c>
      <c r="P76" t="str">
        <f>'Plant Data'!P77</f>
        <v>Very difficult to keep in good condition under normal conditions of cultivation. Tends to become weak and susceptible to leaf spot under even mild stress. To avoid this, plant in moist soil with good drainage and then avoid the typical, heavy lawn watering. Can take brief seasonal flooding, though.</v>
      </c>
      <c r="Q76" t="str">
        <f>'Plant Data'!Q77</f>
        <v>Low</v>
      </c>
      <c r="R76" t="str">
        <f>'Plant Data'!R77</f>
        <v>Pocosins; low woods; shrub-tree bogs &amp; bays</v>
      </c>
      <c r="S76" t="str">
        <f>'Plant Data'!S77</f>
        <v>Grow in average, medium to wet, well-drained soils in part shade. Prefers a moist, cool, acidic soil. Can be grown in full sun, but must have good moisture. Does not tolerate drought or windy conditions. Although winter hardy to Zone 5, this shrub should be planted in a protected location and given a good winter mulch in the St. Louis area to insure winter survival. Suckers to form colonies.</v>
      </c>
      <c r="T76" t="str">
        <f>'Plant Data'!T77</f>
        <v>Small shrub for rock garden, on slopes, bank stabilizer, border, foundations or underplanting for larger shrubs.</v>
      </c>
      <c r="U76" t="str">
        <f>'Plant Data'!U77</f>
        <v>Use Ornamental: A glossy-leaved, showy-flowered, Use Wildlife: Flowers visited by bees</v>
      </c>
      <c r="V76" t="str">
        <f>'Plant Data'!V77</f>
        <v>Maintenance: No maintenance recommended except cutting back to keep it at a favored height. A plant that is easy care if established in a favorable site and then left on its own.</v>
      </c>
      <c r="W76" t="str">
        <f>'Plant Data'!W77</f>
        <v>No serious insect or disease problems. Root rot and leaf spot can develop.</v>
      </c>
      <c r="X76" t="str">
        <f>'Plant Data'!X77</f>
        <v>https://www.missouribotanicalgarden.org/PlantFinder/PlantFinderDetails.aspx?taxonid=446191</v>
      </c>
      <c r="Y76" t="str">
        <f>'Plant Data'!Y77</f>
        <v>https://www.wildflower.org/plants/result.php?id_plant=LYLU3</v>
      </c>
      <c r="Z76" t="str">
        <f>'Plant Data'!Z77</f>
        <v>https://www.pleasantrunnursery.com/plant-name/Actaea-racemosa</v>
      </c>
      <c r="AA76" t="str">
        <f>'Plant Data'!AA77</f>
        <v>Needs Review</v>
      </c>
      <c r="AB76" t="str">
        <f>'Plant Data'!AB77</f>
        <v>https://www.pinelandsnursery.com/cornus-racemosa-gray-dogwood-1-pot</v>
      </c>
      <c r="AC76" t="str">
        <f>IF(ISERROR('Other Links'!$R77), "", 'Other Links'!$R77)</f>
        <v/>
      </c>
      <c r="AD76" t="str">
        <f ca="1">'Plant Data'!$AC77</f>
        <v/>
      </c>
    </row>
    <row r="77" spans="1:30" x14ac:dyDescent="0.3">
      <c r="A77" t="str">
        <f>'Plant Data'!C78</f>
        <v>Shrubs</v>
      </c>
      <c r="B77" t="str">
        <f>'Plant Data'!D78</f>
        <v>LB</v>
      </c>
      <c r="C77" t="str">
        <f>'Plant Data'!A78</f>
        <v>Lindera benzoin</v>
      </c>
      <c r="D77" t="str">
        <f>'Plant Data'!B78</f>
        <v>SPICEBUSH</v>
      </c>
      <c r="E77" t="str">
        <f>'Plant Data'!E78</f>
        <v>6 - 12</v>
      </c>
      <c r="F77" t="str">
        <f>'Plant Data'!F78</f>
        <v>6 - 12</v>
      </c>
      <c r="G77" t="str">
        <f>'Plant Data'!G78</f>
        <v>Needs Review</v>
      </c>
      <c r="H77" t="str">
        <f>'Plant Data'!H78</f>
        <v>Needs Review</v>
      </c>
      <c r="I77" t="str">
        <f>'Plant Data'!I78</f>
        <v>Part Shade</v>
      </c>
      <c r="J77" t="str">
        <f>'Plant Data'!J78</f>
        <v>Medium</v>
      </c>
      <c r="K77" t="str">
        <f>'Plant Data'!K78</f>
        <v>FACW</v>
      </c>
      <c r="L77" t="str">
        <f>'Plant Data'!L78</f>
        <v>Zone 4 to 9</v>
      </c>
      <c r="M77" t="str">
        <f>'Plant Data'!M78</f>
        <v>Birds, Butterflies</v>
      </c>
      <c r="N77" t="str">
        <f>'Plant Data'!N78</f>
        <v>Deer, Drought, Heavy Shade, Clay Soil, Wet Soil, Black Walnut</v>
      </c>
      <c r="O77" t="str">
        <f>'Plant Data'!O78</f>
        <v>Moist, sandy, well-drained soils. Caliche type, Limestone-based, Sandy Loam, Medium Loam</v>
      </c>
      <c r="P77" t="str">
        <f>'Plant Data'!P78</f>
        <v>Spicebush is a fast-growing</v>
      </c>
      <c r="Q77" t="str">
        <f>'Plant Data'!Q78</f>
        <v>Low</v>
      </c>
      <c r="R77" t="str">
        <f>'Plant Data'!R78</f>
        <v>Low, deciduous woods; stream banks; swamps</v>
      </c>
      <c r="S77" t="str">
        <f>'Plant Data'!S78</f>
        <v>Easily grown in average, medium, well-drained soils in part shade. Fall color is best with more sun. Tolerates full shade, but habit becomes more open and wide-spreading. Also tolerant of full sun, but good soil moisture is required.</v>
      </c>
      <c r="T77" t="str">
        <f>'Plant Data'!T78</f>
        <v>Shrub borders, shade or woodland gardens, moist areas along streams or ponds, native plant gardens or naturalized plantings.</v>
      </c>
      <c r="U77" t="str">
        <f>'Plant Data'!U78</f>
        <v>Use Food: A tea can be made from the aromatic leaves and twigs, and the dried and powdered</v>
      </c>
      <c r="V77" t="str">
        <f>'Plant Data'!V78</f>
        <v>Needs Review</v>
      </c>
      <c r="W77" t="str">
        <f>'Plant Data'!W78</f>
        <v>No serious insect or disease problems.</v>
      </c>
      <c r="X77" t="str">
        <f>'Plant Data'!X78</f>
        <v>https://www.missouribotanicalgarden.org/PlantFinder/PlantFinderDetails.aspx?kempercode=d890</v>
      </c>
      <c r="Y77" t="str">
        <f>'Plant Data'!Y78</f>
        <v>https://www.wildflower.org/plants/result.php?id_plant=libe3</v>
      </c>
      <c r="Z77" t="str">
        <f>'Plant Data'!Z78</f>
        <v>https://www.bing.com/search?q=%22Lindera+benzoin%22+site%3Apleasantrunnursery.com&amp;rdr=1&amp;rdrig=5E52F458C86D4464921E8876D1979C9B#</v>
      </c>
      <c r="AA77" t="str">
        <f>'Plant Data'!AA78</f>
        <v>https://www.bing.com/search?q=%22Lindera+benzoin%22+site%3Anewmoonnursery.com&amp;rdr=1&amp;rdrig=FAC69C5E762E402B94937EC9311CE956#</v>
      </c>
      <c r="AB77" t="str">
        <f>'Plant Data'!AB78</f>
        <v>https://www.bing.com/search?q=%22Lindera+benzoin%22+site%3Apinelandsnursery.com&amp;rdr=1&amp;rdrig=5210A36611794517A9D6B5B3B2C909EE#</v>
      </c>
      <c r="AC77" t="str">
        <f>IF(ISERROR('Other Links'!$R78), "", 'Other Links'!$R78)</f>
        <v/>
      </c>
      <c r="AD77" t="str">
        <f ca="1">'Plant Data'!$AC78</f>
        <v/>
      </c>
    </row>
    <row r="78" spans="1:30" x14ac:dyDescent="0.3">
      <c r="A78" t="str">
        <f>'Plant Data'!C79</f>
        <v>Shrubs</v>
      </c>
      <c r="B78" t="str">
        <f>'Plant Data'!D79</f>
        <v>MP</v>
      </c>
      <c r="C78" t="str">
        <f>'Plant Data'!A79</f>
        <v>Myrica pensylvanica</v>
      </c>
      <c r="D78" t="str">
        <f>'Plant Data'!B79</f>
        <v>NORTHERN BAYBERRY</v>
      </c>
      <c r="E78" t="str">
        <f>'Plant Data'!E79</f>
        <v>4 - 5</v>
      </c>
      <c r="F78" t="str">
        <f>'Plant Data'!F79</f>
        <v>5 - 7</v>
      </c>
      <c r="G78" t="str">
        <f>'Plant Data'!G79</f>
        <v>Yellow</v>
      </c>
      <c r="H78" t="str">
        <f>'Plant Data'!H79</f>
        <v>Jul, Aug, Sep, Oct</v>
      </c>
      <c r="I78" t="str">
        <f>'Plant Data'!I79</f>
        <v>Full Sun, Part Shade</v>
      </c>
      <c r="J78" t="str">
        <f>'Plant Data'!J79</f>
        <v>Dry, Medium</v>
      </c>
      <c r="K78" t="str">
        <f>'Plant Data'!K79</f>
        <v>FAC</v>
      </c>
      <c r="L78" t="str">
        <f>'Plant Data'!L79</f>
        <v>Zone 3 to 6</v>
      </c>
      <c r="M78" t="str">
        <f>'Plant Data'!M79</f>
        <v>Birds</v>
      </c>
      <c r="N78" t="str">
        <f>'Plant Data'!N79</f>
        <v>Drought, Erosion, Wet Soil</v>
      </c>
      <c r="O78" t="str">
        <f>'Plant Data'!O79</f>
        <v>Clay, Loam, Sand</v>
      </c>
      <c r="P78" t="str">
        <f>'Plant Data'!P79</f>
        <v>Bayberry tolerates salt spray and a wide variety of wet to dry, hot to cold growing conditions. Be sure to obtain plants similar to climatic condition in your garden. Both male and female plants are necessary for berries. From NJ to LA, another coastal bayberry occurs, M. heterophylla. It is similar with smaller fruits.</v>
      </c>
      <c r="Q78" t="str">
        <f>'Plant Data'!Q79</f>
        <v>Low</v>
      </c>
      <c r="R78" t="str">
        <f>'Plant Data'!R79</f>
        <v>Ledges, wood borders; thickets</v>
      </c>
      <c r="S78" t="str">
        <f>'Plant Data'!S79</f>
        <v>Easily grown in average, dry to medium, well-drained soils in full sun to part shade. Prefers moist, peaty or sandy, acidic soils, but tolerates a wide range of soils and growing conditions, including poor soils, wet soils, drought, high winds and salt spray (seashore or road salt conditions). Groupings of plants need a least one male plant to facilitate pollination of the female plants and subsequent fruit set. Shrubs tend to sucker, and may form sizable colonies in optimum growing conditions. Shrubs are semi-evergreen in southern end of growing range.</v>
      </c>
      <c r="T78" t="str">
        <f>'Plant Data'!T79</f>
        <v>Best in groups or massed. A versatile shrub that can be used in woodland gardens or shrub borders, as a screen or informal hedge, in wet or shady sites, or on a bank for erosion control. Salt tolerance makes it appropriate for locations near roads that are salted in winter. Interesting plant for grouping in a corner of a large herb garden.</v>
      </c>
      <c r="U78" t="str">
        <f>'Plant Data'!U79</f>
        <v>Use Wildlife: Eaten by many winter birds.</v>
      </c>
      <c r="V78" t="str">
        <f>'Plant Data'!V79</f>
        <v>Needs Review</v>
      </c>
      <c r="W78" t="str">
        <f>'Plant Data'!W79</f>
        <v>No serious insect or disease problems.</v>
      </c>
      <c r="X78" t="str">
        <f>'Plant Data'!X79</f>
        <v>https://www.missouribotanicalgarden.org/PlantFinder/PlantFinderDetails.aspx?taxonid=256525</v>
      </c>
      <c r="Y78" t="str">
        <f>'Plant Data'!Y79</f>
        <v>https://www.wildflower.org/plants/result.php?id_plant=mope6</v>
      </c>
      <c r="Z78" t="str">
        <f>'Plant Data'!Z79</f>
        <v>https://www.pleasantrunnursery.com/plant-name/Myrica-pensylvanica</v>
      </c>
      <c r="AA78" t="str">
        <f>'Plant Data'!AA79</f>
        <v>Needs Review</v>
      </c>
      <c r="AB78" t="str">
        <f>'Plant Data'!AB79</f>
        <v>https://www.pinelandsnursery.com/morella-pensylvanica-northern-bayberry-1-pot</v>
      </c>
      <c r="AC78" t="str">
        <f>IF(ISERROR('Other Links'!$R79), "", 'Other Links'!$R79)</f>
        <v/>
      </c>
      <c r="AD78" t="str">
        <f ca="1">'Plant Data'!$AC79</f>
        <v/>
      </c>
    </row>
    <row r="79" spans="1:30" x14ac:dyDescent="0.3">
      <c r="A79" t="str">
        <f>'Plant Data'!C80</f>
        <v>Shrubs</v>
      </c>
      <c r="B79" t="str">
        <f>'Plant Data'!D80</f>
        <v>RV</v>
      </c>
      <c r="C79" t="str">
        <f>'Plant Data'!A80</f>
        <v>Rhododendron viscosum</v>
      </c>
      <c r="D79" t="str">
        <f>'Plant Data'!B80</f>
        <v>SWAMP AZALEA</v>
      </c>
      <c r="E79" t="str">
        <f>'Plant Data'!E80</f>
        <v>3 - 5</v>
      </c>
      <c r="F79" t="str">
        <f>'Plant Data'!F80</f>
        <v>3 - 5</v>
      </c>
      <c r="G79" t="str">
        <f>'Plant Data'!G80</f>
        <v>Pink, White</v>
      </c>
      <c r="H79" t="str">
        <f>'Plant Data'!H80</f>
        <v>May, Jun, Jul</v>
      </c>
      <c r="I79" t="str">
        <f>'Plant Data'!I80</f>
        <v>Part Shade</v>
      </c>
      <c r="J79" t="str">
        <f>'Plant Data'!J80</f>
        <v>Medium, Wet</v>
      </c>
      <c r="K79" t="str">
        <f>'Plant Data'!K80</f>
        <v>OBL</v>
      </c>
      <c r="L79" t="str">
        <f>'Plant Data'!L80</f>
        <v>Zone 4 to 9</v>
      </c>
      <c r="M79" t="str">
        <f>'Plant Data'!M80</f>
        <v>Hummingbirds, Butterflies, Bees and other pollinators</v>
      </c>
      <c r="N79" t="str">
        <f>'Plant Data'!N80</f>
        <v>Rabbit, Wet Soil</v>
      </c>
      <c r="O79" t="str">
        <f>'Plant Data'!O80</f>
        <v>Wet soil.</v>
      </c>
      <c r="P79" t="str">
        <f>'Plant Data'!P80</f>
        <v>This is one of the last azaleas to bloom in spring. It is a variable species with several varieties and forms. Good cultural practices reduce the incidence of disease and insect damage. Flood tolerant.</v>
      </c>
      <c r="Q79" t="str">
        <f>'Plant Data'!Q80</f>
        <v>Medium</v>
      </c>
      <c r="R79" t="str">
        <f>'Plant Data'!R80</f>
        <v>Swamps; bogs; stream margins</v>
      </c>
      <c r="S79" t="str">
        <f>'Plant Data'!S80</f>
        <v>Best grown in acidic, humusy, well-drained loams in part shade. This species of azalea is tolerant of moist to wet soils including ones with somewhat poor drainage (its native habitat is swampy lowland areas). It also tolerates periodic flooding, but will not grow in soils where the roots are submerged in water. Root rot is less likely to occur with this species. Prefers a sun dappled shade or high open part shade. Foliage may scorch in full sun unless soils are kept uniformly moist. Roots must never be allowed to dry out. Acidify soils prior to planting and thereafter as needed. This azalea should never be planted near a black walnut or butternut tree (roots of both trees produce toxic juglones which will typically damage or kill rhododendrons/azaleas growing within or close to the drip line of either tree). It is best sited in a location protected from strong winter winds. This shrub has a shallow, fibrous root system (do not cultivate around the shrub) and will benefit from a good mulch (wood chips, bark or pine needles) for retention of moisture, stabilization of soil temperatures and winter protection. Clip off spent flower clusters immediately after bloom as practicable. Plants will slowly naturalize by root suckers.</v>
      </c>
      <c r="T79" t="str">
        <f>'Plant Data'!T80</f>
        <v>Best grouped in shrub borders, mixed borders, open woodland gardens, native plant gardens and open shade gardens. Effective near patios or decks. Specimen around the home. Plants in groups with earlier blooming azaleas to extend the annual azalea bloom period. Plants often thrive when sited in moist soils near stationary or moving water. Good cut flower.</v>
      </c>
      <c r="U79" t="str">
        <f>'Plant Data'!U80</f>
        <v>Use Wildlife: Low.</v>
      </c>
      <c r="V79" t="str">
        <f>'Plant Data'!V80</f>
        <v>Needs Review</v>
      </c>
      <c r="W79" t="str">
        <f>'Plant Data'!W80</f>
        <v>Azaleas are susceptible to many insect and disease problems, including but not limited to canker, crown rot, root rot, leaf spot, rust, powdery mildew, aphids, borers, lacebugs, leafhoppers, mealybugs, mites, nematodes, scale, thrips and whitefly. A healthy plant in the proper environment with proper care should have limited problems, however.</v>
      </c>
      <c r="X79" t="str">
        <f>'Plant Data'!X80</f>
        <v>https://www.missouribotanicalgarden.org/PlantFinder/PlantFinderDetails.aspx?taxonid=280018</v>
      </c>
      <c r="Y79" t="str">
        <f>'Plant Data'!Y80</f>
        <v>https://www.wildflower.org/plants/result.php?id_plant=rhvi2</v>
      </c>
      <c r="Z79" t="str">
        <f>'Plant Data'!Z80</f>
        <v>https://www.pleasantrunnursery.com/plant-name/Rhododendron-atlanticum-Fragrant-Star</v>
      </c>
      <c r="AA79" t="str">
        <f>'Plant Data'!AA80</f>
        <v>Needs Review</v>
      </c>
      <c r="AB79" t="str">
        <f>'Plant Data'!AB80</f>
        <v>https://www.pinelandsnursery.com/rhododendron-viscosum-swamp-azalea-5</v>
      </c>
      <c r="AC79" t="str">
        <f>IF(ISERROR('Other Links'!$R80), "", 'Other Links'!$R80)</f>
        <v/>
      </c>
      <c r="AD79" t="str">
        <f ca="1">'Plant Data'!$AC80</f>
        <v/>
      </c>
    </row>
    <row r="80" spans="1:30" x14ac:dyDescent="0.3">
      <c r="A80" t="str">
        <f>'Plant Data'!C81</f>
        <v>Shrubs</v>
      </c>
      <c r="B80" t="str">
        <f>'Plant Data'!D81</f>
        <v>RA</v>
      </c>
      <c r="C80" t="str">
        <f>'Plant Data'!A81</f>
        <v>Rhus aromatica</v>
      </c>
      <c r="D80" t="str">
        <f>'Plant Data'!B81</f>
        <v>FRAGRANT SUMAC</v>
      </c>
      <c r="E80" t="str">
        <f>'Plant Data'!E81</f>
        <v>2 - 6</v>
      </c>
      <c r="F80" t="str">
        <f>'Plant Data'!F81</f>
        <v>6 - 10</v>
      </c>
      <c r="G80" t="str">
        <f>'Plant Data'!G81</f>
        <v>Yellow</v>
      </c>
      <c r="H80" t="str">
        <f>'Plant Data'!H81</f>
        <v>Apr, May, Jun</v>
      </c>
      <c r="I80" t="str">
        <f>'Plant Data'!I81</f>
        <v>Full Sun, Part Shade</v>
      </c>
      <c r="J80" t="str">
        <f>'Plant Data'!J81</f>
        <v>Dry, Medium</v>
      </c>
      <c r="K80" t="str">
        <f>'Plant Data'!K81</f>
        <v>UPL</v>
      </c>
      <c r="L80" t="str">
        <f>'Plant Data'!L81</f>
        <v>Zone 3 to 9</v>
      </c>
      <c r="M80" t="str">
        <f>'Plant Data'!M81</f>
        <v>Birds, Butterflies, Food Source for Pollinators</v>
      </c>
      <c r="N80" t="str">
        <f>'Plant Data'!N81</f>
        <v>Rabbit, Drought, Erosion, Clay Soil, Dry Soil, Shallow-Rocky Soil, Black Walnut</v>
      </c>
      <c r="O80" t="str">
        <f>'Plant Data'!O81</f>
        <v>Dry, rocky soils. Sandy, Sandy Loam, Medium Loam, Clay Loam Clay, Rocky, Caliche type, Limestone-based</v>
      </c>
      <c r="P80" t="str">
        <f>'Plant Data'!P81</f>
        <v>In spring, fragrant sumac flowers appear before the foliage. This</v>
      </c>
      <c r="Q80" t="str">
        <f>'Plant Data'!Q81</f>
        <v>Low</v>
      </c>
      <c r="R80" t="str">
        <f>'Plant Data'!R81</f>
        <v>Dry, rocky prairies, old fields &amp; open woods</v>
      </c>
      <c r="S80" t="str">
        <f>'Plant Data'!S81</f>
        <v>Easily grown in average, dry to medium, well-drained soil in full sun to part shade. Tolerant of wide range of soils except those that are poorly drained.</v>
      </c>
      <c r="T80" t="str">
        <f>'Plant Data'!T81</f>
        <v>Good for stabilizing embankments or for hard-to-cover areas with poorer soils or for wild parts of native plant gardens or naturalized areas. Informal hedges.</v>
      </c>
      <c r="U80" t="str">
        <f>'Plant Data'!U81</f>
        <v>Use Ornamental: Several cultivated varieties of this, Use Wildlife: The berries are winter food. Its berries provide food for small animals and birds such as Townsend's Solitaires., Use Food: Its berries provide food for small animals and birds such as Townsend's Solitaires.</v>
      </c>
      <c r="V80" t="str">
        <f>'Plant Data'!V81</f>
        <v>Needs Review</v>
      </c>
      <c r="W80" t="str">
        <f>'Plant Data'!W81</f>
        <v>No serious insect or disease problems. Some susceptibility to leaf spot, rust, scale, aphids and mites. Nipple galls on foliage are a somewhat common, but generally cosmetic problem.</v>
      </c>
      <c r="X80" t="str">
        <f>'Plant Data'!X81</f>
        <v>https://www.missouribotanicalgarden.org/plantfinder/PlantFinderDetails.aspx?taxonid=275952</v>
      </c>
      <c r="Y80" t="str">
        <f>'Plant Data'!Y81</f>
        <v>https://www.wildflower.org/plants/result.php?id_plant=rhar4</v>
      </c>
      <c r="Z80" t="str">
        <f>'Plant Data'!Z81</f>
        <v>https://www.pleasantrunnursery.com/plant-name/Rhus-aromatica</v>
      </c>
      <c r="AA80" t="str">
        <f>'Plant Data'!AA81</f>
        <v>Needs Review</v>
      </c>
      <c r="AB80" t="str">
        <f>'Plant Data'!AB81</f>
        <v>https://www.pinelandsnursery.com/rhus-aromatica</v>
      </c>
      <c r="AC80" t="str">
        <f>IF(ISERROR('Other Links'!$R81), "", 'Other Links'!$R81)</f>
        <v/>
      </c>
      <c r="AD80" t="str">
        <f ca="1">'Plant Data'!$AC81</f>
        <v/>
      </c>
    </row>
    <row r="81" spans="1:30" x14ac:dyDescent="0.3">
      <c r="A81" t="str">
        <f>'Plant Data'!C82</f>
        <v>Shrubs</v>
      </c>
      <c r="B81" t="str">
        <f>'Plant Data'!D82</f>
        <v>RC</v>
      </c>
      <c r="C81" t="str">
        <f>'Plant Data'!A82</f>
        <v>Rosa carolina</v>
      </c>
      <c r="D81" t="str">
        <f>'Plant Data'!B82</f>
        <v>CAROLINA ROSE</v>
      </c>
      <c r="E81" t="str">
        <f>'Plant Data'!E82</f>
        <v>3 - 6</v>
      </c>
      <c r="F81" t="str">
        <f>'Plant Data'!F82</f>
        <v>5 - 10</v>
      </c>
      <c r="G81" t="str">
        <f>'Plant Data'!G82</f>
        <v>Needs Review</v>
      </c>
      <c r="H81" t="str">
        <f>'Plant Data'!H82</f>
        <v>Needs Review</v>
      </c>
      <c r="I81" t="str">
        <f>'Plant Data'!I82</f>
        <v>Full Sun</v>
      </c>
      <c r="J81" t="str">
        <f>'Plant Data'!J82</f>
        <v>Medium, Wet</v>
      </c>
      <c r="K81" t="str">
        <f>'Plant Data'!K82</f>
        <v>FACU</v>
      </c>
      <c r="L81" t="str">
        <f>'Plant Data'!L82</f>
        <v>Zone 4 to 9</v>
      </c>
      <c r="M81" t="str">
        <f>'Plant Data'!M82</f>
        <v>Birds, Butterflies, Hummingbirds, Pollinators, Food Source for Wildlife</v>
      </c>
      <c r="N81" t="str">
        <f>'Plant Data'!N82</f>
        <v>Salt Tolerant, Wet Site Tolerant</v>
      </c>
      <c r="O81" t="str">
        <f>'Plant Data'!O82</f>
        <v>Rocky soils.</v>
      </c>
      <c r="P81" t="str">
        <f>'Plant Data'!P82</f>
        <v>Susceptible to fungal problems.</v>
      </c>
      <c r="Q81" t="str">
        <f>'Plant Data'!Q82</f>
        <v>Medium</v>
      </c>
      <c r="R81" t="str">
        <f>'Plant Data'!R82</f>
        <v>Dry, open woods; hills; prairies; roadsides</v>
      </c>
      <c r="S81" t="str">
        <f>'Plant Data'!S82</f>
        <v>Best grown in average, medium to wet, well-drained soil in full sun. Best flowering and disease resistance occur in full sun. Water deeply and regularly (mornings are best). Avoid overhead watering. Good air circulation promotes vigorous and healthy growth and helps control foliar diseases. Summer mulch helps retain moisture and keep roots cool. Remove and destroy diseased leaves from plants (as practicable), and clean up and destroy dead leaves from the ground around the plants both during the growing season and as part of a thorough clean-up during winter (dormant season). Crowns appreciate protection in cold winter climates. Prune in late winter to early spring.</v>
      </c>
      <c r="T81" t="str">
        <f>'Plant Data'!T82</f>
        <v>Mass in borders, rose garden, meadows, naturalized areas or native plant gardens.</v>
      </c>
      <c r="U81" t="str">
        <f>'Plant Data'!U82</f>
        <v>Needs Review</v>
      </c>
      <c r="V81" t="str">
        <f>'Plant Data'!V82</f>
        <v>Needs Review</v>
      </c>
      <c r="W81" t="str">
        <f>'Plant Data'!W82</f>
        <v>Roses are susceptible to a large number of diseases, the most common of which are black spot, powdery mildew, rust and rose rosette. Although good cultural practices are the first line of defense in disease control, regular preventative fungicide applications throughout the growing season are generally required in humid climates with regular summer rainfall such as the St. Louis area. This species rose has better natural resistance to the aforementioned diseases than most hybrid roses. Potential insect problems include aphids, beetles, borers, scale, thrips, rose midges, leafhoppers and spider mites.</v>
      </c>
      <c r="X81" t="str">
        <f>'Plant Data'!X82</f>
        <v>https://www.missouribotanicalgarden.org/PlantFinder/PlantFinderDetails.aspx?kempercode=f370</v>
      </c>
      <c r="Y81" t="str">
        <f>'Plant Data'!Y82</f>
        <v>https://www.wildflower.org/plants/result.php?id_plant=robl</v>
      </c>
      <c r="Z81" t="str">
        <f>'Plant Data'!Z82</f>
        <v>https://www.pleasantrunnursery.com/plant-name/Rosa-carolina</v>
      </c>
      <c r="AA81" t="str">
        <f>'Plant Data'!AA82</f>
        <v>https://newmoonnursery.com/nursery-plants/liatris-microcephala/</v>
      </c>
      <c r="AB81" t="str">
        <f>'Plant Data'!AB82</f>
        <v>https://www.pinelandsnursery.com/rosa-carolina-carolina-rose-1-pot</v>
      </c>
      <c r="AC81" t="str">
        <f>IF(ISERROR('Other Links'!$R82), "", 'Other Links'!$R82)</f>
        <v/>
      </c>
      <c r="AD81" t="str">
        <f ca="1">'Plant Data'!$AC82</f>
        <v/>
      </c>
    </row>
    <row r="82" spans="1:30" x14ac:dyDescent="0.3">
      <c r="A82" t="str">
        <f>'Plant Data'!C83</f>
        <v>Shrubs</v>
      </c>
      <c r="B82" t="str">
        <f>'Plant Data'!D83</f>
        <v>SC</v>
      </c>
      <c r="C82" t="str">
        <f>'Plant Data'!A83</f>
        <v>Sambucus canadensis</v>
      </c>
      <c r="D82" t="str">
        <f>'Plant Data'!B83</f>
        <v>ELDERBERRY</v>
      </c>
      <c r="E82" t="str">
        <f>'Plant Data'!E83</f>
        <v>5 - 12</v>
      </c>
      <c r="F82" t="str">
        <f>'Plant Data'!F83</f>
        <v>5 - 12</v>
      </c>
      <c r="G82" t="str">
        <f>'Plant Data'!G83</f>
        <v>White</v>
      </c>
      <c r="H82" t="str">
        <f>'Plant Data'!H83</f>
        <v>May, Jun</v>
      </c>
      <c r="I82" t="str">
        <f>'Plant Data'!I83</f>
        <v>Full Sun, Part Shade</v>
      </c>
      <c r="J82" t="str">
        <f>'Plant Data'!J83</f>
        <v>Medium, Wet</v>
      </c>
      <c r="K82" t="str">
        <f>'Plant Data'!K83</f>
        <v>Needs Review</v>
      </c>
      <c r="L82" t="str">
        <f>'Plant Data'!L83</f>
        <v>Zone 3 to 9</v>
      </c>
      <c r="M82" t="str">
        <f>'Plant Data'!M83</f>
        <v>Birds, Butterflies</v>
      </c>
      <c r="N82" t="str">
        <f>'Plant Data'!N83</f>
        <v>Erosion, Clay Soil, Wet Soil</v>
      </c>
      <c r="O82" t="str">
        <f>'Plant Data'!O83</f>
        <v>Tolerates a wide variety of wet to dry soils but prefers rich, moist, slightly acid soil.</v>
      </c>
      <c r="P82" t="str">
        <f>'Plant Data'!P83</f>
        <v>This plant was used by</v>
      </c>
      <c r="Q82" t="str">
        <f>'Plant Data'!Q83</f>
        <v>High</v>
      </c>
      <c r="R82" t="str">
        <f>'Plant Data'!R83</f>
        <v>Alluvial forests; bogs; ditches; drier, old fields. Edges of riparian thickets in Central and East Texas.</v>
      </c>
      <c r="S82" t="str">
        <f>'Plant Data'!S83</f>
        <v>Grow in medium to wet, well-drained soils in full sun to part shade. Tolerates a wide range of soils, but prefers moist, humusy ones. Spreads by root suckers to form colonies. Prune suckers as they appear unless naturalizing. A large number of late winter or early spring pruning options include (a) pruning out dead or weakened stems, (b) shortening one year stems or (c) cutting back to the ground to rejuvenate. Some horticulturists recommend a hard spring pruning for maintaining best foliage and habit.</v>
      </c>
      <c r="T82" t="str">
        <f>'Plant Data'!T83</f>
        <v>Group or mass in naturalized areas where suckering spread may be appreciated. Attractive flowers and interesting fruits. Landscape specimen, shrub borders, screens, backgrounds, stream/pond peripheries or low spots. Good sprawling hedge.</v>
      </c>
      <c r="U82" t="str">
        <f>'Plant Data'!U83</f>
        <v>Use Wildlife: Berries are relished by many bird species and mammals. Deer eat twigs and leaves., Use Food: Elderberries, inedible when fresh and raw, are used for making jelly, preserves, pies, and wine., Use Medicinal: The</v>
      </c>
      <c r="V82" t="str">
        <f>'Plant Data'!V83</f>
        <v>Needs Review</v>
      </c>
      <c r="W82" t="str">
        <f>'Plant Data'!W83</f>
        <v>No serious insect or disease problems. Some susceptibility to canker, powdery mildew, leaf spot, borers, spider mites and aphids. Branches are susceptible to damage from high winds or from heavy snow/ice in winter. Plants will spread by root suckers.</v>
      </c>
      <c r="X82" t="str">
        <f>'Plant Data'!X83</f>
        <v>https://www.missouribotanicalgarden.org/PlantFinder/PlantFinderDetails.aspx?kempercode=f470</v>
      </c>
      <c r="Y82" t="str">
        <f>'Plant Data'!Y83</f>
        <v>https://www.wildflower.org/plants/result.php?id_plant=sanic4</v>
      </c>
      <c r="Z82" t="str">
        <f>'Plant Data'!Z83</f>
        <v>https://www.pleasantrunnursery.com/plant-name/Sambucus-canadensis-Adams</v>
      </c>
      <c r="AA82" t="str">
        <f>'Plant Data'!AA83</f>
        <v>Needs Review</v>
      </c>
      <c r="AB82" t="str">
        <f>'Plant Data'!AB83</f>
        <v>https://www.pinelandsnursery.com/sambucus-canadensis-black-elderberry-1-pot</v>
      </c>
      <c r="AC82" t="str">
        <f>IF(ISERROR('Other Links'!$R83), "", 'Other Links'!$R83)</f>
        <v/>
      </c>
      <c r="AD82" t="str">
        <f ca="1">'Plant Data'!$AC83</f>
        <v/>
      </c>
    </row>
    <row r="83" spans="1:30" x14ac:dyDescent="0.3">
      <c r="A83" t="str">
        <f>'Plant Data'!C84</f>
        <v>Shrubs</v>
      </c>
      <c r="B83" t="str">
        <f>'Plant Data'!D84</f>
        <v>SL2</v>
      </c>
      <c r="C83" t="str">
        <f>'Plant Data'!A84</f>
        <v>Spiraea latifolia</v>
      </c>
      <c r="D83" t="str">
        <f>'Plant Data'!B84</f>
        <v>MEADOWSWEET</v>
      </c>
      <c r="E83" t="str">
        <f>'Plant Data'!E84</f>
        <v>3 - 4</v>
      </c>
      <c r="F83" t="str">
        <f>'Plant Data'!F84</f>
        <v>3 - 4</v>
      </c>
      <c r="G83" t="str">
        <f>'Plant Data'!G84</f>
        <v>White To Pink</v>
      </c>
      <c r="H83" t="str">
        <f>'Plant Data'!H84</f>
        <v>Jun, Jul, Aug, Sep</v>
      </c>
      <c r="I83" t="str">
        <f>'Plant Data'!I84</f>
        <v>Full Sun, Part Shade</v>
      </c>
      <c r="J83" t="str">
        <f>'Plant Data'!J84</f>
        <v>Medium, Wet</v>
      </c>
      <c r="K83" t="str">
        <f>'Plant Data'!K84</f>
        <v>FACW</v>
      </c>
      <c r="L83" t="str">
        <f>'Plant Data'!L84</f>
        <v>Zone 3 to 7</v>
      </c>
      <c r="M83" t="str">
        <f>'Plant Data'!M84</f>
        <v>Butterflies, Food Source for Pollinators</v>
      </c>
      <c r="N83" t="str">
        <f>'Plant Data'!N84</f>
        <v>Deer, Wet Soil</v>
      </c>
      <c r="O83" t="str">
        <f>'Plant Data'!O84</f>
        <v>Moist soils.</v>
      </c>
      <c r="P83" t="str">
        <f>'Plant Data'!P84</f>
        <v>Needs Review</v>
      </c>
      <c r="Q83" t="str">
        <f>'Plant Data'!Q84</f>
        <v>Low</v>
      </c>
      <c r="R83" t="str">
        <f>'Plant Data'!R84</f>
        <v>Moist slopes &amp; meadows</v>
      </c>
      <c r="S83" t="str">
        <f>'Plant Data'!S84</f>
        <v>Grow in average, medium to wet, well-drained soil in full sun to part shade. Prefers full sun. Needs constant moisture, and soil must not be allowed to dry out. Remove spent flower clusters to promote additional bloom.</v>
      </c>
      <c r="T83" t="str">
        <f>'Plant Data'!T84</f>
        <v>Effective along streams or ponds, in low spots or boggy areas, or, with regular watering, in a border or cottage garden.</v>
      </c>
      <c r="U83" t="str">
        <f>'Plant Data'!U84</f>
        <v>Needs Review</v>
      </c>
      <c r="V83" t="str">
        <f>'Plant Data'!V84</f>
        <v>Needs Review</v>
      </c>
      <c r="W83" t="str">
        <f>'Plant Data'!W84</f>
        <v>No serious problems. Susceptible to many of the diseases and insects which attack other members of the rose family, including leaf spots, fireblight, powdery mildew, rots, aphids, leaf roller and scale.</v>
      </c>
      <c r="X83" t="str">
        <f>'Plant Data'!X84</f>
        <v>https://www.missouribotanicalgarden.org/PlantFinder/PlantFinderDetails.aspx?taxonid=286372</v>
      </c>
      <c r="Y83" t="str">
        <f>'Plant Data'!Y84</f>
        <v>https://www.wildflower.org/plants/result.php?id_plant=SPALL</v>
      </c>
      <c r="Z83" t="str">
        <f>'Plant Data'!Z84</f>
        <v>https://www.pleasantrunnursery.com/plant-name/Bullseye_Mountain_Laurel</v>
      </c>
      <c r="AA83" t="str">
        <f>'Plant Data'!AA84</f>
        <v>Needs Review</v>
      </c>
      <c r="AB83" t="str">
        <f>'Plant Data'!AB84</f>
        <v>https://www.pinelandsnursery.com/spiraea-latifolia-meadowsweet-1-pot</v>
      </c>
      <c r="AC83" t="str">
        <f>IF(ISERROR('Other Links'!$R84), "", 'Other Links'!$R84)</f>
        <v/>
      </c>
      <c r="AD83" t="str">
        <f ca="1">'Plant Data'!$AC84</f>
        <v/>
      </c>
    </row>
    <row r="84" spans="1:30" x14ac:dyDescent="0.3">
      <c r="A84" t="str">
        <f>'Plant Data'!C85</f>
        <v>Shrubs</v>
      </c>
      <c r="B84" t="str">
        <f>'Plant Data'!D85</f>
        <v>ST</v>
      </c>
      <c r="C84" t="str">
        <f>'Plant Data'!A85</f>
        <v>Spiraea tomentosa</v>
      </c>
      <c r="D84" t="str">
        <f>'Plant Data'!B85</f>
        <v>STEEPLEBUSH</v>
      </c>
      <c r="E84" t="str">
        <f>'Plant Data'!E85</f>
        <v>2 - 4</v>
      </c>
      <c r="F84" t="str">
        <f>'Plant Data'!F85</f>
        <v>3 - 5</v>
      </c>
      <c r="G84" t="str">
        <f>'Plant Data'!G85</f>
        <v>Red, Pink, Purple</v>
      </c>
      <c r="H84" t="str">
        <f>'Plant Data'!H85</f>
        <v>Jul, Aug, Sep</v>
      </c>
      <c r="I84" t="str">
        <f>'Plant Data'!I85</f>
        <v>Full Sun</v>
      </c>
      <c r="J84" t="str">
        <f>'Plant Data'!J85</f>
        <v>Medium, Wet</v>
      </c>
      <c r="K84" t="str">
        <f>'Plant Data'!K85</f>
        <v>FACW</v>
      </c>
      <c r="L84" t="str">
        <f>'Plant Data'!L85</f>
        <v>Zone 3 to 8</v>
      </c>
      <c r="M84" t="str">
        <f>'Plant Data'!M85</f>
        <v>Butterflies</v>
      </c>
      <c r="N84" t="str">
        <f>'Plant Data'!N85</f>
        <v>Deer, Erosion</v>
      </c>
      <c r="O84" t="str">
        <f>'Plant Data'!O85</f>
        <v>Wet, moderately acid, soils.</v>
      </c>
      <c r="P84" t="str">
        <f>'Plant Data'!P85</f>
        <v>Steeplebush needs sun; it will dwindle in shade.</v>
      </c>
      <c r="Q84" t="str">
        <f>'Plant Data'!Q85</f>
        <v>Low</v>
      </c>
      <c r="R84" t="str">
        <f>'Plant Data'!R85</f>
        <v>Wet prairies &amp; meadows; marshes; roadsides</v>
      </c>
      <c r="S84" t="str">
        <f>'Plant Data'!S85</f>
        <v>Easily grown in average, acidic, moist to wet soils in full sun. Tolerates light shade. Tolerates a wide range of soils. Remove faded flower clusters as practicable to encourage additional bloom. Flowers on new wood, so prune in late winter to early spring if needed. Spreads by suckers to form colonies.</v>
      </c>
      <c r="T84" t="str">
        <f>'Plant Data'!T85</f>
        <v>Needs moist acidic soils in order to grow well. Good selection for pond margins, low spots or other moist locations in the landscape. Mass or group. Low hedge for paths and walkways. Incorporate into foundation planting.</v>
      </c>
      <c r="U84" t="str">
        <f>'Plant Data'!U85</f>
        <v>Use Wildlife: Intermediate.</v>
      </c>
      <c r="V84" t="str">
        <f>'Plant Data'!V85</f>
        <v>Needs Review</v>
      </c>
      <c r="W84" t="str">
        <f>'Plant Data'!W85</f>
        <v>No serious insect or disease problems. Susceptible to many of the diseases that attack other rose family members, including leaf spot, fire blight and powdery mildew. Potential insect pests include aphids, leaf roller, caterpillars and scale.</v>
      </c>
      <c r="X84" t="str">
        <f>'Plant Data'!X85</f>
        <v>https://www.missouribotanicalgarden.org/PlantFinder/PlantFinderDetails.aspx?kempercode=e412</v>
      </c>
      <c r="Y84" t="str">
        <f>'Plant Data'!Y85</f>
        <v>https://www.wildflower.org/plants/result.php?id_plant=spto2</v>
      </c>
      <c r="Z84" t="str">
        <f>'Plant Data'!Z85</f>
        <v>https://www.pleasantrunnursery.com/plant-name/Spiraea-tomentosa</v>
      </c>
      <c r="AA84" t="str">
        <f>'Plant Data'!AA85</f>
        <v>Needs Review</v>
      </c>
      <c r="AB84" t="str">
        <f>'Plant Data'!AB85</f>
        <v>https://www.pinelandsnursery.com/spiraea-tomentosa-steeplebush-1-pot</v>
      </c>
      <c r="AC84" t="str">
        <f>IF(ISERROR('Other Links'!$R85), "", 'Other Links'!$R85)</f>
        <v/>
      </c>
      <c r="AD84" t="str">
        <f ca="1">'Plant Data'!$AC85</f>
        <v/>
      </c>
    </row>
    <row r="85" spans="1:30" x14ac:dyDescent="0.3">
      <c r="A85" t="str">
        <f>'Plant Data'!C86</f>
        <v>Shrubs</v>
      </c>
      <c r="B85" t="str">
        <f>'Plant Data'!D86</f>
        <v>VC</v>
      </c>
      <c r="C85" t="str">
        <f>'Plant Data'!A86</f>
        <v>Vaccinium corymbosum</v>
      </c>
      <c r="D85" t="str">
        <f>'Plant Data'!B86</f>
        <v>HIGHBUSH BLUEBERRY</v>
      </c>
      <c r="E85" t="str">
        <f>'Plant Data'!E86</f>
        <v>6 - 12</v>
      </c>
      <c r="F85" t="str">
        <f>'Plant Data'!F86</f>
        <v>8 - 12</v>
      </c>
      <c r="G85" t="str">
        <f>'Plant Data'!G86</f>
        <v>Needs Review</v>
      </c>
      <c r="H85" t="str">
        <f>'Plant Data'!H86</f>
        <v>May, Jun</v>
      </c>
      <c r="I85" t="str">
        <f>'Plant Data'!I86</f>
        <v>Full Sun, Part Shade</v>
      </c>
      <c r="J85" t="str">
        <f>'Plant Data'!J86</f>
        <v>Medium, Wet</v>
      </c>
      <c r="K85" t="str">
        <f>'Plant Data'!K86</f>
        <v>FACW</v>
      </c>
      <c r="L85" t="str">
        <f>'Plant Data'!L86</f>
        <v>Zone 5 to 8</v>
      </c>
      <c r="M85" t="str">
        <f>'Plant Data'!M86</f>
        <v>Birds, Butterflies, A Favorite of Honey Bees</v>
      </c>
      <c r="N85" t="str">
        <f>'Plant Data'!N86</f>
        <v>Wet Soil</v>
      </c>
      <c r="O85" t="str">
        <f>'Plant Data'!O86</f>
        <v>Wet to dry, acid, rocky soils to organic peats.</v>
      </c>
      <c r="P85" t="str">
        <f>'Plant Data'!P86</f>
        <v>Extremely susceptible to chlorosis due to alkalinity. Benefits from mulch. Prune after fruiting.</v>
      </c>
      <c r="Q85" t="str">
        <f>'Plant Data'!Q86</f>
        <v>Medium</v>
      </c>
      <c r="R85" t="str">
        <f>'Plant Data'!R86</f>
        <v>Swamps; bogs; dry barrens; oak woods</v>
      </c>
      <c r="S85" t="str">
        <f>'Plant Data'!S86</f>
        <v>Best grown in acidic (pH of 4.8 to 5.2), organically rich, medium to wet, well-drained soils in full sun to part shade. Shallow, fibrous roots need constant moisture and good drainage. Plants appreciate a good organic mulch. Although blueberries are self-fertile, cross-pollination produces the best fruit crop (larger berries and larger yields). Therefore, it is best to plant more than one variety that will bloom at the same time. In addition, blueberry season can be extended by planting early, mid-season and late varieties which will collectively ripen from early June to the end of the summer (St. Louis area). Best to remove flowers from plants in the year of planting and in the following year so as to prevent fruit set and to encourage new vegetative growth. Prune as needed in late winter beginning in the third year after planting.</v>
      </c>
      <c r="T85" t="str">
        <f>'Plant Data'!T86</f>
        <v>Useful for ornamental purposes (flowers, fruit, quality summer foliage and fall color) as well as for fruit production (blueberries). It is effective in shrub borders or as part of less formal shrub plantings in areas such as native plant gardens or open woodlands. Particularly effective in conjunction with rhododendrons and azaleas which share similar acidic soil requirements. Also makes an excellent hedge with the added benefits of fruit which can be harvested or left for the birds.</v>
      </c>
      <c r="U85" t="str">
        <f>'Plant Data'!U86</f>
        <v>Use Wildlife: Berries are relished by most birds and mammals. Browsers eat foliage. Attracts 30 species of birds including: American Robin, Eastern Bluebird, Scarlet Tanager, Eastern and Spotted Towhees, Gray Catbird, Northern Mockingbird, Brown Thrasher, and Northern Cardinal (Audubon at Home)., Use Food: Fruit</v>
      </c>
      <c r="V85" t="str">
        <f>'Plant Data'!V86</f>
        <v>Needs Review</v>
      </c>
      <c r="W85" t="str">
        <f>'Plant Data'!W86</f>
        <v>Birds love the fruit, so plants may need to be covered with netting as the fruit begins to ripen in order to protect the crop. Chlorosis (yellowing of leaves) may occur in high pH (alkaline) soils. Potential but infrequent disease problems include stem blight, root rot, anthracnose, cane cankers, mildew and botrytis. Blueberry maggot, cherry fruit worm and spotted wing drosophila may attack the fruit. Mummy berry is a fungal disease that causes the berries to shrivel and drop.</v>
      </c>
      <c r="X85" t="str">
        <f>'Plant Data'!X86</f>
        <v>https://www.missouribotanicalgarden.org/PlantFinder/PlantFinderDetails.aspx?taxonid=279992</v>
      </c>
      <c r="Y85" t="str">
        <f>'Plant Data'!Y86</f>
        <v>https://www.wildflower.org/plants/result.php?id_plant=vaco</v>
      </c>
      <c r="Z85" t="str">
        <f>'Plant Data'!Z86</f>
        <v>https://www.pleasantrunnursery.com/plant-name/Vaccinium_corymbosum_Blue_Jay</v>
      </c>
      <c r="AA85" t="str">
        <f>'Plant Data'!AA86</f>
        <v>Needs Review</v>
      </c>
      <c r="AB85" t="str">
        <f>'Plant Data'!AB86</f>
        <v>https://www.pinelandsnursery.com/vaccinium-corymbosum-highbush-blueberry-5-pot</v>
      </c>
      <c r="AC85" t="str">
        <f>IF(ISERROR('Other Links'!$R86), "", 'Other Links'!$R86)</f>
        <v/>
      </c>
      <c r="AD85" t="str">
        <f ca="1">'Plant Data'!$AC86</f>
        <v/>
      </c>
    </row>
    <row r="86" spans="1:30" x14ac:dyDescent="0.3">
      <c r="A86" t="str">
        <f>'Plant Data'!C87</f>
        <v>Shrubs</v>
      </c>
      <c r="B86" t="str">
        <f>'Plant Data'!D87</f>
        <v>VA</v>
      </c>
      <c r="C86" t="str">
        <f>'Plant Data'!A87</f>
        <v>Viburnum acerifolium</v>
      </c>
      <c r="D86" t="str">
        <f>'Plant Data'!B87</f>
        <v>MAPLELEAF VIBURNUM</v>
      </c>
      <c r="E86" t="str">
        <f>'Plant Data'!E87</f>
        <v>3 - 6</v>
      </c>
      <c r="F86" t="str">
        <f>'Plant Data'!F87</f>
        <v>2 - 4</v>
      </c>
      <c r="G86" t="str">
        <f>'Plant Data'!G87</f>
        <v>White</v>
      </c>
      <c r="H86" t="str">
        <f>'Plant Data'!H87</f>
        <v>Apr, May, Jun, Jul, Aug</v>
      </c>
      <c r="I86" t="str">
        <f>'Plant Data'!I87</f>
        <v>Full Sun, Part Shade</v>
      </c>
      <c r="J86" t="str">
        <f>'Plant Data'!J87</f>
        <v>Medium</v>
      </c>
      <c r="K86" t="str">
        <f>'Plant Data'!K87</f>
        <v>FACU</v>
      </c>
      <c r="L86" t="str">
        <f>'Plant Data'!L87</f>
        <v>Zone 3 to 8</v>
      </c>
      <c r="M86" t="str">
        <f>'Plant Data'!M87</f>
        <v>Birds, Butterflies</v>
      </c>
      <c r="N86" t="str">
        <f>'Plant Data'!N87</f>
        <v>Black Walnut</v>
      </c>
      <c r="O86" t="str">
        <f>'Plant Data'!O87</f>
        <v>Dry, rocky soils. Sandy, Sandy Loam, Medium Loam, Clay Loam, Clay, Acid-based</v>
      </c>
      <c r="P86" t="str">
        <f>'Plant Data'!P87</f>
        <v>Suckers profusely to form large, loose, open colonies. Susceptible to Viburnum Leaf Beetle.</v>
      </c>
      <c r="Q86" t="str">
        <f>'Plant Data'!Q87</f>
        <v>Low</v>
      </c>
      <c r="R86" t="str">
        <f>'Plant Data'!R87</f>
        <v>Thickets, Shaded woods. Mesic, mixed woods; bluffs; ravines</v>
      </c>
      <c r="S86" t="str">
        <f>'Plant Data'!S87</f>
        <v>Easily grown in average, medium moisture, well-drained soil in full sun to part shade. This shrub is generally more shade tolerant than many of the other species of Viburnum . Prefers moist loams, but tolerates a wide range of soils. Established plants have some drought tolerance. Prune as needed immediately after flowering. Plants will naturalize by suckering to form colonies if suckers are not removed.</v>
      </c>
      <c r="T86" t="str">
        <f>'Plant Data'!T87</f>
        <v>Naturalize in open woodland areas. Also may be used in shrub borders, foundations or hedges.</v>
      </c>
      <c r="U86" t="str">
        <f>'Plant Data'!U87</f>
        <v>Use Ornamental: Color, Blooms ornamental, Fruits ornamental, Fall conspicuous, Accent, Use Wildlife: Birds eat the blue berries. Nectar-bees, Nectar-butterflies, Nectar-insects, Browse, Fruit-birds</v>
      </c>
      <c r="V86" t="str">
        <f>'Plant Data'!V87</f>
        <v>Needs Review</v>
      </c>
      <c r="W86" t="str">
        <f>'Plant Data'!W87</f>
        <v>No serious insect or disease problems.</v>
      </c>
      <c r="X86" t="str">
        <f>'Plant Data'!X87</f>
        <v>https://www.missouribotanicalgarden.org/PlantFinder/PlantFinderDetails.aspx?kempercode=a192</v>
      </c>
      <c r="Y86" t="str">
        <f>'Plant Data'!Y87</f>
        <v>https://www.wildflower.org/plants/result.php?id_plant=VIAC</v>
      </c>
      <c r="Z86" t="str">
        <f>'Plant Data'!Z87</f>
        <v>https://www.pleasantrunnursery.com/plant-name/Viburnum-acerifolium</v>
      </c>
      <c r="AA86" t="str">
        <f>'Plant Data'!AA87</f>
        <v>Needs Review</v>
      </c>
      <c r="AB86" t="str">
        <f>'Plant Data'!AB87</f>
        <v>https://www.pinelandsnursery.com/viburnum-lentago-nannyberry-2-pot</v>
      </c>
      <c r="AC86" t="str">
        <f>IF(ISERROR('Other Links'!$R87), "", 'Other Links'!$R87)</f>
        <v/>
      </c>
      <c r="AD86" t="str">
        <f ca="1">'Plant Data'!$AC87</f>
        <v/>
      </c>
    </row>
    <row r="87" spans="1:30" x14ac:dyDescent="0.3">
      <c r="A87" t="str">
        <f>'Plant Data'!C88</f>
        <v>Shrubs</v>
      </c>
      <c r="B87" t="str">
        <f>'Plant Data'!D88</f>
        <v>VD</v>
      </c>
      <c r="C87" t="str">
        <f>'Plant Data'!A88</f>
        <v>Viburnum dentatum</v>
      </c>
      <c r="D87" t="str">
        <f>'Plant Data'!B88</f>
        <v>ARROWWOOD VIBURNUM</v>
      </c>
      <c r="E87" t="str">
        <f>'Plant Data'!E88</f>
        <v>6 - 10</v>
      </c>
      <c r="F87" t="str">
        <f>'Plant Data'!F88</f>
        <v>6 - 10</v>
      </c>
      <c r="G87" t="str">
        <f>'Plant Data'!G88</f>
        <v>White</v>
      </c>
      <c r="H87" t="str">
        <f>'Plant Data'!H88</f>
        <v>May, Jun, Jul</v>
      </c>
      <c r="I87" t="str">
        <f>'Plant Data'!I88</f>
        <v>Full Sun, Part Shade</v>
      </c>
      <c r="J87" t="str">
        <f>'Plant Data'!J88</f>
        <v>Medium</v>
      </c>
      <c r="K87" t="str">
        <f>'Plant Data'!K88</f>
        <v>FAC</v>
      </c>
      <c r="L87" t="str">
        <f>'Plant Data'!L88</f>
        <v>Zone 2 to 8</v>
      </c>
      <c r="M87" t="str">
        <f>'Plant Data'!M88</f>
        <v>Birds, Butterflies</v>
      </c>
      <c r="N87" t="str">
        <f>'Plant Data'!N88</f>
        <v>Clay Soil, Black Walnut</v>
      </c>
      <c r="O87" t="str">
        <f>'Plant Data'!O88</f>
        <v>Dry to wet, acid soils and sands.</v>
      </c>
      <c r="P87" t="str">
        <f>'Plant Data'!P88</f>
        <v>Flood, insect and disease tolerant. Suckers freely from base and transplants well. Most soil-adaptable of the viburnums. Pest free.</v>
      </c>
      <c r="Q87" t="str">
        <f>'Plant Data'!Q88</f>
        <v>Low</v>
      </c>
      <c r="R87" t="str">
        <f>'Plant Data'!R88</f>
        <v>Stream banks; moist woods</v>
      </c>
      <c r="S87" t="str">
        <f>'Plant Data'!S88</f>
        <v>Easily grown in average, medium moisture, well-drained soils in full sun to part shade. Prefers moist loams, but tolerates a wide range of soils. Established plants have some drought tolerance. Prune as needed immediately after flowering.</v>
      </c>
      <c r="T87" t="str">
        <f>'Plant Data'!T88</f>
        <v>Not highly ornamental, but exceedingly winter hardy, vigorous and reliable. Shrub borders. Tall hedge or screen. Background for native plantings.</v>
      </c>
      <c r="U87" t="str">
        <f>'Plant Data'!U88</f>
        <v>Use Wildlife: Gamebirds, songbirds and small mammals. Attracts Eastern Bluebird, Northern Flicker, Gray Catbird, and American Robin.</v>
      </c>
      <c r="V87" t="str">
        <f>'Plant Data'!V88</f>
        <v>Needs Review</v>
      </c>
      <c r="W87" t="str">
        <f>'Plant Data'!W88</f>
        <v>Watch for whiteflies. Otherwise no serious insect or disease problems.</v>
      </c>
      <c r="X87" t="str">
        <f>'Plant Data'!X88</f>
        <v>https://www.missouribotanicalgarden.org/PlantFinder/PlantFinderDetails.aspx?kempercode=m720</v>
      </c>
      <c r="Y87" t="str">
        <f>'Plant Data'!Y88</f>
        <v>https://www.wildflower.org/plants/result.php?id_plant=vide</v>
      </c>
      <c r="Z87" t="str">
        <f>'Plant Data'!Z88</f>
        <v>https://www.pleasantrunnursery.com/plant-name/Viburnum-dentatum-Blue-Muffin</v>
      </c>
      <c r="AA87" t="str">
        <f>'Plant Data'!AA88</f>
        <v>Needs Review</v>
      </c>
      <c r="AB87" t="str">
        <f>'Plant Data'!AB88</f>
        <v>https://www.pinelandsnursery.com/viburnum-dentatum-arrowwood-viburnum-1-pot</v>
      </c>
      <c r="AC87" t="str">
        <f>IF(ISERROR('Other Links'!$R88), "", 'Other Links'!$R88)</f>
        <v/>
      </c>
      <c r="AD87" t="str">
        <f ca="1">'Plant Data'!$AC88</f>
        <v/>
      </c>
    </row>
    <row r="88" spans="1:30" x14ac:dyDescent="0.3">
      <c r="A88" t="str">
        <f>'Plant Data'!C89</f>
        <v>Shrubs</v>
      </c>
      <c r="B88" t="str">
        <f>'Plant Data'!D89</f>
        <v>VL</v>
      </c>
      <c r="C88" t="str">
        <f>'Plant Data'!A89</f>
        <v>Viburnum lentago</v>
      </c>
      <c r="D88" t="str">
        <f>'Plant Data'!B89</f>
        <v>NANNYBERRY</v>
      </c>
      <c r="E88" t="str">
        <f>'Plant Data'!E89</f>
        <v>14 - 16</v>
      </c>
      <c r="F88" t="str">
        <f>'Plant Data'!F89</f>
        <v>6 - 12</v>
      </c>
      <c r="G88" t="str">
        <f>'Plant Data'!G89</f>
        <v>White</v>
      </c>
      <c r="H88" t="str">
        <f>'Plant Data'!H89</f>
        <v>May</v>
      </c>
      <c r="I88" t="str">
        <f>'Plant Data'!I89</f>
        <v>Full Sun, Part Shade</v>
      </c>
      <c r="J88" t="str">
        <f>'Plant Data'!J89</f>
        <v>Medium</v>
      </c>
      <c r="K88" t="str">
        <f>'Plant Data'!K89</f>
        <v>FAC</v>
      </c>
      <c r="L88" t="str">
        <f>'Plant Data'!L89</f>
        <v>Zone 2 to 8</v>
      </c>
      <c r="M88" t="str">
        <f>'Plant Data'!M89</f>
        <v>Birds, Butterflies, Food Source for Pollinators</v>
      </c>
      <c r="N88" t="str">
        <f>'Plant Data'!N89</f>
        <v>Air Pollution</v>
      </c>
      <c r="O88" t="str">
        <f>'Plant Data'!O89</f>
        <v>Sand, loam, clay, caliche, limestone. Poor drainage and saline soils okay.</v>
      </c>
      <c r="P88" t="str">
        <f>'Plant Data'!P89</f>
        <v>Tolerates drought and flooding. Will go dormant during hard winters.</v>
      </c>
      <c r="Q88" t="str">
        <f>'Plant Data'!Q89</f>
        <v>Low</v>
      </c>
      <c r="R88" t="str">
        <f>'Plant Data'!R89</f>
        <v>Anywhere from ditches and roadways to beaches and fields.</v>
      </c>
      <c r="S88" t="str">
        <f>'Plant Data'!S89</f>
        <v>Easily grown in average, medium, well-drained soil in full sun to part shade. Prune immediately after flowering since flower buds form in summer for the following year. Remove root suckers to control spread unless naturalization is desired.</v>
      </c>
      <c r="T88" t="str">
        <f>'Plant Data'!T89</f>
        <v>Shrub borders. Tall hedge or screen. Background for native plantings. Suckering habit is conducive to naturalizing.</v>
      </c>
      <c r="U88" t="str">
        <f>'Plant Data'!U89</f>
        <v>Use Ornamental: A great groundcover for full sun and part shade areas, with trailing foliage and charming, mini-verbena-like flowers. Would also do well as a pot plant., Use Wildlife: Attracts numerous insect pollinators.</v>
      </c>
      <c r="V88" t="str">
        <f>'Plant Data'!V89</f>
        <v>Maintenance: Water in dry areas or seasons to maintain a solid cover. Do not mow while blooming, as it can take years to recover.</v>
      </c>
      <c r="W88" t="str">
        <f>'Plant Data'!W89</f>
        <v>No serious insect or disease problems. Mildew and leaf spot are occasional problems.</v>
      </c>
      <c r="X88" t="str">
        <f>'Plant Data'!X89</f>
        <v>https://www.missouribotanicalgarden.org/PlantFinder/PlantFinderDetails.aspx?kempercode=m750</v>
      </c>
      <c r="Y88" t="str">
        <f>'Plant Data'!Y89</f>
        <v>https://www.wildflower.org/plants/result.php?id_plant=phno2</v>
      </c>
      <c r="Z88" t="str">
        <f>'Plant Data'!Z89</f>
        <v>https://www.pleasantrunnursery.com/plant-name/Viburnum-acerifolium</v>
      </c>
      <c r="AA88" t="str">
        <f>'Plant Data'!AA89</f>
        <v>Needs Review</v>
      </c>
      <c r="AB88" t="str">
        <f>'Plant Data'!AB89</f>
        <v>https://www.pinelandsnursery.com/viburnum-lentago-nannyberry-2-pot</v>
      </c>
      <c r="AC88" t="str">
        <f>IF(ISERROR('Other Links'!$R89), "", 'Other Links'!$R89)</f>
        <v/>
      </c>
      <c r="AD88" t="str">
        <f ca="1">'Plant Data'!$AC89</f>
        <v/>
      </c>
    </row>
    <row r="89" spans="1:30" x14ac:dyDescent="0.3">
      <c r="A89" t="str">
        <f>'Plant Data'!C90</f>
        <v>Shrubs</v>
      </c>
      <c r="B89" t="str">
        <f>'Plant Data'!D90</f>
        <v>VN1</v>
      </c>
      <c r="C89" t="str">
        <f>'Plant Data'!A90</f>
        <v>Viburnum nudum</v>
      </c>
      <c r="D89" t="str">
        <f>'Plant Data'!B90</f>
        <v>POSSUMHAW VIRBURNUM</v>
      </c>
      <c r="E89" t="str">
        <f>'Plant Data'!E90</f>
        <v>5 - 12</v>
      </c>
      <c r="F89" t="str">
        <f>'Plant Data'!F90</f>
        <v>5 - 12</v>
      </c>
      <c r="G89" t="str">
        <f>'Plant Data'!G90</f>
        <v>White</v>
      </c>
      <c r="H89" t="str">
        <f>'Plant Data'!H90</f>
        <v>Jun, Jul</v>
      </c>
      <c r="I89" t="str">
        <f>'Plant Data'!I90</f>
        <v>Full Sun, Part Shade</v>
      </c>
      <c r="J89" t="str">
        <f>'Plant Data'!J90</f>
        <v>Medium, Wet</v>
      </c>
      <c r="K89" t="str">
        <f>'Plant Data'!K90</f>
        <v>FACW</v>
      </c>
      <c r="L89" t="str">
        <f>'Plant Data'!L90</f>
        <v>Zone 5 to 9</v>
      </c>
      <c r="M89" t="str">
        <f>'Plant Data'!M90</f>
        <v>Butterflies</v>
      </c>
      <c r="N89" t="str">
        <f>'Plant Data'!N90</f>
        <v>Wet Soil</v>
      </c>
      <c r="O89" t="str">
        <f>'Plant Data'!O90</f>
        <v>Adaptable but prefers wet, mucky, acid soils.</v>
      </c>
      <c r="P89" t="str">
        <f>'Plant Data'!P90</f>
        <v>Flood, cold, insect and disease tolerant. Transplants well.</v>
      </c>
      <c r="Q89" t="str">
        <f>'Plant Data'!Q90</f>
        <v>Low</v>
      </c>
      <c r="R89" t="str">
        <f>'Plant Data'!R90</f>
        <v>Savannas; low, wet woods; bogs</v>
      </c>
      <c r="S89" t="str">
        <f>'Plant Data'!S90</f>
        <v>Easily grown in average, medium to wet, well-drained soil in full sun to part shade. Prefers moist loams, but tolerates a wide range of soils including boggy ones. Prune lightly, only as needed, in fall. Pruning after flowering may be done, but will eliminate some of the late summer fruit display. For best cross-pollination and subsequent fruit display, plant shrubs in groups rather than as single specimens.</v>
      </c>
      <c r="T89" t="str">
        <f>'Plant Data'!T90</f>
        <v>Specimen or groups. Shrub borders, foundations, hedges or roadside plantings. Good selection for low spots and peripheries of water gardens, streams or ponds.</v>
      </c>
      <c r="U89" t="str">
        <f>'Plant Data'!U90</f>
        <v>Use Wildlife: Songbirds, water birds, shorebirds, small mammals</v>
      </c>
      <c r="V89" t="str">
        <f>'Plant Data'!V90</f>
        <v>Needs Review</v>
      </c>
      <c r="W89" t="str">
        <f>'Plant Data'!W90</f>
        <v>No serious insect or disease problems.</v>
      </c>
      <c r="X89" t="str">
        <f>'Plant Data'!X90</f>
        <v>https://www.missouribotanicalgarden.org/PlantFinder/PlantFinderDetails.aspx?taxonid=278959</v>
      </c>
      <c r="Y89" t="str">
        <f>'Plant Data'!Y90</f>
        <v>https://www.wildflower.org/plants/result.php?id_plant=VINU</v>
      </c>
      <c r="Z89" t="str">
        <f>'Plant Data'!Z90</f>
        <v>https://www.pleasantrunnursery.com/plant-name/Viburnum-nudum-Brandywine</v>
      </c>
      <c r="AA89" t="str">
        <f>'Plant Data'!AA90</f>
        <v>Needs Review</v>
      </c>
      <c r="AB89" t="str">
        <f>'Plant Data'!AB90</f>
        <v>https://www.pinelandsnursery.com/viburnum-nudum-possumhaw-tubeling</v>
      </c>
      <c r="AC89" t="str">
        <f>IF(ISERROR('Other Links'!$R90), "", 'Other Links'!$R90)</f>
        <v/>
      </c>
      <c r="AD89" t="str">
        <f ca="1">'Plant Data'!$AC90</f>
        <v/>
      </c>
    </row>
    <row r="90" spans="1:30" x14ac:dyDescent="0.3">
      <c r="A90" t="str">
        <f>'Plant Data'!C91</f>
        <v>Shrubs</v>
      </c>
      <c r="B90" t="str">
        <f>'Plant Data'!D91</f>
        <v>VT</v>
      </c>
      <c r="C90" t="str">
        <f>'Plant Data'!A91</f>
        <v>Viburnum trilobum</v>
      </c>
      <c r="D90" t="str">
        <f>'Plant Data'!B91</f>
        <v>CRANBERRY VIBURNUM</v>
      </c>
      <c r="E90" t="str">
        <f>'Plant Data'!E91</f>
        <v>8 - 12</v>
      </c>
      <c r="F90" t="str">
        <f>'Plant Data'!F91</f>
        <v>8 - 12</v>
      </c>
      <c r="G90" t="str">
        <f>'Plant Data'!G91</f>
        <v>White</v>
      </c>
      <c r="H90" t="str">
        <f>'Plant Data'!H91</f>
        <v>May, Jun, Jul</v>
      </c>
      <c r="I90" t="str">
        <f>'Plant Data'!I91</f>
        <v>Full Sun, Part Shade</v>
      </c>
      <c r="J90" t="str">
        <f>'Plant Data'!J91</f>
        <v>Medium</v>
      </c>
      <c r="K90" t="str">
        <f>'Plant Data'!K91</f>
        <v>FAC</v>
      </c>
      <c r="L90" t="str">
        <f>'Plant Data'!L91</f>
        <v>Zone 2 to 7</v>
      </c>
      <c r="M90" t="str">
        <f>'Plant Data'!M91</f>
        <v>Birds, Butterflies</v>
      </c>
      <c r="N90" t="str">
        <f>'Plant Data'!N91</f>
        <v>s a wide range of soils. Prune as needed immediately after flowering.</v>
      </c>
      <c r="O90" t="str">
        <f>'Plant Data'!O91</f>
        <v>Dry to wet, acid soils and sands.</v>
      </c>
      <c r="P90" t="str">
        <f>'Plant Data'!P91</f>
        <v>Flood, insect and disease tolerant. Suckers freely from base and transplants well. Most soil-adaptable of the viburnums. Pest free.</v>
      </c>
      <c r="Q90" t="str">
        <f>'Plant Data'!Q91</f>
        <v>Low</v>
      </c>
      <c r="R90" t="str">
        <f>'Plant Data'!R91</f>
        <v>Stream banks; moist woods</v>
      </c>
      <c r="S90" t="str">
        <f>'Plant Data'!S91</f>
        <v>Easily grown in average, moist, well-drained soils in full sun to part shade. Prefers loams with consistent moisture, but tolerates a wide range of soils. Prune as needed immediately after flowering.</v>
      </c>
      <c r="T90" t="str">
        <f>'Plant Data'!T91</f>
        <v>Shrub borders or foundations. Woodland margins. Hedge or screen.</v>
      </c>
      <c r="U90" t="str">
        <f>'Plant Data'!U91</f>
        <v>Use Wildlife: Gamebirds, songbirds and small mammals. Attracts Eastern Bluebird, Northern Flicker, Gray Catbird, and American Robin.</v>
      </c>
      <c r="V90" t="str">
        <f>'Plant Data'!V91</f>
        <v>Needs Review</v>
      </c>
      <c r="W90" t="str">
        <f>'Plant Data'!W91</f>
        <v>Watch for aphids. Viburnum crown borer can cause stem dieback. Some susceptibility to bacterial leaf spot, stem blight and powdery mildew.</v>
      </c>
      <c r="X90" t="str">
        <f>'Plant Data'!X91</f>
        <v>https://www.missouribotanicalgarden.org/PlantFinder/PlantFinderDetails.aspx?kempercode=c365</v>
      </c>
      <c r="Y90" t="str">
        <f>'Plant Data'!Y91</f>
        <v>https://www.wildflower.org/plants/result.php?id_plant=vide</v>
      </c>
      <c r="Z90" t="str">
        <f>'Plant Data'!Z91</f>
        <v>https://www.pleasantrunnursery.com/plant-name/Viburnum-trilobum-Bailey-Compact</v>
      </c>
      <c r="AA90" t="str">
        <f>'Plant Data'!AA91</f>
        <v>Needs Review</v>
      </c>
      <c r="AB90" t="str">
        <f>'Plant Data'!AB91</f>
        <v>https://www.pinelandsnursery.com/viburnum-trilobum-cranberry-viburnum-1-pot</v>
      </c>
      <c r="AC90" t="str">
        <f>IF(ISERROR('Other Links'!$R91), "", 'Other Links'!$R91)</f>
        <v/>
      </c>
      <c r="AD90" t="str">
        <f ca="1">'Plant Data'!$AC91</f>
        <v/>
      </c>
    </row>
    <row r="91" spans="1:30" x14ac:dyDescent="0.3">
      <c r="A91" t="str">
        <f>'Plant Data'!C92</f>
        <v>Trees</v>
      </c>
      <c r="B91" t="str">
        <f>'Plant Data'!D92</f>
        <v>AC1</v>
      </c>
      <c r="C91" t="str">
        <f>'Plant Data'!A92</f>
        <v>Amelanchier canadensis</v>
      </c>
      <c r="D91" t="str">
        <f>'Plant Data'!B92</f>
        <v>SERVICEBERRY</v>
      </c>
      <c r="E91" t="str">
        <f>'Plant Data'!E92</f>
        <v>3 - 5</v>
      </c>
      <c r="F91" t="str">
        <f>'Plant Data'!F92</f>
        <v>3 - 5</v>
      </c>
      <c r="G91" t="str">
        <f>'Plant Data'!G92</f>
        <v>Needs Review</v>
      </c>
      <c r="H91" t="str">
        <f>'Plant Data'!H92</f>
        <v>Needs Review</v>
      </c>
      <c r="I91" t="str">
        <f>'Plant Data'!I92</f>
        <v>Full Sun, Part Shade</v>
      </c>
      <c r="J91" t="str">
        <f>'Plant Data'!J92</f>
        <v>Dry, Medium</v>
      </c>
      <c r="K91" t="str">
        <f>'Plant Data'!K92</f>
        <v>FAC</v>
      </c>
      <c r="L91" t="str">
        <f>'Plant Data'!L92</f>
        <v>Zone 5 to 8</v>
      </c>
      <c r="M91" t="str">
        <f>'Plant Data'!M92</f>
        <v>Birds, A Favorite of Honey Bees</v>
      </c>
      <c r="N91" t="str">
        <f>'Plant Data'!N92</f>
        <v>Drought, Dry Soil</v>
      </c>
      <c r="O91" t="str">
        <f>'Plant Data'!O92</f>
        <v>Moist, but well-drained, soils.</v>
      </c>
      <c r="P91" t="str">
        <f>'Plant Data'!P92</f>
        <v>Serviceberries are subject to many disease and insect problems. Damage from these problems is usually cosmetic rather than life threatening.</v>
      </c>
      <c r="Q91" t="str">
        <f>'Plant Data'!Q92</f>
        <v>Low</v>
      </c>
      <c r="R91" t="str">
        <f>'Plant Data'!R92</f>
        <v>Wood borders; moist, upland woods.</v>
      </c>
      <c r="S91" t="str">
        <f>'Plant Data'!S92</f>
        <v>Easily grown in average, dry to medium moisture, sandy/gravelly, well-drained soils in full sun to part shade. Tolerates moist soils. Prune out dead and weakened shoots in late winter.</v>
      </c>
      <c r="T91" t="str">
        <f>'Plant Data'!T92</f>
        <v>Attractive compact shrub for lawns, shrub borders, woodland margins or native plant areas. Good plant for bird gardens (birds love the fruits). Naturalized plantings. Hedge.</v>
      </c>
      <c r="U91" t="str">
        <f>'Plant Data'!U92</f>
        <v>Use Wildlife: An important browse and food plant for birds and other wildlife.</v>
      </c>
      <c r="V91" t="str">
        <f>'Plant Data'!V92</f>
        <v>Needs Review</v>
      </c>
      <c r="W91" t="str">
        <f>'Plant Data'!W92</f>
        <v>No serious insect or disease problems. Rust, leaf spot, fire blight, powdery mildew and canker are occasional disease problems.</v>
      </c>
      <c r="X91" t="str">
        <f>'Plant Data'!X92</f>
        <v>https://www.missouribotanicalgarden.org/PlantFinder/PlantFinderDetails.aspx?taxonid=358428</v>
      </c>
      <c r="Y91" t="str">
        <f>'Plant Data'!Y92</f>
        <v>https://www.wildflower.org/plants/result.php?id_plant=amca4</v>
      </c>
      <c r="Z91" t="str">
        <f>'Plant Data'!Z92</f>
        <v>https://www.pleasantrunnursery.com/plant-name/Amelanchier-canadensis</v>
      </c>
      <c r="AA91" t="str">
        <f>'Plant Data'!AA92</f>
        <v>Needs Review</v>
      </c>
      <c r="AB91" t="str">
        <f>'Plant Data'!AB92</f>
        <v>https://www.pinelandsnursery.com/amelanchier-canadensis-shadbush-5-pot</v>
      </c>
      <c r="AC91" t="str">
        <f>IF(ISERROR('Other Links'!$R92), "", 'Other Links'!$R92)</f>
        <v/>
      </c>
      <c r="AD91" t="str">
        <f ca="1">'Plant Data'!$AC92</f>
        <v/>
      </c>
    </row>
    <row r="92" spans="1:30" x14ac:dyDescent="0.3">
      <c r="A92" t="str">
        <f>'Plant Data'!C93</f>
        <v>Trees</v>
      </c>
      <c r="B92" t="str">
        <f>'Plant Data'!D93</f>
        <v>AT3</v>
      </c>
      <c r="C92" t="str">
        <f>'Plant Data'!A93</f>
        <v>Asimina triloba</v>
      </c>
      <c r="D92" t="str">
        <f>'Plant Data'!B93</f>
        <v>COMMON PAWPAW</v>
      </c>
      <c r="E92" t="str">
        <f>'Plant Data'!E93</f>
        <v>15 - 30</v>
      </c>
      <c r="F92" t="str">
        <f>'Plant Data'!F93</f>
        <v>15 - 30</v>
      </c>
      <c r="G92" t="str">
        <f>'Plant Data'!G93</f>
        <v>Maroon</v>
      </c>
      <c r="H92" t="str">
        <f>'Plant Data'!H93</f>
        <v>Apr, May</v>
      </c>
      <c r="I92" t="str">
        <f>'Plant Data'!I93</f>
        <v>Full Sun, Part Shade</v>
      </c>
      <c r="J92" t="str">
        <f>'Plant Data'!J93</f>
        <v>Medium, Wet</v>
      </c>
      <c r="K92" t="str">
        <f>'Plant Data'!K93</f>
        <v>FAC</v>
      </c>
      <c r="L92" t="str">
        <f>'Plant Data'!L93</f>
        <v>Zone 5 to 9</v>
      </c>
      <c r="M92" t="str">
        <f>'Plant Data'!M93</f>
        <v>Butterflies, Pollinators, Food Source for Wildlife, Food Source for Pollinators</v>
      </c>
      <c r="N92" t="str">
        <f>'Plant Data'!N93</f>
        <v>Wet Soil, Black Walnut, Black Walnut Tolerant</v>
      </c>
      <c r="O92" t="str">
        <f>'Plant Data'!O93</f>
        <v>Rich, moist, slightly acid soils. Sandy, Sandy Loam, Medium Loam, Clay Loam, Clay</v>
      </c>
      <c r="P92" t="str">
        <f>'Plant Data'!P93</f>
        <v>This is a good understory tree. No serious disease or insect problems. The</v>
      </c>
      <c r="Q92" t="str">
        <f>'Plant Data'!Q93</f>
        <v>Low</v>
      </c>
      <c r="R92" t="str">
        <f>'Plant Data'!R93</f>
        <v>Ditches, Ravines, Depressions, Flood plains, bottomland</v>
      </c>
      <c r="S92" t="str">
        <f>'Plant Data'!S93</f>
        <v>Easily grown in average, medium to wet, well-drained soil in full sun to part shade. Prefers moist, acidic, fertile soils. Will grow in shade but becomes leggy.</v>
      </c>
      <c r="T92" t="str">
        <f>'Plant Data'!T93</f>
        <v>Naturalize in a native plant or wild garden, or grow in a shrub border or woodland margin. Effective in damp areas along ponds or streams.</v>
      </c>
      <c r="U92" t="str">
        <f>'Plant Data'!U93</f>
        <v>Use Ornamental: Understory, Use Wildlife: Small mammals relish the fragrant, Use Food: First Nations People and European settlers have long used the</v>
      </c>
      <c r="V92" t="str">
        <f>'Plant Data'!V93</f>
        <v>Needs Review</v>
      </c>
      <c r="W92" t="str">
        <f>'Plant Data'!W93</f>
        <v>No serious insect or disease problems.</v>
      </c>
      <c r="X92" t="str">
        <f>'Plant Data'!X93</f>
        <v>https://www.missouribotanicalgarden.org/PlantFinder/PlantFinderDetails.aspx?kempercode=b500</v>
      </c>
      <c r="Y92" t="str">
        <f>'Plant Data'!Y93</f>
        <v>https://www.wildflower.org/plants/result.php?id_plant=astr</v>
      </c>
      <c r="Z92" t="str">
        <f>'Plant Data'!Z93</f>
        <v>https://www.pleasantrunnursery.com/plant-name/Asimina-triloba-</v>
      </c>
      <c r="AA92" t="str">
        <f>'Plant Data'!AA93</f>
        <v>Needs Review</v>
      </c>
      <c r="AB92" t="str">
        <f>'Plant Data'!AB93</f>
        <v>https://www.pinelandsnursery.com/asimina-triloba-pawpaw-2-pot</v>
      </c>
      <c r="AC92" t="str">
        <f>IF(ISERROR('Other Links'!$R93), "", 'Other Links'!$R93)</f>
        <v/>
      </c>
      <c r="AD92" t="str">
        <f ca="1">'Plant Data'!$AC93</f>
        <v/>
      </c>
    </row>
    <row r="93" spans="1:30" x14ac:dyDescent="0.3">
      <c r="A93" t="str">
        <f>'Plant Data'!C94</f>
        <v>Trees</v>
      </c>
      <c r="B93" t="str">
        <f>'Plant Data'!D94</f>
        <v>BN</v>
      </c>
      <c r="C93" t="str">
        <f>'Plant Data'!A94</f>
        <v>Betula nigra</v>
      </c>
      <c r="D93" t="str">
        <f>'Plant Data'!B94</f>
        <v>RIVER BIRCH</v>
      </c>
      <c r="E93" t="str">
        <f>'Plant Data'!E94</f>
        <v>30 - 40</v>
      </c>
      <c r="F93" t="str">
        <f>'Plant Data'!F94</f>
        <v>25 - 35</v>
      </c>
      <c r="G93" t="str">
        <f>'Plant Data'!G94</f>
        <v>Greenish Brown</v>
      </c>
      <c r="H93" t="str">
        <f>'Plant Data'!H94</f>
        <v>Feb, Mar</v>
      </c>
      <c r="I93" t="str">
        <f>'Plant Data'!I94</f>
        <v>Full Sun, Part Shade</v>
      </c>
      <c r="J93" t="str">
        <f>'Plant Data'!J94</f>
        <v>Medium, Wet</v>
      </c>
      <c r="K93" t="str">
        <f>'Plant Data'!K94</f>
        <v>FACW</v>
      </c>
      <c r="L93" t="str">
        <f>'Plant Data'!L94</f>
        <v>Zone 4 to 9</v>
      </c>
      <c r="M93" t="str">
        <f>'Plant Data'!M94</f>
        <v>Food Source for Wildlife</v>
      </c>
      <c r="N93" t="str">
        <f>'Plant Data'!N94</f>
        <v>Deer, Clay Soil, Wet Soil, Air Pollution, Black Walnut Tolerant, Clay Soil Tolerant, Salt Tolerant, Wet Site Tolerant</v>
      </c>
      <c r="O93" t="str">
        <f>'Plant Data'!O94</f>
        <v>Sandy, moist soils. Sandy, Sandy Loam, Medium Loam, Clay Loam, Clay, Acid-based</v>
      </c>
      <c r="P93" t="str">
        <f>'Plant Data'!P94</f>
        <v>River birch is fast growing and long-lived and is probably our most trouble-free birch. Do not prune until summer when the</v>
      </c>
      <c r="Q93" t="str">
        <f>'Plant Data'!Q94</f>
        <v>Low</v>
      </c>
      <c r="R93" t="str">
        <f>'Plant Data'!R94</f>
        <v>Swamps, Flood plains, bottomland, Ditches, Ravines, Depressions, Stream, river banks</v>
      </c>
      <c r="S93" t="str">
        <f>'Plant Data'!S94</f>
        <v>Easily grown average, medium to wet soils in full sun to part shade. River birch is perhaps the most culturally adaptable and heat tolerant of the birches. Prefers moist, acidic, fertile soils including semi-aquatic conditions, but also tolerates drier soils. Consider using soaker hoses and bark mulches to keep the root zones cool and moist. Adapts well to heavy clay soils and will tolerate poor drainage. Avoid pruning in spring when the sap is running.</v>
      </c>
      <c r="T93" t="str">
        <f>'Plant Data'!T94</f>
        <v>Specimen or small groupings for lawns, parks and commercial properties, and, in particular, for wet soils along ponds, streams or in low spots. Good choice for the St. Louis area and generally a good substitute for the paper birch in the hot and humid areas of USDA Zones 5-9.</v>
      </c>
      <c r="U93" t="str">
        <f>'Plant Data'!U94</f>
        <v>Use Ornamental: Attractive, Fall conspicuous, Fast growing, Use Wildlife: Seeds-granivorous birds, Browse, Seeds-Small mammals</v>
      </c>
      <c r="V93" t="str">
        <f>'Plant Data'!V94</f>
        <v>Needs Review</v>
      </c>
      <c r="W93" t="str">
        <f>'Plant Data'!W94</f>
        <v>One of the most disease-free birches. Most species of birch grow best in cool, northern climates, but do not adapt well to the hot summers of USDA Zones 5-9 and can be short-lived therein. Weakened birches become vulnerable to the bronze birch borer which typically infects and kills birches stressed by summer heat and humidity. River birches are Missouri natives that are naturally adapted to the climate and are extremely resistant to birch borer. Although river birches have some susceptibility to aphids, leaf miner and iron chlorosis in high pH soils, these problems are somewhat minor in comparison to the birch borer. DURA-HEAT reportedly has better resistance to the aforementioned pests than species’ plants.</v>
      </c>
      <c r="X93" t="str">
        <f>'Plant Data'!X94</f>
        <v>https://www.missouribotanicalgarden.org/PlantFinder/PlantFinderDetails.aspx?kempercode=c585</v>
      </c>
      <c r="Y93" t="str">
        <f>'Plant Data'!Y94</f>
        <v>https://www.wildflower.org/plants/result.php?id_plant=beni</v>
      </c>
      <c r="Z93" t="str">
        <f>'Plant Data'!Z94</f>
        <v>https://www.pleasantrunnursery.com/plant-name/Betula-nigra-Dura-Heat</v>
      </c>
      <c r="AA93" t="str">
        <f>'Plant Data'!AA94</f>
        <v>Needs Review</v>
      </c>
      <c r="AB93" t="str">
        <f>'Plant Data'!AB94</f>
        <v>https://www.pinelandsnursery.com/betula-nigra-river-birch-2pot</v>
      </c>
      <c r="AC93" t="str">
        <f>IF(ISERROR('Other Links'!$R94), "", 'Other Links'!$R94)</f>
        <v/>
      </c>
      <c r="AD93" t="str">
        <f ca="1">'Plant Data'!$AC94</f>
        <v/>
      </c>
    </row>
    <row r="94" spans="1:30" x14ac:dyDescent="0.3">
      <c r="A94" t="str">
        <f>'Plant Data'!C95</f>
        <v>Trees</v>
      </c>
      <c r="B94" t="str">
        <f>'Plant Data'!D95</f>
        <v>CC1</v>
      </c>
      <c r="C94" t="str">
        <f>'Plant Data'!A95</f>
        <v>Cercis canadensis</v>
      </c>
      <c r="D94" t="str">
        <f>'Plant Data'!B95</f>
        <v>EASTERN REDBUD</v>
      </c>
      <c r="E94" t="str">
        <f>'Plant Data'!E95</f>
        <v>20 - 30</v>
      </c>
      <c r="F94" t="str">
        <f>'Plant Data'!F95</f>
        <v>25 - 35</v>
      </c>
      <c r="G94" t="str">
        <f>'Plant Data'!G95</f>
        <v>Magenta</v>
      </c>
      <c r="H94" t="str">
        <f>'Plant Data'!H95</f>
        <v>Mar, Apr, May</v>
      </c>
      <c r="I94" t="str">
        <f>'Plant Data'!I95</f>
        <v>Full Sun, Part Shade</v>
      </c>
      <c r="J94" t="str">
        <f>'Plant Data'!J95</f>
        <v>Medium</v>
      </c>
      <c r="K94" t="str">
        <f>'Plant Data'!K95</f>
        <v>UPL</v>
      </c>
      <c r="L94" t="str">
        <f>'Plant Data'!L95</f>
        <v>Zone 4 to 8</v>
      </c>
      <c r="M94" t="str">
        <f>'Plant Data'!M95</f>
        <v>Birds, Hummingbirds, Butterflies, A Favorite of Honey Bees</v>
      </c>
      <c r="N94" t="str">
        <f>'Plant Data'!N95</f>
        <v>Deer, Clay Soil, Black Walnut</v>
      </c>
      <c r="O94" t="str">
        <f>'Plant Data'!O95</f>
        <v>Moist, fertile, well-drained soils.</v>
      </c>
      <c r="P94" t="str">
        <f>'Plant Data'!P95</f>
        <v>Needs Review</v>
      </c>
      <c r="Q94" t="str">
        <f>'Plant Data'!Q95</f>
        <v>Low</v>
      </c>
      <c r="R94" t="str">
        <f>'Plant Data'!R95</f>
        <v>Woods; stream banks; limestone bluffs</v>
      </c>
      <c r="S94" t="str">
        <f>'Plant Data'!S95</f>
        <v>Easily grown in average, medium moisture, well-drained soils in full sun to part shade. Part shade is best in hot summer climates. Performs best in moderately fertile soils with regular and consistent moisture. Avoid wet or poorly drained soils. Since this tree does not transplant well, it should be planted when young and left undisturbed.</v>
      </c>
      <c r="T94" t="str">
        <f>'Plant Data'!T95</f>
        <v>Specimen or small groups. Lawns, shrub borders, woodland margins, or along patios. Street tree or lawn tree. Attractive in naturalized settings. Good cut flower for forcing indoors.</v>
      </c>
      <c r="U94" t="str">
        <f>'Plant Data'!U95</f>
        <v>Use Food: Add flowers and flower buds to salads, breads and pancakes. They have a slightly sour taste, high in vitamin C. Young pods may be eaten raw, boiled or sauteed. (Tull), Use Other: Boiled in water, redbud twigs produce a yellow dye. (Kershaw)</v>
      </c>
      <c r="V94" t="str">
        <f>'Plant Data'!V95</f>
        <v>Needs Review</v>
      </c>
      <c r="W94" t="str">
        <f>'Plant Data'!W95</f>
        <v>Canker can be a significant disease problem. Verticillium wilt, dieback, leaf spots, mildew and blights may also occur. Insect pests include Japanese beetles, tree hoppers, leaf hoppers, caterpillars, borers, webworms and scale. Keeping the tree vigorous by regular watering, fertilization and pruning out dead branches as needed will help keep the tree healthy. Deer tend to avoid this plant.</v>
      </c>
      <c r="X94" t="str">
        <f>'Plant Data'!X95</f>
        <v>https://www.missouribotanicalgarden.org/PlantFinder/PlantFinderDetails.aspx?kempercode=h550</v>
      </c>
      <c r="Y94" t="str">
        <f>'Plant Data'!Y95</f>
        <v>https://www.wildflower.org/plants/result.php?id_plant=ceca4</v>
      </c>
      <c r="Z94" t="str">
        <f>'Plant Data'!Z95</f>
        <v>https://www.pleasantrunnursery.com/plant-name/Cercis-canadensis</v>
      </c>
      <c r="AA94" t="str">
        <f>'Plant Data'!AA95</f>
        <v>Needs Review</v>
      </c>
      <c r="AB94" t="str">
        <f>'Plant Data'!AB95</f>
        <v>https://www.pinelandsnursery.com/cercis-canadensis-eastern-redbud-2-pot</v>
      </c>
      <c r="AC94" t="str">
        <f>IF(ISERROR('Other Links'!$R95), "", 'Other Links'!$R95)</f>
        <v/>
      </c>
      <c r="AD94" t="str">
        <f ca="1">'Plant Data'!$AC95</f>
        <v/>
      </c>
    </row>
    <row r="95" spans="1:30" x14ac:dyDescent="0.3">
      <c r="A95" t="str">
        <f>'Plant Data'!C96</f>
        <v>Trees</v>
      </c>
      <c r="B95" t="str">
        <f>'Plant Data'!D96</f>
        <v>CF</v>
      </c>
      <c r="C95" t="str">
        <f>'Plant Data'!A96</f>
        <v>Cornus florida</v>
      </c>
      <c r="D95" t="str">
        <f>'Plant Data'!B96</f>
        <v>FLOWERING DOGWOOD</v>
      </c>
      <c r="E95" t="str">
        <f>'Plant Data'!E96</f>
        <v>15 - 30</v>
      </c>
      <c r="F95" t="str">
        <f>'Plant Data'!F96</f>
        <v>15 - 30</v>
      </c>
      <c r="G95" t="str">
        <f>'Plant Data'!G96</f>
        <v>White, Pink, Yellow, Green</v>
      </c>
      <c r="H95" t="str">
        <f>'Plant Data'!H96</f>
        <v>Mar, Apr, May, Jun</v>
      </c>
      <c r="I95" t="str">
        <f>'Plant Data'!I96</f>
        <v>Full Sun, Part Shade</v>
      </c>
      <c r="J95" t="str">
        <f>'Plant Data'!J96</f>
        <v>Medium</v>
      </c>
      <c r="K95" t="str">
        <f>'Plant Data'!K96</f>
        <v>FACU</v>
      </c>
      <c r="L95" t="str">
        <f>'Plant Data'!L96</f>
        <v>Zone 5 to 9</v>
      </c>
      <c r="M95" t="str">
        <f>'Plant Data'!M96</f>
        <v>Birds, Butterflies</v>
      </c>
      <c r="N95" t="str">
        <f>'Plant Data'!N96</f>
        <v>Deer, Clay Soil, Black Walnut</v>
      </c>
      <c r="O95" t="str">
        <f>'Plant Data'!O96</f>
        <v>Rich, well-drained, acid soil. Sandy, Sandy Loam, Medium Loam, Acid-based</v>
      </c>
      <c r="P95" t="str">
        <f>'Plant Data'!P96</f>
        <v>Needs Review</v>
      </c>
      <c r="Q95" t="str">
        <f>'Plant Data'!Q96</f>
        <v>Medium</v>
      </c>
      <c r="R95" t="str">
        <f>'Plant Data'!R96</f>
        <v>Thickets, Stream, river banks, Shaded woods. Deciduous woods; thickets; bluffs; wood edges; dry uplands</v>
      </c>
      <c r="S95" t="str">
        <f>'Plant Data'!S96</f>
        <v>Easily grown in average, medium moisture, well-drained soils in full sun to part shade. Prefers moist, organically rich, acidic soils in part shade. Benefits from a 2-4” mulch which will help keep roots cool and moist in summer. May be inadvisable at this time to plant this tree in areas where dogwood anthracnose infestations are present (see problems section below).</v>
      </c>
      <c r="T95" t="str">
        <f>'Plant Data'!T96</f>
        <v>Popular as a specimen or small grouping on residential property around homes, near patios or in lawns. Also effective in woodland, bird or native plant gardens.</v>
      </c>
      <c r="U95" t="str">
        <f>'Plant Data'!U96</f>
        <v>Use Ornamental: Showy, Fall conspicuous, Shade, Use Wildlife: Fruit-birds, Fruit-mammals, Fruit-deer., Use Medicinal: Dried, ground, Use Other: Some tribes used the roots to make a scarlet dye for colouring porcupine quills and eagle feathers. The</v>
      </c>
      <c r="V95" t="str">
        <f>'Plant Data'!V96</f>
        <v>Maintenance: Prune to maintain shape, Prune in early spring, Prevent complete soil dryness, Maintain mulch layer, Fertilize in spring and fall with azalea/camellia-type fertilizer</v>
      </c>
      <c r="W95" t="str">
        <f>'Plant Data'!W96</f>
        <v>Flowering dogwood, when stressed, is susceptible to a rather large number of disease problems, the most serious of which is dogwood anthracnose. Although this anthracnose is not yet a serious problem in Missouri, it has caused considerable devastation in parts of the eastern U.S. Plants are also susceptible to powdery mildew, leaf spot, canker, root rot and leaf and twig blight. Stressed trees also become vulnerable to borers. Leaf miner and scale are less serious potential insect pests.</v>
      </c>
      <c r="X95" t="str">
        <f>'Plant Data'!X96</f>
        <v>https://www.missouribotanicalgarden.org/PlantFinder/PlantFinderDetails.aspx?kempercode=c280</v>
      </c>
      <c r="Y95" t="str">
        <f>'Plant Data'!Y96</f>
        <v>https://www.wildflower.org/plants/result.php?id_plant=cofl2</v>
      </c>
      <c r="Z95" t="str">
        <f>'Plant Data'!Z96</f>
        <v>https://www.pleasantrunnursery.com/plant-name/Cornus-florida-Appalachian-Joy</v>
      </c>
      <c r="AA95" t="str">
        <f>'Plant Data'!AA96</f>
        <v>Needs Review</v>
      </c>
      <c r="AB95" t="str">
        <f>'Plant Data'!AB96</f>
        <v>https://www.pinelandsnursery.com/cornus-florida-flowering-dogwood-7-pot</v>
      </c>
      <c r="AC95" t="str">
        <f>IF(ISERROR('Other Links'!$R96), "", 'Other Links'!$R96)</f>
        <v/>
      </c>
      <c r="AD95" t="str">
        <f ca="1">'Plant Data'!$AC96</f>
        <v/>
      </c>
    </row>
    <row r="96" spans="1:30" x14ac:dyDescent="0.3">
      <c r="A96" t="str">
        <f>'Plant Data'!C97</f>
        <v>Trees</v>
      </c>
      <c r="B96" t="str">
        <f>'Plant Data'!D97</f>
        <v>MV</v>
      </c>
      <c r="C96" t="str">
        <f>'Plant Data'!A97</f>
        <v>Magnolia virginiana</v>
      </c>
      <c r="D96" t="str">
        <f>'Plant Data'!B97</f>
        <v>SWEETBAY MAGNOLIA</v>
      </c>
      <c r="E96" t="str">
        <f>'Plant Data'!E97</f>
        <v>10 - 35</v>
      </c>
      <c r="F96" t="str">
        <f>'Plant Data'!F97</f>
        <v>10 - 35</v>
      </c>
      <c r="G96" t="str">
        <f>'Plant Data'!G97</f>
        <v>White</v>
      </c>
      <c r="H96" t="str">
        <f>'Plant Data'!H97</f>
        <v>Apr, May, Jun, Jul</v>
      </c>
      <c r="I96" t="str">
        <f>'Plant Data'!I97</f>
        <v>Full Sun, Part Shade</v>
      </c>
      <c r="J96" t="str">
        <f>'Plant Data'!J97</f>
        <v>Medium, Wet</v>
      </c>
      <c r="K96" t="str">
        <f>'Plant Data'!K97</f>
        <v>FACW</v>
      </c>
      <c r="L96" t="str">
        <f>'Plant Data'!L97</f>
        <v>Zone 5 to 10</v>
      </c>
      <c r="M96" t="str">
        <f>'Plant Data'!M97</f>
        <v>Pollinators, Food Source for Wildlife</v>
      </c>
      <c r="N96" t="str">
        <f>'Plant Data'!N97</f>
        <v>Clay Soil, Wet Soil, Air Pollution, Clay Soil Tolerant, Salt Tolerant, Wet Site Tolerant</v>
      </c>
      <c r="O96" t="str">
        <f>'Plant Data'!O97</f>
        <v>Rich, moist soils. . Sandy, Sandy Loam, Medium Loam, Clay Loam, Clay, Acid-based</v>
      </c>
      <c r="P96" t="str">
        <f>'Plant Data'!P97</f>
        <v>Sweetbay is slow-growing and has no serious disease or insect problems. It is good for a small patio or specimen tree. Prune after blooming during the growing season because dormant magnolias do not easily heal.</v>
      </c>
      <c r="Q96" t="str">
        <f>'Plant Data'!Q97</f>
        <v>Low</v>
      </c>
      <c r="R96" t="str">
        <f>'Plant Data'!R97</f>
        <v>Open woodlands, Shaded woods, Swamps</v>
      </c>
      <c r="S96" t="str">
        <f>'Plant Data'!S97</f>
        <v>Easily grown in acidic, medium to wet soils in full sun to part shade. Prefers moist, rich, organic soils, but, unlike most other magnolias, tolerates wet, boggy soils. Also does quite well in the heavy clay soils of Missouri. Appreciates a protected location in USDA Zone 5..</v>
      </c>
      <c r="T96" t="str">
        <f>'Plant Data'!T97</f>
        <v>Excellent specimen tree for lawns or tall multi-stemmed shrub for shrub borders. Use in foundation plantings, near patios or on the periphery of woodland areas. Often planted in parks. Will grow in wet soils such as those found in low spots or near ponds/streams.</v>
      </c>
      <c r="U96" t="str">
        <f>'Plant Data'!U97</f>
        <v>Use Ornamental: Attractive, Aromatic, Showy, Blooms ornamental, Use Wildlife: Very low. Nectar-moths, Nectar-beetles</v>
      </c>
      <c r="V96" t="str">
        <f>'Plant Data'!V97</f>
        <v>Needs Review</v>
      </c>
      <c r="W96" t="str">
        <f>'Plant Data'!W97</f>
        <v>No serious insect or disease problems. Susceptible to chlorosis in alkaline soils.</v>
      </c>
      <c r="X96" t="str">
        <f>'Plant Data'!X97</f>
        <v>https://www.missouribotanicalgarden.org/PlantFinder/PlantFinderDetails.aspx?kempercode=e110</v>
      </c>
      <c r="Y96" t="str">
        <f>'Plant Data'!Y97</f>
        <v>https://www.wildflower.org/plants/result.php?id_plant=mavi2</v>
      </c>
      <c r="Z96" t="str">
        <f>'Plant Data'!Z97</f>
        <v>https://www.pleasantrunnursery.com/plant-name/Magnolia-virginiana</v>
      </c>
      <c r="AA96" t="str">
        <f>'Plant Data'!AA97</f>
        <v>Needs Review</v>
      </c>
      <c r="AB96" t="str">
        <f>'Plant Data'!AB97</f>
        <v>https://www.pinelandsnursery.com/magnolia-virginiana-sweetbay-magnolia-2-pot</v>
      </c>
      <c r="AC96" t="str">
        <f>IF(ISERROR('Other Links'!$R97), "", 'Other Links'!$R97)</f>
        <v/>
      </c>
      <c r="AD96" t="str">
        <f ca="1">'Plant Data'!$AC97</f>
        <v/>
      </c>
    </row>
    <row r="97" spans="1:30" x14ac:dyDescent="0.3">
      <c r="A97" t="str">
        <f>'Plant Data'!C98</f>
        <v>Grasses, Sedges, and Rushes</v>
      </c>
      <c r="B97" t="str">
        <f>'Plant Data'!D98</f>
        <v>AG</v>
      </c>
      <c r="C97" t="str">
        <f>'Plant Data'!A98</f>
        <v>Andropogon gerardii</v>
      </c>
      <c r="D97" t="str">
        <f>'Plant Data'!B98</f>
        <v>BIG BLUESTEM</v>
      </c>
      <c r="E97" t="str">
        <f>'Plant Data'!E98</f>
        <v>4 - 6</v>
      </c>
      <c r="F97" t="str">
        <f>'Plant Data'!F98</f>
        <v>2 - 3</v>
      </c>
      <c r="G97" t="str">
        <f>'Plant Data'!G98</f>
        <v>Yellow</v>
      </c>
      <c r="H97" t="str">
        <f>'Plant Data'!H98</f>
        <v>Aug, Sep, Oct, Nov</v>
      </c>
      <c r="I97" t="str">
        <f>'Plant Data'!I98</f>
        <v>Full Sun</v>
      </c>
      <c r="J97" t="str">
        <f>'Plant Data'!J98</f>
        <v>Dry, Medium</v>
      </c>
      <c r="K97" t="str">
        <f>'Plant Data'!K98</f>
        <v>FAC</v>
      </c>
      <c r="L97" t="str">
        <f>'Plant Data'!L98</f>
        <v>Zone 4 to 9</v>
      </c>
      <c r="M97" t="str">
        <f>'Plant Data'!M98</f>
        <v>Pollinators, Food Source for Wildlife</v>
      </c>
      <c r="N97" t="str">
        <f>'Plant Data'!N98</f>
        <v>Deer, Drought, Erosion, Dry Soil, Black Walnut, Air Pollution, Clay Soil Tolerant, Salt Tolerant</v>
      </c>
      <c r="O97" t="str">
        <f>'Plant Data'!O98</f>
        <v>Acid or calcareous sands, loams, and clays.</v>
      </c>
      <c r="P97" t="str">
        <f>'Plant Data'!P98</f>
        <v>Big Bluestem needs more moisture to look its best than does Little Bluestem (</v>
      </c>
      <c r="Q97" t="str">
        <f>'Plant Data'!Q98</f>
        <v>Low</v>
      </c>
      <c r="R97" t="str">
        <f>'Plant Data'!R98</f>
        <v>Usually in low meadows and prairies, rare in extreme west. Most abundant in the central plains but also a prairie component in moist grasslands all the way to the east coast.</v>
      </c>
      <c r="S97" t="str">
        <f>'Plant Data'!S98</f>
        <v>Easily grown in average, dry to medium, well-drained soils in full sun. Tolerant of a wide range of soils and growing conditions. Puts out lots of growth in moist, fertile soils, but is less apt to topple in dryish, infertile soils. Freely self-seeds in optimum growing conditions. This grass develops an extensive root system and is somewhat slow to establish, but, once established, has excellent drought tolerance and is easy to maintain. Cut stems to the ground in late winter before new shoots appear.</v>
      </c>
      <c r="T97" t="str">
        <f>'Plant Data'!T98</f>
        <v>Best massed in wildflower meadows, prairie or naturalized areas. Also effective in border rears or native plant gardens as a screen or accent. Extensive root system makes this a good grass for erosion control.</v>
      </c>
      <c r="U97" t="str">
        <f>'Plant Data'!U98</f>
        <v>Use Ornamental: An essential grass for grassland restoration and prairie gardens in the central plains. Large stature, blue-green foliage, and interesting flowering heads., Use Wildlife: Provides cover for at least 24 species of songbirds and nesting sites or seeds for Grasshopper Sparrow, Henslows Sparrow, and other sparrows, as well as nesting sites for Sedge Wrens and Western Meadowlarks.</v>
      </c>
      <c r="V97" t="str">
        <f>'Plant Data'!V98</f>
        <v>Maintenance: It may be cut back, mowed, or burned in late winter. Should not be mowed during the growing season, as that could kill it. However, in areas where it gets aggressive, like the central and northern tallgrass prairie, mowing can help limit its expansion.</v>
      </c>
      <c r="W97" t="str">
        <f>'Plant Data'!W98</f>
        <v>No serious insect or disease problems.</v>
      </c>
      <c r="X97" t="str">
        <f>'Plant Data'!X98</f>
        <v>https://www.missouribotanicalgarden.org/PlantFinder/PlantFinderDetails.aspx?kempercode=g720</v>
      </c>
      <c r="Y97" t="str">
        <f>'Plant Data'!Y98</f>
        <v>https://www.wildflower.org/plants/result.php?id_plant=ange</v>
      </c>
      <c r="Z97" t="str">
        <f>'Plant Data'!Z98</f>
        <v>https://www.pleasantrunnursery.com/plant-name/Andropogon-gerardii-Blackhawks</v>
      </c>
      <c r="AA97" t="str">
        <f>'Plant Data'!AA98</f>
        <v>https://newmoonnursery.com/nursery-plants/andropogon-gerardii-holy-smoke/</v>
      </c>
      <c r="AB97" t="str">
        <f>'Plant Data'!AB98</f>
        <v>https://www.pinelandsnursery.com/andropogon-gerardii-big-bluestem-seed</v>
      </c>
      <c r="AC97" t="str">
        <f>IF(ISERROR('Other Links'!$R98), "", 'Other Links'!$R98)</f>
        <v/>
      </c>
      <c r="AD97" t="str">
        <f ca="1">'Plant Data'!$AC98</f>
        <v/>
      </c>
    </row>
    <row r="98" spans="1:30" x14ac:dyDescent="0.3">
      <c r="A98" t="str">
        <f>'Plant Data'!C99</f>
        <v>Grasses, Sedges, and Rushes</v>
      </c>
      <c r="B98" t="str">
        <f>'Plant Data'!D99</f>
        <v>CA</v>
      </c>
      <c r="C98" t="str">
        <f>'Plant Data'!A99</f>
        <v>Carex amphibola</v>
      </c>
      <c r="D98" t="str">
        <f>'Plant Data'!B99</f>
        <v>CREEK SEDGE</v>
      </c>
      <c r="E98" t="str">
        <f>'Plant Data'!E99</f>
        <v>0.5 - 1</v>
      </c>
      <c r="F98" t="str">
        <f>'Plant Data'!F99</f>
        <v>0.5 - 1</v>
      </c>
      <c r="G98" t="str">
        <f>'Plant Data'!G99</f>
        <v>Needs Review</v>
      </c>
      <c r="H98" t="str">
        <f>'Plant Data'!H99</f>
        <v>May, Jun</v>
      </c>
      <c r="I98" t="str">
        <f>'Plant Data'!I99</f>
        <v>Part Shade, Full Shade</v>
      </c>
      <c r="J98" t="str">
        <f>'Plant Data'!J99</f>
        <v>Dry, Medium</v>
      </c>
      <c r="K98" t="str">
        <f>'Plant Data'!K99</f>
        <v>FACW</v>
      </c>
      <c r="L98" t="str">
        <f>'Plant Data'!L99</f>
        <v>Zone 3 to 8</v>
      </c>
      <c r="M98" t="str">
        <f>'Plant Data'!M99</f>
        <v>Needs Review</v>
      </c>
      <c r="N98" t="str">
        <f>'Plant Data'!N99</f>
        <v>Heavy Shade, Wet Soil, Drought Tolerant, Dry Shade Tolerant</v>
      </c>
      <c r="O98" t="str">
        <f>'Plant Data'!O99</f>
        <v>Needs Review</v>
      </c>
      <c r="P98" t="str">
        <f>'Plant Data'!P99</f>
        <v>Needs Review</v>
      </c>
      <c r="Q98" t="str">
        <f>'Plant Data'!Q99</f>
        <v>Low</v>
      </c>
      <c r="R98" t="str">
        <f>'Plant Data'!R99</f>
        <v>Needs Review</v>
      </c>
      <c r="S98" t="str">
        <f>'Plant Data'!S99</f>
        <v>Easily grown in average, dry to medium, well-drained soils in part shade to full shade. Prefers loose loams in dry soils in sun-dappled part shade. Most sedges prefer moist to wet soils, but not this one. Plants spread by rhizomes. Plants may self-seed in optimum growing conditions.</v>
      </c>
      <c r="T98" t="str">
        <f>'Plant Data'!T99</f>
        <v>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v>
      </c>
      <c r="U98" t="str">
        <f>'Plant Data'!U99</f>
        <v>Use Ornamental: Groundcover in moist woodland gardens., Use Wildlife: Larval food for some Skippers. Seeds are eaten by turtles.</v>
      </c>
      <c r="V98" t="str">
        <f>'Plant Data'!V99</f>
        <v>Needs Review</v>
      </c>
      <c r="W98" t="str">
        <f>'Plant Data'!W99</f>
        <v>No serious insect or disease problems. Leaf spot, smut and rust are occasional problems.</v>
      </c>
      <c r="X98" t="str">
        <f>'Plant Data'!X99</f>
        <v>https://www.missouribotanicalgarden.org/PlantFinder/PlantFinderDetails.aspx?kempercode=f237</v>
      </c>
      <c r="Y98" t="str">
        <f>'Plant Data'!Y99</f>
        <v>https://www.wildflower.org/plants/result.php?id_plant=caam8</v>
      </c>
      <c r="Z98" t="str">
        <f>'Plant Data'!Z99</f>
        <v>https://www.pleasantrunnursery.com/plant-name/Carex-albicans</v>
      </c>
      <c r="AA98" t="str">
        <f>'Plant Data'!AA99</f>
        <v>https://newmoonnursery.com/nursery-plants/carex-amphibola/</v>
      </c>
      <c r="AB98" t="str">
        <f>'Plant Data'!AB99</f>
        <v>https://www.pinelandsnursery.com/carex-stricta-tussock-sedge-seed</v>
      </c>
      <c r="AC98" t="str">
        <f>IF(ISERROR('Other Links'!$R99), "", 'Other Links'!$R99)</f>
        <v/>
      </c>
      <c r="AD98" t="str">
        <f ca="1">'Plant Data'!$AC99</f>
        <v/>
      </c>
    </row>
    <row r="99" spans="1:30" x14ac:dyDescent="0.3">
      <c r="A99" t="str">
        <f>'Plant Data'!C100</f>
        <v>Grasses, Sedges, and Rushes</v>
      </c>
      <c r="B99" t="str">
        <f>'Plant Data'!D100</f>
        <v>CC</v>
      </c>
      <c r="C99" t="str">
        <f>'Plant Data'!A100</f>
        <v>Carex crinita</v>
      </c>
      <c r="D99" t="str">
        <f>'Plant Data'!B100</f>
        <v>FRINGED SEDGE</v>
      </c>
      <c r="E99" t="str">
        <f>'Plant Data'!E100</f>
        <v>1 - 3</v>
      </c>
      <c r="F99" t="str">
        <f>'Plant Data'!F100</f>
        <v>1 - 2</v>
      </c>
      <c r="G99" t="str">
        <f>'Plant Data'!G100</f>
        <v>Needs Review</v>
      </c>
      <c r="H99" t="str">
        <f>'Plant Data'!H100</f>
        <v>Jun, Jul, Aug</v>
      </c>
      <c r="I99" t="str">
        <f>'Plant Data'!I100</f>
        <v>Full Sun, Part Shade</v>
      </c>
      <c r="J99" t="str">
        <f>'Plant Data'!J100</f>
        <v>Medium, Wet</v>
      </c>
      <c r="K99" t="str">
        <f>'Plant Data'!K100</f>
        <v>FACW</v>
      </c>
      <c r="L99" t="str">
        <f>'Plant Data'!L100</f>
        <v>Zone 3 to 8</v>
      </c>
      <c r="M99" t="str">
        <f>'Plant Data'!M100</f>
        <v>Birds</v>
      </c>
      <c r="N99" t="str">
        <f>'Plant Data'!N100</f>
        <v>Deer, Erosion, Wet Soil</v>
      </c>
      <c r="O99" t="str">
        <f>'Plant Data'!O100</f>
        <v>Needs Review</v>
      </c>
      <c r="P99" t="str">
        <f>'Plant Data'!P100</f>
        <v>Needs Review</v>
      </c>
      <c r="Q99" t="str">
        <f>'Plant Data'!Q100</f>
        <v>Low</v>
      </c>
      <c r="R99" t="str">
        <f>'Plant Data'!R100</f>
        <v>Riparian</v>
      </c>
      <c r="S99" t="str">
        <f>'Plant Data'!S100</f>
        <v>Easily grown in moist to wet soils including standing water in full sun to part shade. Grows well in wet low spots, water margins and areas that experience some seasonal flooding, but also tolerates drier soils with medium moisture. Tolerates shady conditions. Spreads by rhizomes to form large colonies.</v>
      </c>
      <c r="T99" t="str">
        <f>'Plant Data'!T100</f>
        <v>Best grown in mass for foliage effect in moist to wet areas including ones with some standing water. Flowers are not showy. Good selection for low spots, stream/pond margins or areas with seasonal flooding. Also may be grown in a variety of upland locations including areas with medium moisture soils. Effective accent. Good for erosion control. Rain gardens. Will naturalize over time to form colonies.</v>
      </c>
      <c r="U99" t="str">
        <f>'Plant Data'!U100</f>
        <v>Needs Review</v>
      </c>
      <c r="V99" t="str">
        <f>'Plant Data'!V100</f>
        <v>Needs Review</v>
      </c>
      <c r="W99" t="str">
        <f>'Plant Data'!W100</f>
        <v>No serious insect or disease problems.</v>
      </c>
      <c r="X99" t="str">
        <f>'Plant Data'!X100</f>
        <v>https://www.missouribotanicalgarden.org/PlantFinder/PlantFinderDetails.aspx?taxonid=279732</v>
      </c>
      <c r="Y99" t="str">
        <f>'Plant Data'!Y100</f>
        <v>https://www.wildflower.org/plants/result.php?id_plant=cacr6</v>
      </c>
      <c r="Z99" t="str">
        <f>'Plant Data'!Z100</f>
        <v>https://www.pleasantrunnursery.com/plant-name/Carex-albicans</v>
      </c>
      <c r="AA99" t="str">
        <f>'Plant Data'!AA100</f>
        <v>https://newmoonnursery.com/nursery-plants/carex-crinita/</v>
      </c>
      <c r="AB99" t="str">
        <f>'Plant Data'!AB100</f>
        <v>https://www.pinelandsnursery.com/carex-crinita-fringed-sedge-2-plug</v>
      </c>
      <c r="AC99" t="str">
        <f>IF(ISERROR('Other Links'!$R100), "", 'Other Links'!$R100)</f>
        <v/>
      </c>
      <c r="AD99" t="str">
        <f ca="1">'Plant Data'!$AC100</f>
        <v/>
      </c>
    </row>
    <row r="100" spans="1:30" x14ac:dyDescent="0.3">
      <c r="A100" t="str">
        <f>'Plant Data'!C101</f>
        <v>Grasses, Sedges, and Rushes</v>
      </c>
      <c r="B100" t="str">
        <f>'Plant Data'!D101</f>
        <v>CG1</v>
      </c>
      <c r="C100" t="str">
        <f>'Plant Data'!A101</f>
        <v>Carex grayi</v>
      </c>
      <c r="D100" t="str">
        <f>'Plant Data'!B101</f>
        <v>GRAY SEDGE</v>
      </c>
      <c r="E100" t="str">
        <f>'Plant Data'!E101</f>
        <v>2 - 3</v>
      </c>
      <c r="F100" t="str">
        <f>'Plant Data'!F101</f>
        <v>1.5 - 2</v>
      </c>
      <c r="G100" t="str">
        <f>'Plant Data'!G101</f>
        <v>Needs Review</v>
      </c>
      <c r="H100" t="str">
        <f>'Plant Data'!H101</f>
        <v>May, Jun</v>
      </c>
      <c r="I100" t="str">
        <f>'Plant Data'!I101</f>
        <v>Full Sun, Part Shade</v>
      </c>
      <c r="J100" t="str">
        <f>'Plant Data'!J101</f>
        <v>Medium, Wet</v>
      </c>
      <c r="K100" t="str">
        <f>'Plant Data'!K101</f>
        <v>FACW</v>
      </c>
      <c r="L100" t="str">
        <f>'Plant Data'!L101</f>
        <v>Zone 5 to 9</v>
      </c>
      <c r="M100" t="str">
        <f>'Plant Data'!M101</f>
        <v>Needs Review</v>
      </c>
      <c r="N100" t="str">
        <f>'Plant Data'!N101</f>
        <v>Deer, Erosion, Wet Soil, Salt Tolerant, Wet Site Tolerant</v>
      </c>
      <c r="O100" t="str">
        <f>'Plant Data'!O101</f>
        <v>Needs Review</v>
      </c>
      <c r="P100" t="str">
        <f>'Plant Data'!P101</f>
        <v>Needs Review</v>
      </c>
      <c r="Q100" t="str">
        <f>'Plant Data'!Q101</f>
        <v>Low</v>
      </c>
      <c r="R100" t="str">
        <f>'Plant Data'!R101</f>
        <v>Needs Review</v>
      </c>
      <c r="S100" t="str">
        <f>'Plant Data'!S101</f>
        <v>Gray sedge grows best in moist fertile soil in full sun, but will tolerate light shade. It thrives at or near water. Propagation is through seeding in the fall and division in the spring. Under suitable conditions, this sedge may self-seed.</v>
      </c>
      <c r="T100" t="str">
        <f>'Plant Data'!T101</f>
        <v>Gray sedge is best when used in large groups around pools and ponds. It also makes an interesting accent plant when grown near water gardens or even in containers.</v>
      </c>
      <c r="U100" t="str">
        <f>'Plant Data'!U101</f>
        <v>Needs Review</v>
      </c>
      <c r="V100" t="str">
        <f>'Plant Data'!V101</f>
        <v>Needs Review</v>
      </c>
      <c r="W100" t="str">
        <f>'Plant Data'!W101</f>
        <v>There are no known pests. Gray sedge does not do well in dry soil and in hot climates may not reach full height.</v>
      </c>
      <c r="X100" t="str">
        <f>'Plant Data'!X101</f>
        <v>https://www.missouribotanicalgarden.org/PlantFinder/PlantFinderDetails.aspx?taxonid=279804</v>
      </c>
      <c r="Y100" t="str">
        <f>'Plant Data'!Y101</f>
        <v>https://www.wildflower.org/plants/result.php?id_plant=CAGR5</v>
      </c>
      <c r="Z100" t="str">
        <f>'Plant Data'!Z101</f>
        <v>https://www.pleasantrunnursery.com/plant-name/Carex-grayi</v>
      </c>
      <c r="AA100" t="str">
        <f>'Plant Data'!AA101</f>
        <v>https://newmoonnursery.com/nursery-plants/carex-grayi/</v>
      </c>
      <c r="AB100" t="str">
        <f>'Plant Data'!AB101</f>
        <v>https://www.pinelandsnursery.com/carex-stricta-tussock-sedge-seed</v>
      </c>
      <c r="AC100" t="str">
        <f>IF(ISERROR('Other Links'!$R101), "", 'Other Links'!$R101)</f>
        <v/>
      </c>
      <c r="AD100" t="str">
        <f ca="1">'Plant Data'!$AC101</f>
        <v/>
      </c>
    </row>
    <row r="101" spans="1:30" x14ac:dyDescent="0.3">
      <c r="A101" t="str">
        <f>'Plant Data'!C102</f>
        <v>Grasses, Sedges, and Rushes</v>
      </c>
      <c r="B101" t="str">
        <f>'Plant Data'!D102</f>
        <v>CL1</v>
      </c>
      <c r="C101" t="str">
        <f>'Plant Data'!A102</f>
        <v>Carex laxiculmis</v>
      </c>
      <c r="D101" t="str">
        <f>'Plant Data'!B102</f>
        <v>CREEPING SEDGE</v>
      </c>
      <c r="E101" t="str">
        <f>'Plant Data'!E102</f>
        <v>0.5 - 1</v>
      </c>
      <c r="F101" t="str">
        <f>'Plant Data'!F102</f>
        <v>0.5 - 1</v>
      </c>
      <c r="G101" t="str">
        <f>'Plant Data'!G102</f>
        <v>Green, Brown</v>
      </c>
      <c r="H101" t="str">
        <f>'Plant Data'!H102</f>
        <v>Mar, Apr, May, Jun</v>
      </c>
      <c r="I101" t="str">
        <f>'Plant Data'!I102</f>
        <v>Part Shade, Full Shade</v>
      </c>
      <c r="J101" t="str">
        <f>'Plant Data'!J102</f>
        <v>Medium, Wet</v>
      </c>
      <c r="K101" t="str">
        <f>'Plant Data'!K102</f>
        <v>Needs Review</v>
      </c>
      <c r="L101" t="str">
        <f>'Plant Data'!L102</f>
        <v>Zone 5 to 9</v>
      </c>
      <c r="M101" t="str">
        <f>'Plant Data'!M102</f>
        <v>Needs Review</v>
      </c>
      <c r="N101" t="str">
        <f>'Plant Data'!N102</f>
        <v>Deer, Heavy Shade, Wet Soil</v>
      </c>
      <c r="O101" t="str">
        <f>'Plant Data'!O102</f>
        <v>Needs Review</v>
      </c>
      <c r="P101" t="str">
        <f>'Plant Data'!P102</f>
        <v>Needs Review</v>
      </c>
      <c r="Q101" t="str">
        <f>'Plant Data'!Q102</f>
        <v>Low</v>
      </c>
      <c r="R101" t="str">
        <f>'Plant Data'!R102</f>
        <v>Low, wet, deciduous or mixed deciduous-evergreen forests, along edges of springs, seeps and streams, usually clay soils.</v>
      </c>
      <c r="S101" t="str">
        <f>'Plant Data'!S102</f>
        <v>Easily grown in medium to wet soils in part shade to full shade. Likes moist, shady areas. Soils should not be allowed to dry out and need consistent supplemental watering in hot summer weather. Cut foliage to the ground and remove in late winter. May be propagated by division or seed. In optimum growing conditions, plants will slowly naturalize over time.</v>
      </c>
      <c r="T101" t="str">
        <f>'Plant Data'!T102</f>
        <v>Group or mass as a clumping ground cover in shady areas of borders or woodland gardens. Edging plant for paths or woodland areas. Also appropriate for areas with moist soils such as low spots or on the periphery of streams or ponds.</v>
      </c>
      <c r="U101" t="str">
        <f>'Plant Data'!U102</f>
        <v>Needs Review</v>
      </c>
      <c r="V101" t="str">
        <f>'Plant Data'!V102</f>
        <v>Needs Review</v>
      </c>
      <c r="W101" t="str">
        <f>'Plant Data'!W102</f>
        <v>No serious insect or disease problems.</v>
      </c>
      <c r="X101" t="str">
        <f>'Plant Data'!X102</f>
        <v>https://www.missouribotanicalgarden.org/PlantFinder/PlantFinderDetails.aspx?taxonid=279805</v>
      </c>
      <c r="Y101" t="str">
        <f>'Plant Data'!Y102</f>
        <v>https://www.wildflower.org/plants/result.php?id_plant=CALAL4</v>
      </c>
      <c r="Z101" t="str">
        <f>'Plant Data'!Z102</f>
        <v>https://www.pleasantrunnursery.com/plant-name/Carex-laxiculmis-Bunny-Blue</v>
      </c>
      <c r="AA101" t="str">
        <f>'Plant Data'!AA102</f>
        <v>https://newmoonnursery.com/nursery-plants/carex-laxiculmis/</v>
      </c>
      <c r="AB101" t="str">
        <f>'Plant Data'!AB102</f>
        <v>https://www.pinelandsnursery.com/carex-stricta-tussock-sedge-seed</v>
      </c>
      <c r="AC101" t="str">
        <f>IF(ISERROR('Other Links'!$R102), "", 'Other Links'!$R102)</f>
        <v/>
      </c>
      <c r="AD101" t="str">
        <f ca="1">'Plant Data'!$AC102</f>
        <v/>
      </c>
    </row>
    <row r="102" spans="1:30" x14ac:dyDescent="0.3">
      <c r="A102" t="str">
        <f>'Plant Data'!C103</f>
        <v>Grasses, Sedges, and Rushes</v>
      </c>
      <c r="B102" t="str">
        <f>'Plant Data'!D103</f>
        <v>CP1</v>
      </c>
      <c r="C102" t="str">
        <f>'Plant Data'!A103</f>
        <v>Carex pensylvanica</v>
      </c>
      <c r="D102" t="str">
        <f>'Plant Data'!B103</f>
        <v>PENNSYLVANIA SEDGE</v>
      </c>
      <c r="E102" t="str">
        <f>'Plant Data'!E103</f>
        <v>0.5 - 1</v>
      </c>
      <c r="F102" t="str">
        <f>'Plant Data'!F103</f>
        <v>0.5 - 1</v>
      </c>
      <c r="G102" t="str">
        <f>'Plant Data'!G103</f>
        <v>Not Applicable</v>
      </c>
      <c r="H102" t="str">
        <f>'Plant Data'!H103</f>
        <v>May, Jun, Jul</v>
      </c>
      <c r="I102" t="str">
        <f>'Plant Data'!I103</f>
        <v>Part Shade, Full Shade</v>
      </c>
      <c r="J102" t="str">
        <f>'Plant Data'!J103</f>
        <v>Dry, Medium</v>
      </c>
      <c r="K102" t="str">
        <f>'Plant Data'!K103</f>
        <v>Needs Review</v>
      </c>
      <c r="L102" t="str">
        <f>'Plant Data'!L103</f>
        <v>Zone 3 to 8</v>
      </c>
      <c r="M102" t="str">
        <f>'Plant Data'!M103</f>
        <v>Needs Review</v>
      </c>
      <c r="N102" t="str">
        <f>'Plant Data'!N103</f>
        <v>Heavy Shade, Wet Soil, Dry Shade Tolerant, Foot Traffic Tolerant, Wet Site Tolerant, Deer</v>
      </c>
      <c r="O102" t="str">
        <f>'Plant Data'!O103</f>
        <v>Dry to moist soils.</v>
      </c>
      <c r="P102" t="str">
        <f>'Plant Data'!P103</f>
        <v>This is a fine ground cover, spreading relentlessly by rhizomes. Older patches may be invaded by other plants, probably because of the soil enrichment produced by the sedge.</v>
      </c>
      <c r="Q102" t="str">
        <f>'Plant Data'!Q103</f>
        <v>Low</v>
      </c>
      <c r="R102" t="str">
        <f>'Plant Data'!R103</f>
        <v>Dry to moist woods</v>
      </c>
      <c r="S102" t="str">
        <f>'Plant Data'!S103</f>
        <v>Easily grown in average, dry to medium, well-drained soils in part shade to full shade. Prefers loose loams in dry soils in sun-dappled part shade. Most sedges prefer moist to wet soils, but not this one. Plants spread by rhizomes. Plants may self-seed in optimum growing conditions.</v>
      </c>
      <c r="T102" t="str">
        <f>'Plant Data'!T103</f>
        <v>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v>
      </c>
      <c r="U102" t="str">
        <f>'Plant Data'!U103</f>
        <v>Needs Review</v>
      </c>
      <c r="V102" t="str">
        <f>'Plant Data'!V103</f>
        <v>Needs Review</v>
      </c>
      <c r="W102" t="str">
        <f>'Plant Data'!W103</f>
        <v>No serious insect or disease problems. Leaf spot, smut and rust are occasional problems.</v>
      </c>
      <c r="X102" t="str">
        <f>'Plant Data'!X103</f>
        <v>https://www.missouribotanicalgarden.org/PlantFinder/PlantFinderDetails.aspx?kempercode=f237</v>
      </c>
      <c r="Y102" t="str">
        <f>'Plant Data'!Y103</f>
        <v>https://www.wildflower.org/plants/result.php?id_plant=cape6</v>
      </c>
      <c r="Z102" t="str">
        <f>'Plant Data'!Z103</f>
        <v>https://www.pleasantrunnursery.com/plant-name/Carex-pensylvanica</v>
      </c>
      <c r="AA102" t="str">
        <f>'Plant Data'!AA103</f>
        <v>https://newmoonnursery.com/nursery-plants/carex-pensylvanica/</v>
      </c>
      <c r="AB102" t="str">
        <f>'Plant Data'!AB103</f>
        <v>https://www.pinelandsnursery.com/carex-pensylvanica-pennsylvania-sedge-2-plug</v>
      </c>
      <c r="AC102" t="str">
        <f>IF(ISERROR('Other Links'!$R103), "", 'Other Links'!$R103)</f>
        <v/>
      </c>
      <c r="AD102" t="str">
        <f ca="1">'Plant Data'!$AC103</f>
        <v/>
      </c>
    </row>
    <row r="103" spans="1:30" x14ac:dyDescent="0.3">
      <c r="A103" t="str">
        <f>'Plant Data'!C104</f>
        <v>Grasses, Sedges, and Rushes</v>
      </c>
      <c r="B103" t="str">
        <f>'Plant Data'!D104</f>
        <v>CP2</v>
      </c>
      <c r="C103" t="str">
        <f>'Plant Data'!A104</f>
        <v>Carex plantaginea</v>
      </c>
      <c r="D103" t="str">
        <f>'Plant Data'!B104</f>
        <v>SEERSUCKER SEDGE</v>
      </c>
      <c r="E103" t="str">
        <f>'Plant Data'!E104</f>
        <v>2 - 3</v>
      </c>
      <c r="F103" t="str">
        <f>'Plant Data'!F104</f>
        <v>1.5 - 2</v>
      </c>
      <c r="G103" t="str">
        <f>'Plant Data'!G104</f>
        <v>Needs Review</v>
      </c>
      <c r="H103" t="str">
        <f>'Plant Data'!H104</f>
        <v>Needs Review</v>
      </c>
      <c r="I103" t="str">
        <f>'Plant Data'!I104</f>
        <v>Full Sun, Part Shade</v>
      </c>
      <c r="J103" t="str">
        <f>'Plant Data'!J104</f>
        <v>Wet</v>
      </c>
      <c r="K103" t="str">
        <f>'Plant Data'!K104</f>
        <v>OBL</v>
      </c>
      <c r="L103" t="str">
        <f>'Plant Data'!L104</f>
        <v>Zone 4 to 8</v>
      </c>
      <c r="M103" t="str">
        <f>'Plant Data'!M104</f>
        <v>Food Source for Wildlife</v>
      </c>
      <c r="N103" t="str">
        <f>'Plant Data'!N104</f>
        <v>Deer, Erosion, Wet Soil, Wet Site Tolerant</v>
      </c>
      <c r="O103" t="str">
        <f>'Plant Data'!O104</f>
        <v>Needs Review</v>
      </c>
      <c r="P103" t="str">
        <f>'Plant Data'!P104</f>
        <v>Needs Review</v>
      </c>
      <c r="Q103" t="str">
        <f>'Plant Data'!Q104</f>
        <v>Low</v>
      </c>
      <c r="R103" t="str">
        <f>'Plant Data'!R104</f>
        <v>Needs Review</v>
      </c>
      <c r="S103" t="str">
        <f>'Plant Data'!S104</f>
        <v>Best grown in moist to wet soils in full sun to part shade. May go dormant in hot summer weather if soils are not kept consistently moist.</v>
      </c>
      <c r="T103" t="str">
        <f>'Plant Data'!T104</f>
        <v>Best in water gardens, bog gardens or in wet soils along streams or ponds.</v>
      </c>
      <c r="U103" t="str">
        <f>'Plant Data'!U104</f>
        <v>Needs Review</v>
      </c>
      <c r="V103" t="str">
        <f>'Plant Data'!V104</f>
        <v>Needs Review</v>
      </c>
      <c r="W103" t="str">
        <f>'Plant Data'!W104</f>
        <v>No serious insect or disease problems.</v>
      </c>
      <c r="X103" t="str">
        <f>'Plant Data'!X104</f>
        <v>https://www.missouribotanicalgarden.org/PlantFinder/PlantFinderDetails.aspx?taxonid=279765&amp;isprofile=1&amp;gen=Carex</v>
      </c>
      <c r="Y103" t="str">
        <f>'Plant Data'!Y104</f>
        <v>https://www.wildflower.org/plants/result.php?id_plant=CAAL3</v>
      </c>
      <c r="Z103" t="str">
        <f>'Plant Data'!Z104</f>
        <v>https://www.pleasantrunnursery.com/plant-name/Carex-plantaginea</v>
      </c>
      <c r="AA103" t="str">
        <f>'Plant Data'!AA104</f>
        <v>https://newmoonnursery.com/nursery-plants/carex-plantaginea/</v>
      </c>
      <c r="AB103" t="str">
        <f>'Plant Data'!AB104</f>
        <v>https://www.pinelandsnursery.com/carex-plantaginea-1-pot</v>
      </c>
      <c r="AC103" t="str">
        <f>IF(ISERROR('Other Links'!$R104), "", 'Other Links'!$R104)</f>
        <v/>
      </c>
      <c r="AD103" t="str">
        <f ca="1">'Plant Data'!$AC104</f>
        <v/>
      </c>
    </row>
    <row r="104" spans="1:30" x14ac:dyDescent="0.3">
      <c r="A104" t="str">
        <f>'Plant Data'!C105</f>
        <v>Grasses, Sedges, and Rushes</v>
      </c>
      <c r="B104" t="str">
        <f>'Plant Data'!D105</f>
        <v>CS</v>
      </c>
      <c r="C104" t="str">
        <f>'Plant Data'!A105</f>
        <v>Carex stipata</v>
      </c>
      <c r="D104" t="str">
        <f>'Plant Data'!B105</f>
        <v>AWL-FRUITED SEDGE</v>
      </c>
      <c r="E104" t="str">
        <f>'Plant Data'!E105</f>
        <v>1 - 3</v>
      </c>
      <c r="F104" t="str">
        <f>'Plant Data'!F105</f>
        <v>1 - 2</v>
      </c>
      <c r="G104" t="str">
        <f>'Plant Data'!G105</f>
        <v>Needs Review</v>
      </c>
      <c r="H104" t="str">
        <f>'Plant Data'!H105</f>
        <v>Needs Review</v>
      </c>
      <c r="I104" t="str">
        <f>'Plant Data'!I105</f>
        <v>Full Sun, Part Shade</v>
      </c>
      <c r="J104" t="str">
        <f>'Plant Data'!J105</f>
        <v>Medium, Wet</v>
      </c>
      <c r="K104" t="str">
        <f>'Plant Data'!K105</f>
        <v>OBL</v>
      </c>
      <c r="L104" t="str">
        <f>'Plant Data'!L105</f>
        <v>Zone 3 to 8</v>
      </c>
      <c r="M104" t="str">
        <f>'Plant Data'!M105</f>
        <v>Needs Review</v>
      </c>
      <c r="N104" t="str">
        <f>'Plant Data'!N105</f>
        <v>Deer, Erosion, Drought Tolerant, Dry Shade Tolerant</v>
      </c>
      <c r="O104" t="str">
        <f>'Plant Data'!O105</f>
        <v>Wet soil to standing water.</v>
      </c>
      <c r="P104" t="str">
        <f>'Plant Data'!P105</f>
        <v>Needs Review</v>
      </c>
      <c r="Q104" t="str">
        <f>'Plant Data'!Q105</f>
        <v>Low</v>
      </c>
      <c r="R104" t="str">
        <f>'Plant Data'!R105</f>
        <v>Low, wet grounds</v>
      </c>
      <c r="S104" t="str">
        <f>'Plant Data'!S105</f>
        <v>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v>
      </c>
      <c r="T104" t="str">
        <f>'Plant Data'!T105</f>
        <v>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v>
      </c>
      <c r="U104" t="str">
        <f>'Plant Data'!U105</f>
        <v>Needs Review</v>
      </c>
      <c r="V104" t="str">
        <f>'Plant Data'!V105</f>
        <v>Needs Review</v>
      </c>
      <c r="W104" t="str">
        <f>'Plant Data'!W105</f>
        <v>No serious insect or disease problems.</v>
      </c>
      <c r="X104" t="str">
        <f>'Plant Data'!X105</f>
        <v>https://www.missouribotanicalgarden.org/PlantFinder/PlantFinderDetails.aspx?taxonid=279745</v>
      </c>
      <c r="Y104" t="str">
        <f>'Plant Data'!Y105</f>
        <v>https://www.wildflower.org/plants/result.php?id_plant=cast5</v>
      </c>
      <c r="Z104" t="str">
        <f>'Plant Data'!Z105</f>
        <v>https://www.pleasantrunnursery.com/plant-name/Carex-albicans</v>
      </c>
      <c r="AA104" t="str">
        <f>'Plant Data'!AA105</f>
        <v>Needs Review</v>
      </c>
      <c r="AB104" t="str">
        <f>'Plant Data'!AB105</f>
        <v>https://www.pinelandsnursery.com/carex-stipata-awl-fruit-sedge-2-plug</v>
      </c>
      <c r="AC104" t="str">
        <f>IF(ISERROR('Other Links'!$R105), "", 'Other Links'!$R105)</f>
        <v/>
      </c>
      <c r="AD104" t="str">
        <f ca="1">'Plant Data'!$AC105</f>
        <v/>
      </c>
    </row>
    <row r="105" spans="1:30" x14ac:dyDescent="0.3">
      <c r="A105" t="str">
        <f>'Plant Data'!C106</f>
        <v>Grasses, Sedges, and Rushes</v>
      </c>
      <c r="B105" t="str">
        <f>'Plant Data'!D106</f>
        <v>CS1</v>
      </c>
      <c r="C105" t="str">
        <f>'Plant Data'!A106</f>
        <v>Carex stricta</v>
      </c>
      <c r="D105" t="str">
        <f>'Plant Data'!B106</f>
        <v>TUSSOCK SEDGE</v>
      </c>
      <c r="E105" t="str">
        <f>'Plant Data'!E106</f>
        <v>1 - 3</v>
      </c>
      <c r="F105" t="str">
        <f>'Plant Data'!F106</f>
        <v>1 - 2</v>
      </c>
      <c r="G105" t="str">
        <f>'Plant Data'!G106</f>
        <v>Needs Review</v>
      </c>
      <c r="H105" t="str">
        <f>'Plant Data'!H106</f>
        <v>May, Jun</v>
      </c>
      <c r="I105" t="str">
        <f>'Plant Data'!I106</f>
        <v>Full Sun, Part Shade</v>
      </c>
      <c r="J105" t="str">
        <f>'Plant Data'!J106</f>
        <v>Medium, Wet</v>
      </c>
      <c r="K105" t="str">
        <f>'Plant Data'!K106</f>
        <v>OBL</v>
      </c>
      <c r="L105" t="str">
        <f>'Plant Data'!L106</f>
        <v>Zone 3 to 8</v>
      </c>
      <c r="M105" t="str">
        <f>'Plant Data'!M106</f>
        <v>Needs Review</v>
      </c>
      <c r="N105" t="str">
        <f>'Plant Data'!N106</f>
        <v>Deer, Erosion, Drought Tolerant, Dry Shade Tolerant</v>
      </c>
      <c r="O105" t="str">
        <f>'Plant Data'!O106</f>
        <v>Wet soil to standing water.</v>
      </c>
      <c r="P105" t="str">
        <f>'Plant Data'!P106</f>
        <v>Needs Review</v>
      </c>
      <c r="Q105" t="str">
        <f>'Plant Data'!Q106</f>
        <v>Low</v>
      </c>
      <c r="R105" t="str">
        <f>'Plant Data'!R106</f>
        <v>Acid or neutral swamps; swales; low woods</v>
      </c>
      <c r="S105" t="str">
        <f>'Plant Data'!S106</f>
        <v>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v>
      </c>
      <c r="T105" t="str">
        <f>'Plant Data'!T106</f>
        <v>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v>
      </c>
      <c r="U105" t="str">
        <f>'Plant Data'!U106</f>
        <v>Use Wildlife: Excellent nesting habitat for rails and snipes., Use Other: Harvested for insulation in ice packing houses and used for rug making. (Kershaw)</v>
      </c>
      <c r="V105" t="str">
        <f>'Plant Data'!V106</f>
        <v>Needs Review</v>
      </c>
      <c r="W105" t="str">
        <f>'Plant Data'!W106</f>
        <v>No serious insect or disease problems.</v>
      </c>
      <c r="X105" t="str">
        <f>'Plant Data'!X106</f>
        <v>https://www.missouribotanicalgarden.org/PlantFinder/PlantFinderDetails.aspx?kempercode=d584</v>
      </c>
      <c r="Y105" t="str">
        <f>'Plant Data'!Y106</f>
        <v>https://www.wildflower.org/plants/result.php?id_plant=CAST8</v>
      </c>
      <c r="Z105" t="str">
        <f>'Plant Data'!Z106</f>
        <v>https://www.pleasantrunnursery.com/plant-name/Carex-albicans</v>
      </c>
      <c r="AA105" t="str">
        <f>'Plant Data'!AA106</f>
        <v>https://newmoonnursery.com/nursery-plants/carex-stricta/</v>
      </c>
      <c r="AB105" t="str">
        <f>'Plant Data'!AB106</f>
        <v>https://www.pinelandsnursery.com/carex-stricta-tussock-sedge-seed</v>
      </c>
      <c r="AC105" t="str">
        <f>IF(ISERROR('Other Links'!$R106), "", 'Other Links'!$R106)</f>
        <v/>
      </c>
      <c r="AD105" t="str">
        <f ca="1">'Plant Data'!$AC106</f>
        <v/>
      </c>
    </row>
    <row r="106" spans="1:30" x14ac:dyDescent="0.3">
      <c r="A106" t="str">
        <f>'Plant Data'!C107</f>
        <v>Grasses, Sedges, and Rushes</v>
      </c>
      <c r="B106" t="str">
        <f>'Plant Data'!D107</f>
        <v>CV</v>
      </c>
      <c r="C106" t="str">
        <f>'Plant Data'!A107</f>
        <v>Carex vulpinoidea</v>
      </c>
      <c r="D106" t="str">
        <f>'Plant Data'!B107</f>
        <v>FOX SEDGE</v>
      </c>
      <c r="E106" t="str">
        <f>'Plant Data'!E107</f>
        <v>1 - 3</v>
      </c>
      <c r="F106" t="str">
        <f>'Plant Data'!F107</f>
        <v>1 - 3</v>
      </c>
      <c r="G106" t="str">
        <f>'Plant Data'!G107</f>
        <v>Needs Review</v>
      </c>
      <c r="H106" t="str">
        <f>'Plant Data'!H107</f>
        <v>Jul, Aug</v>
      </c>
      <c r="I106" t="str">
        <f>'Plant Data'!I107</f>
        <v>Full Sun, Part Shade</v>
      </c>
      <c r="J106" t="str">
        <f>'Plant Data'!J107</f>
        <v>Wet</v>
      </c>
      <c r="K106" t="str">
        <f>'Plant Data'!K107</f>
        <v>FACW</v>
      </c>
      <c r="L106" t="str">
        <f>'Plant Data'!L107</f>
        <v>Zone 3 to 7</v>
      </c>
      <c r="M106" t="str">
        <f>'Plant Data'!M107</f>
        <v>Pollinators</v>
      </c>
      <c r="N106" t="str">
        <f>'Plant Data'!N107</f>
        <v>Deer, Black Walnut Tolerant, Clay Soil Tolerant, Wet Site Tolerant</v>
      </c>
      <c r="O106" t="str">
        <f>'Plant Data'!O107</f>
        <v>Clay, Loam</v>
      </c>
      <c r="P106" t="str">
        <f>'Plant Data'!P107</f>
        <v>Needs Review</v>
      </c>
      <c r="Q106" t="str">
        <f>'Plant Data'!Q107</f>
        <v>Low</v>
      </c>
      <c r="R106" t="str">
        <f>'Plant Data'!R107</f>
        <v>Wet Meadow/Prairie/Field,Swamp/Marsh</v>
      </c>
      <c r="S106" t="str">
        <f>'Plant Data'!S107</f>
        <v>Grows well in damp to very wet soils in full sun to partial shade. Seeds should be planted in the fall or moist-stratified and planted in the spring.</v>
      </c>
      <c r="T106" t="str">
        <f>'Plant Data'!T107</f>
        <v>Is useful for locations that remain moist such as around water gardens or near streams, springs, or ponds. It may also grow well in the partial shade of a moist woods. Suitable for rain gardens, bioretention basins, and bioswales.</v>
      </c>
      <c r="U106" t="str">
        <f>'Plant Data'!U107</f>
        <v>Needs Review</v>
      </c>
      <c r="V106" t="str">
        <f>'Plant Data'!V107</f>
        <v>Needs Review</v>
      </c>
      <c r="W106" t="str">
        <f>'Plant Data'!W107</f>
        <v>This sedge may be weedy and spreads rapidly.</v>
      </c>
      <c r="X106" t="str">
        <f>'Plant Data'!X107</f>
        <v>https://www.missouribotanicalgarden.org/PlantFinder/PlantFinderDetails.aspx?kempercode=g760</v>
      </c>
      <c r="Y106" t="str">
        <f>'Plant Data'!Y107</f>
        <v>https://www.wildflower.org/plants/result.php?id_plant=cavu2</v>
      </c>
      <c r="Z106" t="str">
        <f>'Plant Data'!Z107</f>
        <v>https://www.pleasantrunnursery.com/plant-name/Carex-vulpinoidea</v>
      </c>
      <c r="AA106" t="str">
        <f>'Plant Data'!AA107</f>
        <v>https://newmoonnursery.com/nursery-plants/carex-vulpinoidea/</v>
      </c>
      <c r="AB106" t="str">
        <f>'Plant Data'!AB107</f>
        <v>https://www.pinelandsnursery.com/carex-vulpinoidea-fox-sedge-seed</v>
      </c>
      <c r="AC106" t="str">
        <f>IF(ISERROR('Other Links'!$R107), "", 'Other Links'!$R107)</f>
        <v/>
      </c>
      <c r="AD106" t="str">
        <f ca="1">'Plant Data'!$AC107</f>
        <v/>
      </c>
    </row>
    <row r="107" spans="1:30" x14ac:dyDescent="0.3">
      <c r="A107" t="str">
        <f>'Plant Data'!C108</f>
        <v>Grasses, Sedges, and Rushes</v>
      </c>
      <c r="B107" t="str">
        <f>'Plant Data'!D108</f>
        <v>CL2</v>
      </c>
      <c r="C107" t="str">
        <f>'Plant Data'!A108</f>
        <v>Chasmanthium latifolium</v>
      </c>
      <c r="D107" t="str">
        <f>'Plant Data'!B108</f>
        <v>NORTHERN SEA OATS</v>
      </c>
      <c r="E107" t="str">
        <f>'Plant Data'!E108</f>
        <v>2 - 5</v>
      </c>
      <c r="F107" t="str">
        <f>'Plant Data'!F108</f>
        <v>1 - 2.5</v>
      </c>
      <c r="G107" t="str">
        <f>'Plant Data'!G108</f>
        <v>Blue, Purple</v>
      </c>
      <c r="H107" t="str">
        <f>'Plant Data'!H108</f>
        <v>Jun, Jul, Aug, Sep</v>
      </c>
      <c r="I107" t="str">
        <f>'Plant Data'!I108</f>
        <v>Full Sun, Part Shade</v>
      </c>
      <c r="J107" t="str">
        <f>'Plant Data'!J108</f>
        <v>Medium, Wet</v>
      </c>
      <c r="K107" t="str">
        <f>'Plant Data'!K108</f>
        <v>FAC</v>
      </c>
      <c r="L107" t="str">
        <f>'Plant Data'!L108</f>
        <v>Zone 3 to 8</v>
      </c>
      <c r="M107" t="str">
        <f>'Plant Data'!M108</f>
        <v>Birds</v>
      </c>
      <c r="N107" t="str">
        <f>'Plant Data'!N108</f>
        <v>Black Walnut</v>
      </c>
      <c r="O107" t="str">
        <f>'Plant Data'!O108</f>
        <v>Moist soils.</v>
      </c>
      <c r="P107" t="str">
        <f>'Plant Data'!P108</f>
        <v>Needs Review</v>
      </c>
      <c r="Q107" t="str">
        <f>'Plant Data'!Q108</f>
        <v>Low</v>
      </c>
      <c r="R107" t="str">
        <f>'Plant Data'!R108</f>
        <v>Moist prairies; damp thickets.</v>
      </c>
      <c r="S107" t="str">
        <f>'Plant Data'!S108</f>
        <v>Easily grown in average, medium to wet, well-drained soil in full sun to part shade. Tolerant of poor soils, but prefers moist, fertile soils. One of the more shade tolerant of the ornamental grasses. Self-seeds and may spread aggressively. Leaving foliage in place over winter adds interest to the landscape and helps protect crowns from the cold. Cut back to the ground in early spring.</v>
      </c>
      <c r="T107" t="str">
        <f>'Plant Data'!T108</f>
        <v>Provides excellent contrast and texture almost year-round to the border, shaded garden, native plant garden, naturalized area, along streams or on the periphery of the water garden. Naturalizing or large, mass plantings may be the best ways to use this plant in home landscapes due to its tendency to spread.</v>
      </c>
      <c r="U107" t="str">
        <f>'Plant Data'!U108</f>
        <v>Use Wildlife: Attracts bees., Use Medicinal: This plant has been used for many years as a medicinal</v>
      </c>
      <c r="V107" t="str">
        <f>'Plant Data'!V108</f>
        <v>Needs Review</v>
      </c>
      <c r="W107" t="str">
        <f>'Plant Data'!W108</f>
        <v>No serious insect or disease problems. May need staking or other support.</v>
      </c>
      <c r="X107" t="str">
        <f>'Plant Data'!X108</f>
        <v>https://www.missouribotanicalgarden.org/PlantFinder/PlantFinderDetails.aspx?kempercode=a240</v>
      </c>
      <c r="Y107" t="str">
        <f>'Plant Data'!Y108</f>
        <v>https://www.wildflower.org/plants/result.php?id_plant=veha2</v>
      </c>
      <c r="Z107" t="str">
        <f>'Plant Data'!Z108</f>
        <v>https://www.pleasantrunnursery.com/plant-name/Chasmanthium-latifolium</v>
      </c>
      <c r="AA107" t="str">
        <f>'Plant Data'!AA108</f>
        <v>https://newmoonnursery.com/nursery-plants/chasmanthium-latifolium/</v>
      </c>
      <c r="AB107" t="str">
        <f>'Plant Data'!AB108</f>
        <v>https://www.pinelandsnursery.com/chasmanthium-latifolium</v>
      </c>
      <c r="AC107" t="str">
        <f>IF(ISERROR('Other Links'!$R108), "", 'Other Links'!$R108)</f>
        <v/>
      </c>
      <c r="AD107" t="str">
        <f ca="1">'Plant Data'!$AC108</f>
        <v/>
      </c>
    </row>
    <row r="108" spans="1:30" x14ac:dyDescent="0.3">
      <c r="A108" t="str">
        <f>'Plant Data'!C109</f>
        <v>Grasses, Sedges, and Rushes</v>
      </c>
      <c r="B108" t="str">
        <f>'Plant Data'!D109</f>
        <v>DC</v>
      </c>
      <c r="C108" t="str">
        <f>'Plant Data'!A109</f>
        <v>Deshampsia cespitosa</v>
      </c>
      <c r="D108" t="str">
        <f>'Plant Data'!B109</f>
        <v>TUFTED HAIRGRASS</v>
      </c>
      <c r="E108" t="str">
        <f>'Plant Data'!E109</f>
        <v>2 - 3</v>
      </c>
      <c r="F108" t="str">
        <f>'Plant Data'!F109</f>
        <v>1 - 2</v>
      </c>
      <c r="G108" t="str">
        <f>'Plant Data'!G109</f>
        <v>Needs Review</v>
      </c>
      <c r="H108" t="str">
        <f>'Plant Data'!H109</f>
        <v>Needs Review</v>
      </c>
      <c r="I108" t="str">
        <f>'Plant Data'!I109</f>
        <v>Part Shade</v>
      </c>
      <c r="J108" t="str">
        <f>'Plant Data'!J109</f>
        <v>Medium</v>
      </c>
      <c r="K108" t="str">
        <f>'Plant Data'!K109</f>
        <v>FAC</v>
      </c>
      <c r="L108" t="str">
        <f>'Plant Data'!L109</f>
        <v>Zone 4 to 9</v>
      </c>
      <c r="M108" t="str">
        <f>'Plant Data'!M109</f>
        <v>Birds</v>
      </c>
      <c r="N108" t="str">
        <f>'Plant Data'!N109</f>
        <v>Black Walnut, Air Pollution</v>
      </c>
      <c r="O108" t="str">
        <f>'Plant Data'!O109</f>
        <v>Fertile, well-drained loams, clay loams, and sand. Acid preferably but tolerates lime.</v>
      </c>
      <c r="P108" t="str">
        <f>'Plant Data'!P109</f>
        <v>Will tolerate dry shade.</v>
      </c>
      <c r="Q108" t="str">
        <f>'Plant Data'!Q109</f>
        <v>Low</v>
      </c>
      <c r="R108" t="str">
        <f>'Plant Data'!R109</f>
        <v>Low, moist areas; prairies; open woodlands</v>
      </c>
      <c r="S108" t="str">
        <f>'Plant Data'!S109</f>
        <v>Easily grown in average, medium, well-drained soils in part shade. Prefers moist, organically rich soils. Cut old foliage to the ground in late winter before new shoots appear. Flowering stems may be removed in fall to tidy plants or left for winter interest. This is one of the few ornamental grasses that grows well in moderately shady locations, however it will not flower well if moved into too much shade. Semi-evergreen foliage may retain some green color in a mild St. Louis winter. May self-seed in optimum growing conditions.</v>
      </c>
      <c r="T108" t="str">
        <f>'Plant Data'!T109</f>
        <v>Excellent massed in woodland gardens or naturalized areas where the ethereal summer bloom produces a delicate cloud of subtle colors hovering above the foliage. Also effective as a specimen or in groups in shaded areas of borders, large rock gardens or moist areas along ponds or streams. Mixes well with shade loving perennials such as ferns and hostas.</v>
      </c>
      <c r="U108" t="str">
        <f>'Plant Data'!U109</f>
        <v>Use Ornamental: A great bloomer for clay loam in areas with poor drainage., Use Wildlife: Hummingbirds and bumblebees</v>
      </c>
      <c r="V108" t="str">
        <f>'Plant Data'!V109</f>
        <v>Maintenance: For a neat appearance, cut bloom stalks once they've turned brown. Somewhat short-lived, so keep a supply of seed on hand to renew your population.</v>
      </c>
      <c r="W108" t="str">
        <f>'Plant Data'!W109</f>
        <v>No serious insect or disease problems.</v>
      </c>
      <c r="X108" t="str">
        <f>'Plant Data'!X109</f>
        <v>https://www.missouribotanicalgarden.org/PlantFinder/PlantFinderDetails.aspx?kempercode=c450</v>
      </c>
      <c r="Y108" t="str">
        <f>'Plant Data'!Y109</f>
        <v>https://www.wildflower.org/plants/result.php?id_plant=pedi</v>
      </c>
      <c r="Z108" t="str">
        <f>'Plant Data'!Z109</f>
        <v>https://www.pleasantrunnursery.com/plant-name/Deschampsia-cespitosa</v>
      </c>
      <c r="AA108" t="str">
        <f>'Plant Data'!AA109</f>
        <v>https://newmoonnursery.com/nursery-plants/deschampsia-flexuosa-sold-out-until-2021/</v>
      </c>
      <c r="AB108" t="str">
        <f>'Plant Data'!AB109</f>
        <v>https://www.pinelandsnursery.com/deschampsia-cespitosa-1-pot</v>
      </c>
      <c r="AC108" t="str">
        <f>IF(ISERROR('Other Links'!$R109), "", 'Other Links'!$R109)</f>
        <v/>
      </c>
      <c r="AD108" t="str">
        <f ca="1">'Plant Data'!$AC109</f>
        <v/>
      </c>
    </row>
    <row r="109" spans="1:30" x14ac:dyDescent="0.3">
      <c r="A109" t="str">
        <f>'Plant Data'!C110</f>
        <v>Grasses, Sedges, and Rushes</v>
      </c>
      <c r="B109" t="str">
        <f>'Plant Data'!D110</f>
        <v>EV</v>
      </c>
      <c r="C109" t="str">
        <f>'Plant Data'!A110</f>
        <v>Elymus virginicus</v>
      </c>
      <c r="D109" t="str">
        <f>'Plant Data'!B110</f>
        <v>VIRGINIA WILD RYE</v>
      </c>
      <c r="E109" t="str">
        <f>'Plant Data'!E110</f>
        <v>2 - 4</v>
      </c>
      <c r="F109" t="str">
        <f>'Plant Data'!F110</f>
        <v>1 - 2</v>
      </c>
      <c r="G109" t="str">
        <f>'Plant Data'!G110</f>
        <v>Not Applicable</v>
      </c>
      <c r="H109" t="str">
        <f>'Plant Data'!H110</f>
        <v>Mar, Apr, May</v>
      </c>
      <c r="I109" t="str">
        <f>'Plant Data'!I110</f>
        <v>Full Sun, Part Shade</v>
      </c>
      <c r="J109" t="str">
        <f>'Plant Data'!J110</f>
        <v>Medium</v>
      </c>
      <c r="K109" t="str">
        <f>'Plant Data'!K110</f>
        <v>Needs Review</v>
      </c>
      <c r="L109" t="str">
        <f>'Plant Data'!L110</f>
        <v>Zone 3 to 8</v>
      </c>
      <c r="M109" t="str">
        <f>'Plant Data'!M110</f>
        <v>Butterflies</v>
      </c>
      <c r="N109" t="str">
        <f>'Plant Data'!N110</f>
        <v>Deer, Erosion</v>
      </c>
      <c r="O109" t="str">
        <f>'Plant Data'!O110</f>
        <v>Needs Review</v>
      </c>
      <c r="P109" t="str">
        <f>'Plant Data'!P110</f>
        <v>Needs Review</v>
      </c>
      <c r="Q109" t="str">
        <f>'Plant Data'!Q110</f>
        <v>Low</v>
      </c>
      <c r="R109" t="str">
        <f>'Plant Data'!R110</f>
        <v>Needs Review</v>
      </c>
      <c r="S109" t="str">
        <f>'Plant Data'!S110</f>
        <v>Best grown in moist, relatively fertile, well-drained loams in full sun to part shade. Perhaps best in light shade. Tolerates a wide variety of soils. Easily grown by seed. This grass is considered to be a superb plant for erosion control (e.g., stabilizing wooded hillsides and streambanks). Reproduces by tillering and seed.</v>
      </c>
      <c r="T109" t="str">
        <f>'Plant Data'!T110</f>
        <v>Best naturalized in prairie, wild or native plant areas. Erosion control for hillsides, slopes and streambanks. Foliage and flower/seed spikes lend interest to borders, but self-seeding tendencies in borders is a concern. Rain Gardens.</v>
      </c>
      <c r="U109" t="str">
        <f>'Plant Data'!U110</f>
        <v>Use Wildlife: Fair grazing, seed and forage for birds and small mammals, used for denning and nesting material., Use Other: Good grazing for livestock.</v>
      </c>
      <c r="V109" t="str">
        <f>'Plant Data'!V110</f>
        <v>Needs Review</v>
      </c>
      <c r="W109" t="str">
        <f>'Plant Data'!W110</f>
        <v>No serious insect or disease problems.</v>
      </c>
      <c r="X109" t="str">
        <f>'Plant Data'!X110</f>
        <v>https://www.missouribotanicalgarden.org/PlantFinder/PlantFinderDetails.aspx?taxonid=285239</v>
      </c>
      <c r="Y109" t="str">
        <f>'Plant Data'!Y110</f>
        <v>https://www.wildflower.org/plants/result.php?id_plant=ELVIV</v>
      </c>
      <c r="Z109" t="str">
        <f>'Plant Data'!Z110</f>
        <v>https://www.pleasantrunnursery.com/plant-name/Elymus-virginicus</v>
      </c>
      <c r="AA109" t="str">
        <f>'Plant Data'!AA110</f>
        <v>https://newmoonnursery.com/nursery-plants/elymus-virginicus/</v>
      </c>
      <c r="AB109" t="str">
        <f>'Plant Data'!AB110</f>
        <v>https://www.pinelandsnursery.com/elymus-virginicus-virginia-wild-rye-seed</v>
      </c>
      <c r="AC109" t="str">
        <f>IF(ISERROR('Other Links'!$R110), "", 'Other Links'!$R110)</f>
        <v/>
      </c>
      <c r="AD109" t="str">
        <f ca="1">'Plant Data'!$AC110</f>
        <v/>
      </c>
    </row>
    <row r="110" spans="1:30" x14ac:dyDescent="0.3">
      <c r="A110" t="str">
        <f>'Plant Data'!C111</f>
        <v>Grasses, Sedges, and Rushes</v>
      </c>
      <c r="B110" t="str">
        <f>'Plant Data'!D111</f>
        <v>ES</v>
      </c>
      <c r="C110" t="str">
        <f>'Plant Data'!A111</f>
        <v>Eragrostis spectabilis</v>
      </c>
      <c r="D110" t="str">
        <f>'Plant Data'!B111</f>
        <v>PURPLE LOVEGRASS</v>
      </c>
      <c r="E110" t="str">
        <f>'Plant Data'!E111</f>
        <v>1 - 2</v>
      </c>
      <c r="F110" t="str">
        <f>'Plant Data'!F111</f>
        <v>1 - 2</v>
      </c>
      <c r="G110" t="str">
        <f>'Plant Data'!G111</f>
        <v>Needs Review</v>
      </c>
      <c r="H110" t="str">
        <f>'Plant Data'!H111</f>
        <v>Needs Review</v>
      </c>
      <c r="I110" t="str">
        <f>'Plant Data'!I111</f>
        <v>Full Sun</v>
      </c>
      <c r="J110" t="str">
        <f>'Plant Data'!J111</f>
        <v>Dry, Medium</v>
      </c>
      <c r="K110" t="str">
        <f>'Plant Data'!K111</f>
        <v>FACU</v>
      </c>
      <c r="L110" t="str">
        <f>'Plant Data'!L111</f>
        <v>Zone 5 to 9</v>
      </c>
      <c r="M110" t="str">
        <f>'Plant Data'!M111</f>
        <v>Needs Review</v>
      </c>
      <c r="N110" t="str">
        <f>'Plant Data'!N111</f>
        <v>Drought, Black Walnut, Air Pollution, Drought Tolerant, Salt Tolerant</v>
      </c>
      <c r="O110" t="str">
        <f>'Plant Data'!O111</f>
        <v>Sandy soils. Well drained open fields. Grows best on moist, sandy soil in full sun.</v>
      </c>
      <c r="P110" t="str">
        <f>'Plant Data'!P111</f>
        <v>When in bloom, the short stalks create a nice hazy purple-red coloration especially when grown in a mass. Like most grasses. This plant grows rhizomously and can spread and it will reseed if seeds allowed to ripen.</v>
      </c>
      <c r="Q110" t="str">
        <f>'Plant Data'!Q111</f>
        <v>Low</v>
      </c>
      <c r="R110" t="str">
        <f>'Plant Data'!R111</f>
        <v>Sandy or disturbed sites; plains; open woods</v>
      </c>
      <c r="S110" t="str">
        <f>'Plant Data'!S111</f>
        <v>Grow in average, dry to medium, well-drained soils in full sun. Plants generally perform best in sandy or gravelly loams in hot, dry locations. Plants tolerate infertile, poor soils. Good resistance to drought. Plants spread by self-seeding and by stems rooting along the ground at the nodes. Propagate by seed or division in spring.</v>
      </c>
      <c r="T110" t="str">
        <f>'Plant Data'!T111</f>
        <v>Group or mass in borders. Also effective in native plant areas or meadows where it can naturalize. Inflorescence is excellent for dried flower arrangements.</v>
      </c>
      <c r="U110" t="str">
        <f>'Plant Data'!U111</f>
        <v>Needs Review</v>
      </c>
      <c r="V110" t="str">
        <f>'Plant Data'!V111</f>
        <v>Needs Review</v>
      </c>
      <c r="W110" t="str">
        <f>'Plant Data'!W111</f>
        <v>No serious insect or disease problems.</v>
      </c>
      <c r="X110" t="str">
        <f>'Plant Data'!X111</f>
        <v>https://www.missouribotanicalgarden.org/PlantFinder/PlantFinderDetails.aspx?kempercode=d593</v>
      </c>
      <c r="Y110" t="str">
        <f>'Plant Data'!Y111</f>
        <v>https://www.wildflower.org/plants/result.php?id_plant=ersp</v>
      </c>
      <c r="Z110" t="str">
        <f>'Plant Data'!Z111</f>
        <v>https://www.pleasantrunnursery.com/plant-name/Eragrostis-spectabilis</v>
      </c>
      <c r="AA110" t="str">
        <f>'Plant Data'!AA111</f>
        <v>https://newmoonnursery.com/nursery-plants/eragrostis-spectabilis/</v>
      </c>
      <c r="AB110" t="str">
        <f>'Plant Data'!AB111</f>
        <v>https://www.pinelandsnursery.com/eragrostis-spectabilis-1-pot</v>
      </c>
      <c r="AC110" t="str">
        <f>IF(ISERROR('Other Links'!$R111), "", 'Other Links'!$R111)</f>
        <v/>
      </c>
      <c r="AD110" t="str">
        <f ca="1">'Plant Data'!$AC111</f>
        <v/>
      </c>
    </row>
    <row r="111" spans="1:30" x14ac:dyDescent="0.3">
      <c r="A111" t="str">
        <f>'Plant Data'!C112</f>
        <v>Grasses, Sedges, and Rushes</v>
      </c>
      <c r="B111" t="str">
        <f>'Plant Data'!D112</f>
        <v>JE</v>
      </c>
      <c r="C111" t="str">
        <f>'Plant Data'!A112</f>
        <v>Juncus effusus</v>
      </c>
      <c r="D111" t="str">
        <f>'Plant Data'!B112</f>
        <v>SOFT RUSH</v>
      </c>
      <c r="E111" t="str">
        <f>'Plant Data'!E112</f>
        <v>2 - 4</v>
      </c>
      <c r="F111" t="str">
        <f>'Plant Data'!F112</f>
        <v>2 - 4</v>
      </c>
      <c r="G111" t="str">
        <f>'Plant Data'!G112</f>
        <v>Needs Review</v>
      </c>
      <c r="H111" t="str">
        <f>'Plant Data'!H112</f>
        <v>Jul, Aug, Sep</v>
      </c>
      <c r="I111" t="str">
        <f>'Plant Data'!I112</f>
        <v>Full Sun</v>
      </c>
      <c r="J111" t="str">
        <f>'Plant Data'!J112</f>
        <v>Wet</v>
      </c>
      <c r="K111" t="str">
        <f>'Plant Data'!K112</f>
        <v>OBL</v>
      </c>
      <c r="L111" t="str">
        <f>'Plant Data'!L112</f>
        <v>Zone 4 to 9</v>
      </c>
      <c r="M111" t="str">
        <f>'Plant Data'!M112</f>
        <v>Food Source for Wildlife</v>
      </c>
      <c r="N111" t="str">
        <f>'Plant Data'!N112</f>
        <v>Erosion, Wet Soil, Salt Tolerant, Wet Site Tolerant</v>
      </c>
      <c r="O111" t="str">
        <f>'Plant Data'!O112</f>
        <v>Clay, Loam, Sand</v>
      </c>
      <c r="P111" t="str">
        <f>'Plant Data'!P112</f>
        <v>Needs Review</v>
      </c>
      <c r="Q111" t="str">
        <f>'Plant Data'!Q112</f>
        <v>Low</v>
      </c>
      <c r="R111" t="str">
        <f>'Plant Data'!R112</f>
        <v>Swamps, damp open ground.</v>
      </c>
      <c r="S111" t="str">
        <f>'Plant Data'!S112</f>
        <v>Easily grown in moist to wet soils in full sun to part shade. Best in full sun. Performs well in standing water to 4” deep, but will also grow well in garden soils as long as the soils are in fact kept consistently moist. Plants will spread in the landscape by rhizomes and by self-seeding. Rhizomatous spread may be controlled, if desired, by growing this plant in large containers sunk in the ground. Foliage remains evergreen in warm winter climates or when grown indoors as a houseplant. In St. Louis, outdoor clumps die to the ground in winter. Old foliage should be cut back in early spring. Propagate by seed or division.</v>
      </c>
      <c r="T111" t="str">
        <f>'Plant Data'!T112</f>
        <v>Except for certain horticultural varieties, straight species plants are typically not grown as garden plants. They may be grown at the edge of a pond or water garden, in boggy areas, among wet pebbles or rocks or in several inches of standing water. Good water garden accent. Effective in containers. Interesting plant for transitional waterside areas. May help control soil erosion on moist banks.</v>
      </c>
      <c r="U111" t="str">
        <f>'Plant Data'!U112</f>
        <v>Needs Review</v>
      </c>
      <c r="V111" t="str">
        <f>'Plant Data'!V112</f>
        <v>Needs Review</v>
      </c>
      <c r="W111" t="str">
        <f>'Plant Data'!W112</f>
        <v>No serious insect or disease problems. Rust, leaf spot and stem rots may occur.</v>
      </c>
      <c r="X111" t="str">
        <f>'Plant Data'!X112</f>
        <v>https://www.missouribotanicalgarden.org/PlantFinder/PlantFinderDetails.aspx?kempercode=c262</v>
      </c>
      <c r="Y111" t="str">
        <f>'Plant Data'!Y112</f>
        <v>https://www.wildflower.org/plants/result.php?id_plant=JUEF</v>
      </c>
      <c r="Z111" t="str">
        <f>'Plant Data'!Z112</f>
        <v>https://www.pleasantrunnursery.com/plant-name/Juncus-effusus</v>
      </c>
      <c r="AA111" t="str">
        <f>'Plant Data'!AA112</f>
        <v>https://newmoonnursery.com/nursery-plants/juncus-effusus/</v>
      </c>
      <c r="AB111" t="str">
        <f>'Plant Data'!AB112</f>
        <v>https://www.pinelandsnursery.com/juncus-effusus-soft-rush-seed</v>
      </c>
      <c r="AC111" t="str">
        <f>IF(ISERROR('Other Links'!$R112), "", 'Other Links'!$R112)</f>
        <v/>
      </c>
      <c r="AD111" t="str">
        <f ca="1">'Plant Data'!$AC112</f>
        <v/>
      </c>
    </row>
    <row r="112" spans="1:30" x14ac:dyDescent="0.3">
      <c r="A112" t="str">
        <f>'Plant Data'!C113</f>
        <v>Grasses, Sedges, and Rushes</v>
      </c>
      <c r="B112" t="str">
        <f>'Plant Data'!D113</f>
        <v>PV2</v>
      </c>
      <c r="C112" t="str">
        <f>'Plant Data'!A113</f>
        <v>Panicum virgatum</v>
      </c>
      <c r="D112" t="str">
        <f>'Plant Data'!B113</f>
        <v>SWITCHGRASS</v>
      </c>
      <c r="E112" t="str">
        <f>'Plant Data'!E113</f>
        <v>3 - 6</v>
      </c>
      <c r="F112" t="str">
        <f>'Plant Data'!F113</f>
        <v>2 - 3</v>
      </c>
      <c r="G112" t="str">
        <f>'Plant Data'!G113</f>
        <v>Needs Review</v>
      </c>
      <c r="H112" t="str">
        <f>'Plant Data'!H113</f>
        <v>Aug, Sep, Oct</v>
      </c>
      <c r="I112" t="str">
        <f>'Plant Data'!I113</f>
        <v>Full Sun, Part Shade</v>
      </c>
      <c r="J112" t="str">
        <f>'Plant Data'!J113</f>
        <v>Medium, Wet</v>
      </c>
      <c r="K112" t="str">
        <f>'Plant Data'!K113</f>
        <v>FAC</v>
      </c>
      <c r="L112" t="str">
        <f>'Plant Data'!L113</f>
        <v>Zone 5 to 9</v>
      </c>
      <c r="M112" t="str">
        <f>'Plant Data'!M113</f>
        <v>Birds</v>
      </c>
      <c r="N112" t="str">
        <f>'Plant Data'!N113</f>
        <v>Drought, Erosion, Dry Soil, Wet Soil, Black Walnut, Air Pollution, Deer</v>
      </c>
      <c r="O112" t="str">
        <f>'Plant Data'!O113</f>
        <v>Dry to moist soils. Sandy, Sandy Loam, Medium Loam Clay Loam, Clay, Limestone-based.</v>
      </c>
      <c r="P112" t="str">
        <f>'Plant Data'!P113</f>
        <v>Clump-forming, warm-season grass with open, lacy sprays with small seeds. Switchgrass is a loose sod former with a large, open, finely textured, reddish-purple seedhead. Bright green leaves occur up and down the</v>
      </c>
      <c r="Q112" t="str">
        <f>'Plant Data'!Q113</f>
        <v>Low</v>
      </c>
      <c r="R112" t="str">
        <f>'Plant Data'!R113</f>
        <v>Dry or moist prairies; bluffs; stream banks; open woods. In moist and seasonally damp open places throughout Texas, except for Trans-Pecos. Sand, loam, clay, limestone; poor drainage okay.</v>
      </c>
      <c r="S112" t="str">
        <f>'Plant Data'!S113</f>
        <v>Easily grown in average, medium to wet soils in full sun to part shade. Tolerates a wide range of soils, including dry ones, but prefers moist, sandy or clay soils. Tolerates occasional flooding. May flop in overly rich soils. Generally performs best in full sun. Will grow in part shade, but begins to lose its form in too much shade, growing more openly and possibly falling over. Grows primarily in clumps, but will slowly spread by slightly creeping rhizomes. Cut back clumps to the ground in late winter to early spring. Plants may self-seed in optimum growing conditions but cultivars may not come true from seed.</v>
      </c>
      <c r="T112" t="str">
        <f>'Plant Data'!T113</f>
        <v>Accent, group or mass. Also effective as a screen. Perennial borders, wild gardens, native plant gardens, prairies, meadows or naturalized areas. Also appropriate for water gardens, bog gardens and along ponds.</v>
      </c>
      <c r="U112" t="str">
        <f>'Plant Data'!U113</f>
        <v>Use Ornamental: Attractive, Fall conspicuous, Pocket prairie, Grows in clumps, Accent, Use Wildlife: Fair Grazing; Seeds eaten by ground-feeding songbirds and game birds; Provides cover and nesting material., Use Other: Used for range re-seeding.</v>
      </c>
      <c r="V112" t="str">
        <f>'Plant Data'!V113</f>
        <v>Needs Review</v>
      </c>
      <c r="W112" t="str">
        <f>'Plant Data'!W113</f>
        <v>No serious insect or disease problems. Some susceptibility to rust, particularly in hot and humid summer climates. Crown or root rot may occur, particularly as a result of improper growing conditions. Japanese beetles, thrips and spider mites may appear.</v>
      </c>
      <c r="X112" t="str">
        <f>'Plant Data'!X113</f>
        <v>https://www.missouribotanicalgarden.org/PlantFinder/PlantFinderDetails.aspx?kempercode=l460</v>
      </c>
      <c r="Y112" t="str">
        <f>'Plant Data'!Y113</f>
        <v>https://www.wildflower.org/plants/result.php?id_plant=pavi2</v>
      </c>
      <c r="Z112" t="str">
        <f>'Plant Data'!Z113</f>
        <v>https://www.pleasantrunnursery.com/plant-name/Panicum-virgatum</v>
      </c>
      <c r="AA112" t="str">
        <f>'Plant Data'!AA113</f>
        <v>https://newmoonnursery.com/nursery-plants/panicum-virgatum-prairie-dog/</v>
      </c>
      <c r="AB112" t="str">
        <f>'Plant Data'!AB113</f>
        <v>https://www.pinelandsnursery.com/panicum-virgatum-switchgrass-seed</v>
      </c>
      <c r="AC112" t="str">
        <f>IF(ISERROR('Other Links'!$R113), "", 'Other Links'!$R113)</f>
        <v/>
      </c>
      <c r="AD112" t="str">
        <f ca="1">'Plant Data'!$AC113</f>
        <v/>
      </c>
    </row>
    <row r="113" spans="1:30" x14ac:dyDescent="0.3">
      <c r="A113" t="str">
        <f>'Plant Data'!C114</f>
        <v>Grasses, Sedges, and Rushes</v>
      </c>
      <c r="B113" t="str">
        <f>'Plant Data'!D114</f>
        <v>SS1</v>
      </c>
      <c r="C113" t="str">
        <f>'Plant Data'!A114</f>
        <v>Schizachyrium scoparium</v>
      </c>
      <c r="D113" t="str">
        <f>'Plant Data'!B114</f>
        <v>LITTLE BLUESTEM</v>
      </c>
      <c r="E113" t="str">
        <f>'Plant Data'!E114</f>
        <v>2 - 4</v>
      </c>
      <c r="F113" t="str">
        <f>'Plant Data'!F114</f>
        <v>1.5 - 2</v>
      </c>
      <c r="G113" t="str">
        <f>'Plant Data'!G114</f>
        <v>Needs Review</v>
      </c>
      <c r="H113" t="str">
        <f>'Plant Data'!H114</f>
        <v>Jun, Jul, Aug, Sep, Oct, Nov, Dec</v>
      </c>
      <c r="I113" t="str">
        <f>'Plant Data'!I114</f>
        <v>Full Sun</v>
      </c>
      <c r="J113" t="str">
        <f>'Plant Data'!J114</f>
        <v>Dry, Medium</v>
      </c>
      <c r="K113" t="str">
        <f>'Plant Data'!K114</f>
        <v>FACU</v>
      </c>
      <c r="L113" t="str">
        <f>'Plant Data'!L114</f>
        <v>Zone 3 to 9</v>
      </c>
      <c r="M113" t="str">
        <f>'Plant Data'!M114</f>
        <v>Birds</v>
      </c>
      <c r="N113" t="str">
        <f>'Plant Data'!N114</f>
        <v>Deer, Drought, Erosion, Dry Soil, Shallow-Rocky Soil, Black Walnut, Air Pollution</v>
      </c>
      <c r="O113" t="str">
        <f>'Plant Data'!O114</f>
        <v>Well-drained soil. Sandy, Sandy Loam, Medium Loam, Clay Loam, Clay, Limestone-based</v>
      </c>
      <c r="P113" t="str">
        <f>'Plant Data'!P114</f>
        <v>Little bluestem is wonderful planted en masse. The visual dynamics it provides range from blue-green in late summer to golden with cotton-tufted seedheads in winter. It readily reseeds so little bluestem is not recommended for small gardens. Little bluestem is tolerant of a wide range of soils but will not tolerate wetlands or sub-irrigated sites.</v>
      </c>
      <c r="Q113" t="str">
        <f>'Plant Data'!Q114</f>
        <v>Low</v>
      </c>
      <c r="R113" t="str">
        <f>'Plant Data'!R114</f>
        <v>Woodlands' edge, Opening, Hillsides, Slopes, Prairie, Plains, Meadows, Pastures, Savannas</v>
      </c>
      <c r="S113" t="str">
        <f>'Plant Data'!S114</f>
        <v>Easily grown in average, dry to medium moisture, well-drained soil in full sun. Tolerates a wide range of soil conditions. Tolerates clay soils and occasional inundation. Performs well in poor soils. Good drought resistance once established. Tolerates high heat and humidity. Cut to the ground in late winter to early spring. Plant in full sun to avoid flopping late in the season.</v>
      </c>
      <c r="T113" t="str">
        <f>'Plant Data'!T114</f>
        <v>Ornamental grass for borders, cottage gardens, rock gardens, rain gardens, wild gardens, wood margins, meadows or prairie-like settings. Group or mass. A good low-maintenance selection for sun-baked areas.</v>
      </c>
      <c r="U113" t="str">
        <f>'Plant Data'!U114</f>
        <v>Use Ornamental: Fall conspicuous, Grows in clumps, Accent, Use Wildlife: Graze, Cover, Nesting material, Seeds-Small mammals, Seeds-granivorous birds.</v>
      </c>
      <c r="V113" t="str">
        <f>'Plant Data'!V114</f>
        <v>Needs Review</v>
      </c>
      <c r="W113" t="str">
        <f>'Plant Data'!W114</f>
        <v>No serious insect or disease problems.</v>
      </c>
      <c r="X113" t="str">
        <f>'Plant Data'!X114</f>
        <v>https://www.missouribotanicalgarden.org/PlantFinder/PlantFinderDetails.aspx?kempercode=f510</v>
      </c>
      <c r="Y113" t="str">
        <f>'Plant Data'!Y114</f>
        <v>https://www.wildflower.org/plants/result.php?id_plant=SCSC</v>
      </c>
      <c r="Z113" t="str">
        <f>'Plant Data'!Z114</f>
        <v>https://www.pleasantrunnursery.com/plant-name/Schizachyrium-scoparium</v>
      </c>
      <c r="AA113" t="str">
        <f>'Plant Data'!AA114</f>
        <v>https://newmoonnursery.com/nursery-plants/schizachyrium-scoparium-sandhill/</v>
      </c>
      <c r="AB113" t="str">
        <f>'Plant Data'!AB114</f>
        <v>https://www.pinelandsnursery.com/schizachyrium-scoparium-little-bluestem-seed</v>
      </c>
      <c r="AC113" t="str">
        <f>IF(ISERROR('Other Links'!$R114), "", 'Other Links'!$R114)</f>
        <v/>
      </c>
      <c r="AD113" t="str">
        <f ca="1">'Plant Data'!$AC114</f>
        <v/>
      </c>
    </row>
    <row r="114" spans="1:30" x14ac:dyDescent="0.3">
      <c r="A114" t="str">
        <f>'Plant Data'!C115</f>
        <v>Grasses, Sedges, and Rushes</v>
      </c>
      <c r="B114" t="str">
        <f>'Plant Data'!D115</f>
        <v>SN3</v>
      </c>
      <c r="C114" t="str">
        <f>'Plant Data'!A115</f>
        <v>Sorghastrum nutans</v>
      </c>
      <c r="D114" t="str">
        <f>'Plant Data'!B115</f>
        <v>INDIANGRASS</v>
      </c>
      <c r="E114" t="str">
        <f>'Plant Data'!E115</f>
        <v>3 - 5</v>
      </c>
      <c r="F114" t="str">
        <f>'Plant Data'!F115</f>
        <v>1 - 2</v>
      </c>
      <c r="G114" t="str">
        <f>'Plant Data'!G115</f>
        <v>Yellow</v>
      </c>
      <c r="H114" t="str">
        <f>'Plant Data'!H115</f>
        <v>Aug, Sep, Oct</v>
      </c>
      <c r="I114" t="str">
        <f>'Plant Data'!I115</f>
        <v>Full Sun</v>
      </c>
      <c r="J114" t="str">
        <f>'Plant Data'!J115</f>
        <v>Dry, Medium</v>
      </c>
      <c r="K114" t="str">
        <f>'Plant Data'!K115</f>
        <v>FACU</v>
      </c>
      <c r="L114" t="str">
        <f>'Plant Data'!L115</f>
        <v>Zone 4 to 9</v>
      </c>
      <c r="M114" t="str">
        <f>'Plant Data'!M115</f>
        <v>Birds</v>
      </c>
      <c r="N114" t="str">
        <f>'Plant Data'!N115</f>
        <v>Drought, Erosion, Dry Soil, Shallow-Rocky Soil, Black Walnut, Air Pollution</v>
      </c>
      <c r="O114" t="str">
        <f>'Plant Data'!O115</f>
        <v>Moist, rich soils. Calcareous, Sandy Sandy Loam, Medium Loam, Clay Loam, Clay, Limestone-based</v>
      </c>
      <c r="P114" t="str">
        <f>'Plant Data'!P115</f>
        <v>Along with little bluestem, big bluestem and switchgrass, Indian grass is an important species in the tallgrass prairie. The bright yellow flowers contrast attractively with the blue-gray foliage. The grass stays low most of the year and then gets tall before blooming in early autumn. Like little bluestem, Indian grass is best planted en masse or in a wildflower meadow.</v>
      </c>
      <c r="Q114" t="str">
        <f>'Plant Data'!Q115</f>
        <v>Medium</v>
      </c>
      <c r="R114" t="str">
        <f>'Plant Data'!R115</f>
        <v>Prairies; open woods; fields; dry slopes. Frequent in north central Texas, Edwards Plateau, and Plains Country. Sand, loam, clay, limestone; seasonal poor drainage okay.</v>
      </c>
      <c r="S114" t="str">
        <f>'Plant Data'!S115</f>
        <v>Easily grown in average, dry to medium, well-drained soils in full sun. Tolerant of a wide range of soils including heavy clays. Does well in poor, dry, infertile soils. Tends to open up and/or flop in moist, rich soils however. May naturalize by self-seeding in optimum growing conditions. Cut back to the ground in late winter to early spring just before the new growth appears.</v>
      </c>
      <c r="T114" t="str">
        <f>'Plant Data'!T115</f>
        <v>Mass or blend into prairies, meadows, wild or naturalized areas. Vertical accent for borders. Also effective on slopes for erosion control.</v>
      </c>
      <c r="U114" t="str">
        <f>'Plant Data'!U115</f>
        <v>Use Ornamental: Grows in clumps, Accent, Use Wildlife: Seeds-Small mammals, Seeds-granivorous birds, Nesting material</v>
      </c>
      <c r="V114" t="str">
        <f>'Plant Data'!V115</f>
        <v>Maintenance: Indian grass tolerates imperfectly drained soil. It is a good accent plant, however it needs tall companions to remain upright.</v>
      </c>
      <c r="W114" t="str">
        <f>'Plant Data'!W115</f>
        <v>No serious insect or disease problems.</v>
      </c>
      <c r="X114" t="str">
        <f>'Plant Data'!X115</f>
        <v>https://www.missouribotanicalgarden.org/PlantFinder/PlantFinderDetails.aspx?kempercode=g780</v>
      </c>
      <c r="Y114" t="str">
        <f>'Plant Data'!Y115</f>
        <v>https://www.wildflower.org/plants/result.php?id_plant=sonu2</v>
      </c>
      <c r="Z114" t="str">
        <f>'Plant Data'!Z115</f>
        <v>https://www.pleasantrunnursery.com/plant-name/Sorghastrum-nutans</v>
      </c>
      <c r="AA114" t="str">
        <f>'Plant Data'!AA115</f>
        <v>https://newmoonnursery.com/nursery-plants/sorghastrum-nutans-indian-steel/</v>
      </c>
      <c r="AB114" t="str">
        <f>'Plant Data'!AB115</f>
        <v>https://www.pinelandsnursery.com/sorghastrum-nutans-indiangrass-seed</v>
      </c>
      <c r="AC114" t="str">
        <f>IF(ISERROR('Other Links'!$R115), "", 'Other Links'!$R115)</f>
        <v/>
      </c>
      <c r="AD114" t="str">
        <f ca="1">'Plant Data'!$AC115</f>
        <v/>
      </c>
    </row>
    <row r="115" spans="1:30" x14ac:dyDescent="0.3">
      <c r="A115" t="str">
        <f>'Plant Data'!C116</f>
        <v>Grasses, Sedges, and Rushes</v>
      </c>
      <c r="B115" t="str">
        <f>'Plant Data'!D116</f>
        <v>SH</v>
      </c>
      <c r="C115" t="str">
        <f>'Plant Data'!A116</f>
        <v>Sporobolus heterolepis</v>
      </c>
      <c r="D115" t="str">
        <f>'Plant Data'!B116</f>
        <v>PRAIRIE DROPSEED</v>
      </c>
      <c r="E115" t="str">
        <f>'Plant Data'!E116</f>
        <v>2 - 3</v>
      </c>
      <c r="F115" t="str">
        <f>'Plant Data'!F116</f>
        <v>2 - 3</v>
      </c>
      <c r="G115" t="str">
        <f>'Plant Data'!G116</f>
        <v>Pink, Purple</v>
      </c>
      <c r="H115" t="str">
        <f>'Plant Data'!H116</f>
        <v>Apr, May, Jun, Jul, Aug, Sep</v>
      </c>
      <c r="I115" t="str">
        <f>'Plant Data'!I116</f>
        <v>Full Sun</v>
      </c>
      <c r="J115" t="str">
        <f>'Plant Data'!J116</f>
        <v>Dry, Medium</v>
      </c>
      <c r="K115" t="str">
        <f>'Plant Data'!K116</f>
        <v>Needs Review</v>
      </c>
      <c r="L115" t="str">
        <f>'Plant Data'!L116</f>
        <v>Zone 3 to 9</v>
      </c>
      <c r="M115" t="str">
        <f>'Plant Data'!M116</f>
        <v>Birds</v>
      </c>
      <c r="N115" t="str">
        <f>'Plant Data'!N116</f>
        <v>Deer, Drought, Erosion, Dry Soil, Shallow-Rocky Soil, Black Walnut, Air Pollution</v>
      </c>
      <c r="O115" t="str">
        <f>'Plant Data'!O116</f>
        <v>Well-drained, sandy or richer soils.</v>
      </c>
      <c r="P115" t="str">
        <f>'Plant Data'!P116</f>
        <v>Echinacea is a suitable addition to a prairie garden and attractive in flower arrangements. It is a popular</v>
      </c>
      <c r="Q115" t="str">
        <f>'Plant Data'!Q116</f>
        <v>Low</v>
      </c>
      <c r="R115" t="str">
        <f>'Plant Data'!R116</f>
        <v>Well-drained limestone, sand, clay, loam. Rocky, open woods; thickets; prairies.</v>
      </c>
      <c r="S115" t="str">
        <f>'Plant Data'!S116</f>
        <v>Easily grown in average, dry to medium, well-drained soils in full sun. Tolerates wide range of soils, including heavy clays. Prefers dry, rocky soils. Good drought tolerance. Slow-growing and slow to establish. May be grown from seed but does not freely self-seed in the garden.</v>
      </c>
      <c r="T115" t="str">
        <f>'Plant Data'!T116</f>
        <v>Ground cover for hot, dry areas. Prairies, meadows, native plant gardens, wild areas or slopes. Also effective in large rock gardens. Accent for foundation plantings or borders.</v>
      </c>
      <c r="U115" t="str">
        <f>'Plant Data'!U116</f>
        <v>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v>
      </c>
      <c r="V115" t="str">
        <f>'Plant Data'!V116</f>
        <v>Needs Review</v>
      </c>
      <c r="W115" t="str">
        <f>'Plant Data'!W116</f>
        <v>No serious insect or disease problems.</v>
      </c>
      <c r="X115" t="str">
        <f>'Plant Data'!X116</f>
        <v>https://www.missouribotanicalgarden.org/PlantFinder/PlantFinderDetails.aspx?kempercode=f680</v>
      </c>
      <c r="Y115" t="str">
        <f>'Plant Data'!Y116</f>
        <v>https://www.wildflower.org/plants/result.php?id_plant=ecpu</v>
      </c>
      <c r="Z115" t="str">
        <f>'Plant Data'!Z116</f>
        <v>https://www.pleasantrunnursery.com/plant-name/Sporobolus-heterolepis</v>
      </c>
      <c r="AA115" t="str">
        <f>'Plant Data'!AA116</f>
        <v>https://newmoonnursery.com/nursery-plants/sporobolus-heterolepis-tara/</v>
      </c>
      <c r="AB115" t="str">
        <f>'Plant Data'!AB116</f>
        <v>https://www.pinelandsnursery.com/sporobolus-heterolepis-1-pot</v>
      </c>
      <c r="AC115" t="str">
        <f>IF(ISERROR('Other Links'!$R116), "", 'Other Links'!$R116)</f>
        <v/>
      </c>
      <c r="AD115" t="str">
        <f ca="1">'Plant Data'!$AC116</f>
        <v/>
      </c>
    </row>
  </sheetData>
  <sheetProtection sheet="1" objects="1" scenarios="1" formatCells="0" formatColumns="0" formatRows="0" insertColumns="0" insertRows="0" insertHyperlinks="0" deleteColumns="0" deleteRows="0" sort="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7"/>
  <sheetViews>
    <sheetView workbookViewId="0"/>
  </sheetViews>
  <sheetFormatPr defaultRowHeight="14.4" x14ac:dyDescent="0.3"/>
  <cols>
    <col min="1" max="1" width="120" customWidth="1"/>
  </cols>
  <sheetData>
    <row r="1" spans="1:1" x14ac:dyDescent="0.3">
      <c r="A1" t="s">
        <v>1958</v>
      </c>
    </row>
    <row r="2" spans="1:1" x14ac:dyDescent="0.3">
      <c r="A2" t="s">
        <v>1941</v>
      </c>
    </row>
    <row r="3" spans="1:1" x14ac:dyDescent="0.3">
      <c r="A3" t="s">
        <v>1959</v>
      </c>
    </row>
    <row r="4" spans="1:1" x14ac:dyDescent="0.3">
      <c r="A4" t="s">
        <v>1960</v>
      </c>
    </row>
    <row r="5" spans="1:1" x14ac:dyDescent="0.3">
      <c r="A5" t="s">
        <v>1961</v>
      </c>
    </row>
    <row r="6" spans="1:1" x14ac:dyDescent="0.3">
      <c r="A6" t="s">
        <v>1962</v>
      </c>
    </row>
    <row r="7" spans="1:1" x14ac:dyDescent="0.3">
      <c r="A7" t="s">
        <v>1963</v>
      </c>
    </row>
    <row r="10" spans="1:1" x14ac:dyDescent="0.3">
      <c r="A10" t="s">
        <v>1942</v>
      </c>
    </row>
    <row r="11" spans="1:1" x14ac:dyDescent="0.3">
      <c r="A11" t="s">
        <v>1964</v>
      </c>
    </row>
    <row r="12" spans="1:1" x14ac:dyDescent="0.3">
      <c r="A12" t="s">
        <v>1965</v>
      </c>
    </row>
    <row r="13" spans="1:1" x14ac:dyDescent="0.3">
      <c r="A13" t="s">
        <v>1966</v>
      </c>
    </row>
    <row r="14" spans="1:1" x14ac:dyDescent="0.3">
      <c r="A14" t="s">
        <v>1967</v>
      </c>
    </row>
    <row r="15" spans="1:1" x14ac:dyDescent="0.3">
      <c r="A15" t="s">
        <v>1968</v>
      </c>
    </row>
    <row r="16" spans="1:1" x14ac:dyDescent="0.3">
      <c r="A16" t="s">
        <v>1969</v>
      </c>
    </row>
    <row r="17" spans="1:1" x14ac:dyDescent="0.3">
      <c r="A17" t="s">
        <v>1970</v>
      </c>
    </row>
    <row r="18" spans="1:1" x14ac:dyDescent="0.3">
      <c r="A18" t="s">
        <v>1971</v>
      </c>
    </row>
    <row r="19" spans="1:1" x14ac:dyDescent="0.3">
      <c r="A19" t="s">
        <v>1972</v>
      </c>
    </row>
    <row r="20" spans="1:1" x14ac:dyDescent="0.3">
      <c r="A20" t="s">
        <v>1973</v>
      </c>
    </row>
    <row r="22" spans="1:1" x14ac:dyDescent="0.3">
      <c r="A22" t="s">
        <v>1974</v>
      </c>
    </row>
    <row r="23" spans="1:1" x14ac:dyDescent="0.3">
      <c r="A23" t="s">
        <v>1975</v>
      </c>
    </row>
    <row r="24" spans="1:1" x14ac:dyDescent="0.3">
      <c r="A24" t="s">
        <v>1976</v>
      </c>
    </row>
    <row r="25" spans="1:1" x14ac:dyDescent="0.3">
      <c r="A25" t="s">
        <v>1977</v>
      </c>
    </row>
    <row r="26" spans="1:1" x14ac:dyDescent="0.3">
      <c r="A26" t="s">
        <v>1978</v>
      </c>
    </row>
    <row r="27" spans="1:1" x14ac:dyDescent="0.3">
      <c r="A27" t="s">
        <v>1979</v>
      </c>
    </row>
    <row r="28" spans="1:1" x14ac:dyDescent="0.3">
      <c r="A28" t="s">
        <v>1980</v>
      </c>
    </row>
    <row r="29" spans="1:1" x14ac:dyDescent="0.3">
      <c r="A29" t="s">
        <v>1981</v>
      </c>
    </row>
    <row r="30" spans="1:1" x14ac:dyDescent="0.3">
      <c r="A30" t="s">
        <v>1982</v>
      </c>
    </row>
    <row r="31" spans="1:1" x14ac:dyDescent="0.3">
      <c r="A31" t="s">
        <v>1983</v>
      </c>
    </row>
    <row r="32" spans="1:1" x14ac:dyDescent="0.3">
      <c r="A32" t="s">
        <v>1984</v>
      </c>
    </row>
    <row r="33" spans="1:1" x14ac:dyDescent="0.3">
      <c r="A33" t="s">
        <v>1985</v>
      </c>
    </row>
    <row r="34" spans="1:1" x14ac:dyDescent="0.3">
      <c r="A34" t="s">
        <v>1986</v>
      </c>
    </row>
    <row r="35" spans="1:1" x14ac:dyDescent="0.3">
      <c r="A35" t="s">
        <v>1987</v>
      </c>
    </row>
    <row r="36" spans="1:1" x14ac:dyDescent="0.3">
      <c r="A36" t="s">
        <v>1988</v>
      </c>
    </row>
    <row r="37" spans="1:1" x14ac:dyDescent="0.3">
      <c r="A37" t="s">
        <v>1989</v>
      </c>
    </row>
    <row r="38" spans="1:1" x14ac:dyDescent="0.3">
      <c r="A38" t="s">
        <v>1990</v>
      </c>
    </row>
    <row r="39" spans="1:1" x14ac:dyDescent="0.3">
      <c r="A39" t="s">
        <v>1991</v>
      </c>
    </row>
    <row r="40" spans="1:1" x14ac:dyDescent="0.3">
      <c r="A40" t="s">
        <v>1992</v>
      </c>
    </row>
    <row r="41" spans="1:1" x14ac:dyDescent="0.3">
      <c r="A41" t="s">
        <v>1993</v>
      </c>
    </row>
    <row r="42" spans="1:1" x14ac:dyDescent="0.3">
      <c r="A42" t="s">
        <v>1994</v>
      </c>
    </row>
    <row r="43" spans="1:1" x14ac:dyDescent="0.3">
      <c r="A43" t="s">
        <v>1995</v>
      </c>
    </row>
    <row r="44" spans="1:1" x14ac:dyDescent="0.3">
      <c r="A44" t="s">
        <v>1996</v>
      </c>
    </row>
    <row r="45" spans="1:1" x14ac:dyDescent="0.3">
      <c r="A45" t="s">
        <v>1997</v>
      </c>
    </row>
    <row r="46" spans="1:1" x14ac:dyDescent="0.3">
      <c r="A46" t="s">
        <v>1998</v>
      </c>
    </row>
    <row r="47" spans="1:1" x14ac:dyDescent="0.3">
      <c r="A47" t="s">
        <v>1999</v>
      </c>
    </row>
    <row r="48" spans="1:1" x14ac:dyDescent="0.3">
      <c r="A48" t="s">
        <v>2000</v>
      </c>
    </row>
    <row r="49" spans="1:1" x14ac:dyDescent="0.3">
      <c r="A49" t="s">
        <v>2001</v>
      </c>
    </row>
    <row r="50" spans="1:1" x14ac:dyDescent="0.3">
      <c r="A50" t="s">
        <v>2002</v>
      </c>
    </row>
    <row r="51" spans="1:1" x14ac:dyDescent="0.3">
      <c r="A51" t="s">
        <v>2003</v>
      </c>
    </row>
    <row r="52" spans="1:1" x14ac:dyDescent="0.3">
      <c r="A52" t="s">
        <v>2004</v>
      </c>
    </row>
    <row r="53" spans="1:1" x14ac:dyDescent="0.3">
      <c r="A53" t="s">
        <v>2005</v>
      </c>
    </row>
    <row r="54" spans="1:1" x14ac:dyDescent="0.3">
      <c r="A54" t="s">
        <v>2006</v>
      </c>
    </row>
    <row r="55" spans="1:1" x14ac:dyDescent="0.3">
      <c r="A55" t="s">
        <v>2007</v>
      </c>
    </row>
    <row r="56" spans="1:1" x14ac:dyDescent="0.3">
      <c r="A56" t="s">
        <v>2008</v>
      </c>
    </row>
    <row r="57" spans="1:1" x14ac:dyDescent="0.3">
      <c r="A57" t="s">
        <v>2009</v>
      </c>
    </row>
    <row r="58" spans="1:1" x14ac:dyDescent="0.3">
      <c r="A58" t="s">
        <v>2010</v>
      </c>
    </row>
    <row r="59" spans="1:1" x14ac:dyDescent="0.3">
      <c r="A59" t="s">
        <v>2011</v>
      </c>
    </row>
    <row r="60" spans="1:1" x14ac:dyDescent="0.3">
      <c r="A60" t="s">
        <v>2012</v>
      </c>
    </row>
    <row r="61" spans="1:1" x14ac:dyDescent="0.3">
      <c r="A61" t="s">
        <v>2013</v>
      </c>
    </row>
    <row r="62" spans="1:1" x14ac:dyDescent="0.3">
      <c r="A62" t="s">
        <v>2014</v>
      </c>
    </row>
    <row r="63" spans="1:1" x14ac:dyDescent="0.3">
      <c r="A63" t="s">
        <v>2015</v>
      </c>
    </row>
    <row r="64" spans="1:1" x14ac:dyDescent="0.3">
      <c r="A64" t="s">
        <v>2016</v>
      </c>
    </row>
    <row r="65" spans="1:1" x14ac:dyDescent="0.3">
      <c r="A65" t="s">
        <v>1947</v>
      </c>
    </row>
    <row r="66" spans="1:1" x14ac:dyDescent="0.3">
      <c r="A66" t="s">
        <v>2017</v>
      </c>
    </row>
    <row r="68" spans="1:1" x14ac:dyDescent="0.3">
      <c r="A68" t="s">
        <v>2018</v>
      </c>
    </row>
    <row r="69" spans="1:1" x14ac:dyDescent="0.3">
      <c r="A69" t="s">
        <v>2019</v>
      </c>
    </row>
    <row r="70" spans="1:1" x14ac:dyDescent="0.3">
      <c r="A70" t="s">
        <v>2020</v>
      </c>
    </row>
    <row r="71" spans="1:1" x14ac:dyDescent="0.3">
      <c r="A71" t="s">
        <v>2021</v>
      </c>
    </row>
    <row r="72" spans="1:1" x14ac:dyDescent="0.3">
      <c r="A72" t="s">
        <v>2022</v>
      </c>
    </row>
    <row r="73" spans="1:1" x14ac:dyDescent="0.3">
      <c r="A73" t="s">
        <v>2023</v>
      </c>
    </row>
    <row r="76" spans="1:1" x14ac:dyDescent="0.3">
      <c r="A76" t="s">
        <v>2024</v>
      </c>
    </row>
    <row r="77" spans="1:1" x14ac:dyDescent="0.3">
      <c r="A77" t="s">
        <v>2025</v>
      </c>
    </row>
    <row r="78" spans="1:1" x14ac:dyDescent="0.3">
      <c r="A78" t="s">
        <v>1943</v>
      </c>
    </row>
    <row r="79" spans="1:1" x14ac:dyDescent="0.3">
      <c r="A79" t="s">
        <v>2026</v>
      </c>
    </row>
    <row r="80" spans="1:1" x14ac:dyDescent="0.3">
      <c r="A80" t="s">
        <v>2027</v>
      </c>
    </row>
    <row r="81" spans="1:1" x14ac:dyDescent="0.3">
      <c r="A81" t="s">
        <v>2028</v>
      </c>
    </row>
    <row r="82" spans="1:1" x14ac:dyDescent="0.3">
      <c r="A82" t="s">
        <v>2029</v>
      </c>
    </row>
    <row r="83" spans="1:1" x14ac:dyDescent="0.3">
      <c r="A83" t="s">
        <v>1944</v>
      </c>
    </row>
    <row r="84" spans="1:1" x14ac:dyDescent="0.3">
      <c r="A84" t="s">
        <v>1945</v>
      </c>
    </row>
    <row r="85" spans="1:1" x14ac:dyDescent="0.3">
      <c r="A85" t="s">
        <v>2030</v>
      </c>
    </row>
    <row r="88" spans="1:1" x14ac:dyDescent="0.3">
      <c r="A88" t="s">
        <v>2031</v>
      </c>
    </row>
    <row r="89" spans="1:1" x14ac:dyDescent="0.3">
      <c r="A89" t="s">
        <v>2032</v>
      </c>
    </row>
    <row r="90" spans="1:1" x14ac:dyDescent="0.3">
      <c r="A90" t="s">
        <v>2033</v>
      </c>
    </row>
    <row r="91" spans="1:1" x14ac:dyDescent="0.3">
      <c r="A91" t="s">
        <v>2034</v>
      </c>
    </row>
    <row r="92" spans="1:1" x14ac:dyDescent="0.3">
      <c r="A92" t="s">
        <v>2035</v>
      </c>
    </row>
    <row r="94" spans="1:1" x14ac:dyDescent="0.3">
      <c r="A94" t="s">
        <v>2036</v>
      </c>
    </row>
    <row r="95" spans="1:1" x14ac:dyDescent="0.3">
      <c r="A95" t="s">
        <v>2037</v>
      </c>
    </row>
    <row r="96" spans="1:1" x14ac:dyDescent="0.3">
      <c r="A96" t="s">
        <v>2038</v>
      </c>
    </row>
    <row r="97" spans="1:1" x14ac:dyDescent="0.3">
      <c r="A97" t="s">
        <v>2039</v>
      </c>
    </row>
    <row r="98" spans="1:1" x14ac:dyDescent="0.3">
      <c r="A98" t="s">
        <v>2040</v>
      </c>
    </row>
    <row r="99" spans="1:1" x14ac:dyDescent="0.3">
      <c r="A99" t="s">
        <v>2041</v>
      </c>
    </row>
    <row r="100" spans="1:1" x14ac:dyDescent="0.3">
      <c r="A100" t="s">
        <v>2042</v>
      </c>
    </row>
    <row r="101" spans="1:1" x14ac:dyDescent="0.3">
      <c r="A101" t="s">
        <v>2043</v>
      </c>
    </row>
    <row r="102" spans="1:1" x14ac:dyDescent="0.3">
      <c r="A102" t="s">
        <v>2044</v>
      </c>
    </row>
    <row r="103" spans="1:1" x14ac:dyDescent="0.3">
      <c r="A103" t="s">
        <v>2045</v>
      </c>
    </row>
    <row r="104" spans="1:1" x14ac:dyDescent="0.3">
      <c r="A104" t="s">
        <v>1948</v>
      </c>
    </row>
    <row r="107" spans="1:1" x14ac:dyDescent="0.3">
      <c r="A107" t="s">
        <v>2046</v>
      </c>
    </row>
    <row r="108" spans="1:1" x14ac:dyDescent="0.3">
      <c r="A108" t="s">
        <v>2047</v>
      </c>
    </row>
    <row r="109" spans="1:1" x14ac:dyDescent="0.3">
      <c r="A109" t="s">
        <v>2048</v>
      </c>
    </row>
    <row r="110" spans="1:1" x14ac:dyDescent="0.3">
      <c r="A110" t="s">
        <v>2049</v>
      </c>
    </row>
    <row r="112" spans="1:1" x14ac:dyDescent="0.3">
      <c r="A112" t="s">
        <v>2050</v>
      </c>
    </row>
    <row r="113" spans="1:1" x14ac:dyDescent="0.3">
      <c r="A113" t="s">
        <v>2051</v>
      </c>
    </row>
    <row r="116" spans="1:1" x14ac:dyDescent="0.3">
      <c r="A116" t="s">
        <v>2052</v>
      </c>
    </row>
    <row r="117" spans="1:1" x14ac:dyDescent="0.3">
      <c r="A117" t="s">
        <v>2053</v>
      </c>
    </row>
    <row r="118" spans="1:1" x14ac:dyDescent="0.3">
      <c r="A118" t="s">
        <v>2054</v>
      </c>
    </row>
    <row r="119" spans="1:1" x14ac:dyDescent="0.3">
      <c r="A119" t="s">
        <v>2055</v>
      </c>
    </row>
    <row r="120" spans="1:1" x14ac:dyDescent="0.3">
      <c r="A120" t="s">
        <v>2056</v>
      </c>
    </row>
    <row r="121" spans="1:1" x14ac:dyDescent="0.3">
      <c r="A121" t="s">
        <v>2057</v>
      </c>
    </row>
    <row r="122" spans="1:1" x14ac:dyDescent="0.3">
      <c r="A122" t="s">
        <v>2054</v>
      </c>
    </row>
    <row r="123" spans="1:1" x14ac:dyDescent="0.3">
      <c r="A123" t="s">
        <v>2058</v>
      </c>
    </row>
    <row r="125" spans="1:1" x14ac:dyDescent="0.3">
      <c r="A125" t="s">
        <v>2059</v>
      </c>
    </row>
    <row r="126" spans="1:1" x14ac:dyDescent="0.3">
      <c r="A126" t="s">
        <v>2060</v>
      </c>
    </row>
    <row r="127" spans="1:1" x14ac:dyDescent="0.3">
      <c r="A127" t="s">
        <v>2061</v>
      </c>
    </row>
    <row r="128" spans="1:1" x14ac:dyDescent="0.3">
      <c r="A128" t="s">
        <v>2062</v>
      </c>
    </row>
    <row r="129" spans="1:1" x14ac:dyDescent="0.3">
      <c r="A129" t="s">
        <v>2063</v>
      </c>
    </row>
    <row r="131" spans="1:1" x14ac:dyDescent="0.3">
      <c r="A131" t="s">
        <v>2064</v>
      </c>
    </row>
    <row r="132" spans="1:1" x14ac:dyDescent="0.3">
      <c r="A132" t="s">
        <v>2065</v>
      </c>
    </row>
    <row r="133" spans="1:1" x14ac:dyDescent="0.3">
      <c r="A133" t="s">
        <v>2066</v>
      </c>
    </row>
    <row r="134" spans="1:1" x14ac:dyDescent="0.3">
      <c r="A134" t="s">
        <v>2067</v>
      </c>
    </row>
    <row r="135" spans="1:1" x14ac:dyDescent="0.3">
      <c r="A135" t="s">
        <v>1949</v>
      </c>
    </row>
    <row r="136" spans="1:1" x14ac:dyDescent="0.3">
      <c r="A136" t="s">
        <v>2068</v>
      </c>
    </row>
    <row r="137" spans="1:1" x14ac:dyDescent="0.3">
      <c r="A137" t="s">
        <v>2069</v>
      </c>
    </row>
    <row r="139" spans="1:1" x14ac:dyDescent="0.3">
      <c r="A139" t="s">
        <v>2070</v>
      </c>
    </row>
    <row r="142" spans="1:1" x14ac:dyDescent="0.3">
      <c r="A142" t="s">
        <v>2071</v>
      </c>
    </row>
    <row r="143" spans="1:1" x14ac:dyDescent="0.3">
      <c r="A143" t="s">
        <v>2072</v>
      </c>
    </row>
    <row r="144" spans="1:1" x14ac:dyDescent="0.3">
      <c r="A144" t="s">
        <v>2073</v>
      </c>
    </row>
    <row r="145" spans="1:1" x14ac:dyDescent="0.3">
      <c r="A145" t="s">
        <v>2074</v>
      </c>
    </row>
    <row r="146" spans="1:1" x14ac:dyDescent="0.3">
      <c r="A146" t="s">
        <v>1948</v>
      </c>
    </row>
    <row r="147" spans="1:1" x14ac:dyDescent="0.3">
      <c r="A147" t="s">
        <v>2075</v>
      </c>
    </row>
    <row r="149" spans="1:1" x14ac:dyDescent="0.3">
      <c r="A149" t="s">
        <v>2076</v>
      </c>
    </row>
    <row r="150" spans="1:1" x14ac:dyDescent="0.3">
      <c r="A150" t="s">
        <v>2077</v>
      </c>
    </row>
    <row r="151" spans="1:1" x14ac:dyDescent="0.3">
      <c r="A151" t="s">
        <v>2078</v>
      </c>
    </row>
    <row r="152" spans="1:1" x14ac:dyDescent="0.3">
      <c r="A152" t="s">
        <v>1957</v>
      </c>
    </row>
    <row r="153" spans="1:1" x14ac:dyDescent="0.3">
      <c r="A153" t="s">
        <v>2079</v>
      </c>
    </row>
    <row r="154" spans="1:1" x14ac:dyDescent="0.3">
      <c r="A154" t="s">
        <v>2080</v>
      </c>
    </row>
    <row r="155" spans="1:1" x14ac:dyDescent="0.3">
      <c r="A155" t="s">
        <v>1957</v>
      </c>
    </row>
    <row r="156" spans="1:1" x14ac:dyDescent="0.3">
      <c r="A156" t="s">
        <v>2081</v>
      </c>
    </row>
    <row r="157" spans="1:1" x14ac:dyDescent="0.3">
      <c r="A157" t="s">
        <v>2082</v>
      </c>
    </row>
    <row r="158" spans="1:1" x14ac:dyDescent="0.3">
      <c r="A158" t="s">
        <v>1957</v>
      </c>
    </row>
    <row r="161" spans="1:1" x14ac:dyDescent="0.3">
      <c r="A161" t="s">
        <v>2083</v>
      </c>
    </row>
    <row r="163" spans="1:1" x14ac:dyDescent="0.3">
      <c r="A163" t="s">
        <v>2084</v>
      </c>
    </row>
    <row r="166" spans="1:1" x14ac:dyDescent="0.3">
      <c r="A166" t="s">
        <v>2085</v>
      </c>
    </row>
    <row r="167" spans="1:1" x14ac:dyDescent="0.3">
      <c r="A167" t="s">
        <v>2086</v>
      </c>
    </row>
    <row r="168" spans="1:1" x14ac:dyDescent="0.3">
      <c r="A168" t="s">
        <v>2087</v>
      </c>
    </row>
    <row r="169" spans="1:1" x14ac:dyDescent="0.3">
      <c r="A169" t="s">
        <v>2088</v>
      </c>
    </row>
    <row r="170" spans="1:1" x14ac:dyDescent="0.3">
      <c r="A170" t="s">
        <v>2089</v>
      </c>
    </row>
    <row r="171" spans="1:1" x14ac:dyDescent="0.3">
      <c r="A171" t="s">
        <v>2090</v>
      </c>
    </row>
    <row r="172" spans="1:1" x14ac:dyDescent="0.3">
      <c r="A172" t="s">
        <v>1957</v>
      </c>
    </row>
    <row r="174" spans="1:1" x14ac:dyDescent="0.3">
      <c r="A174" t="s">
        <v>2091</v>
      </c>
    </row>
    <row r="175" spans="1:1" x14ac:dyDescent="0.3">
      <c r="A175" t="s">
        <v>2092</v>
      </c>
    </row>
    <row r="176" spans="1:1" x14ac:dyDescent="0.3">
      <c r="A176" t="s">
        <v>2093</v>
      </c>
    </row>
    <row r="178" spans="1:1" x14ac:dyDescent="0.3">
      <c r="A178" t="s">
        <v>2094</v>
      </c>
    </row>
    <row r="179" spans="1:1" x14ac:dyDescent="0.3">
      <c r="A179" t="s">
        <v>2095</v>
      </c>
    </row>
    <row r="181" spans="1:1" x14ac:dyDescent="0.3">
      <c r="A181" t="s">
        <v>2096</v>
      </c>
    </row>
    <row r="182" spans="1:1" x14ac:dyDescent="0.3">
      <c r="A182" t="s">
        <v>2097</v>
      </c>
    </row>
    <row r="183" spans="1:1" x14ac:dyDescent="0.3">
      <c r="A183" t="s">
        <v>2098</v>
      </c>
    </row>
    <row r="184" spans="1:1" x14ac:dyDescent="0.3">
      <c r="A184" t="s">
        <v>2099</v>
      </c>
    </row>
    <row r="185" spans="1:1" x14ac:dyDescent="0.3">
      <c r="A185" t="s">
        <v>2100</v>
      </c>
    </row>
    <row r="186" spans="1:1" x14ac:dyDescent="0.3">
      <c r="A186" t="s">
        <v>2101</v>
      </c>
    </row>
    <row r="187" spans="1:1" x14ac:dyDescent="0.3">
      <c r="A187" t="s">
        <v>2102</v>
      </c>
    </row>
    <row r="188" spans="1:1" x14ac:dyDescent="0.3">
      <c r="A188" t="s">
        <v>2103</v>
      </c>
    </row>
    <row r="189" spans="1:1" x14ac:dyDescent="0.3">
      <c r="A189" t="s">
        <v>2104</v>
      </c>
    </row>
    <row r="190" spans="1:1" x14ac:dyDescent="0.3">
      <c r="A190" t="s">
        <v>2105</v>
      </c>
    </row>
    <row r="191" spans="1:1" x14ac:dyDescent="0.3">
      <c r="A191" t="s">
        <v>2106</v>
      </c>
    </row>
    <row r="192" spans="1:1" x14ac:dyDescent="0.3">
      <c r="A192" t="s">
        <v>2107</v>
      </c>
    </row>
    <row r="193" spans="1:1" x14ac:dyDescent="0.3">
      <c r="A193" t="s">
        <v>2108</v>
      </c>
    </row>
    <row r="194" spans="1:1" x14ac:dyDescent="0.3">
      <c r="A194" t="s">
        <v>2109</v>
      </c>
    </row>
    <row r="195" spans="1:1" x14ac:dyDescent="0.3">
      <c r="A195" t="s">
        <v>2110</v>
      </c>
    </row>
    <row r="196" spans="1:1" x14ac:dyDescent="0.3">
      <c r="A196" t="s">
        <v>2111</v>
      </c>
    </row>
    <row r="197" spans="1:1" x14ac:dyDescent="0.3">
      <c r="A197" t="s">
        <v>2112</v>
      </c>
    </row>
    <row r="198" spans="1:1" x14ac:dyDescent="0.3">
      <c r="A198" t="s">
        <v>2113</v>
      </c>
    </row>
    <row r="199" spans="1:1" x14ac:dyDescent="0.3">
      <c r="A199" t="s">
        <v>2114</v>
      </c>
    </row>
    <row r="200" spans="1:1" x14ac:dyDescent="0.3">
      <c r="A200" t="s">
        <v>2115</v>
      </c>
    </row>
    <row r="201" spans="1:1" x14ac:dyDescent="0.3">
      <c r="A201" t="s">
        <v>2116</v>
      </c>
    </row>
    <row r="202" spans="1:1" x14ac:dyDescent="0.3">
      <c r="A202" t="s">
        <v>2117</v>
      </c>
    </row>
    <row r="203" spans="1:1" x14ac:dyDescent="0.3">
      <c r="A203" t="s">
        <v>2118</v>
      </c>
    </row>
    <row r="204" spans="1:1" x14ac:dyDescent="0.3">
      <c r="A204" t="s">
        <v>2119</v>
      </c>
    </row>
    <row r="205" spans="1:1" x14ac:dyDescent="0.3">
      <c r="A205" t="s">
        <v>2120</v>
      </c>
    </row>
    <row r="206" spans="1:1" x14ac:dyDescent="0.3">
      <c r="A206" t="s">
        <v>2121</v>
      </c>
    </row>
    <row r="207" spans="1:1" x14ac:dyDescent="0.3">
      <c r="A207" t="s">
        <v>2122</v>
      </c>
    </row>
    <row r="208" spans="1:1" x14ac:dyDescent="0.3">
      <c r="A208" t="s">
        <v>2123</v>
      </c>
    </row>
    <row r="209" spans="1:1" x14ac:dyDescent="0.3">
      <c r="A209" t="s">
        <v>2124</v>
      </c>
    </row>
    <row r="210" spans="1:1" x14ac:dyDescent="0.3">
      <c r="A210" t="s">
        <v>2125</v>
      </c>
    </row>
    <row r="211" spans="1:1" x14ac:dyDescent="0.3">
      <c r="A211" t="s">
        <v>2126</v>
      </c>
    </row>
    <row r="212" spans="1:1" x14ac:dyDescent="0.3">
      <c r="A212" t="s">
        <v>2127</v>
      </c>
    </row>
    <row r="213" spans="1:1" x14ac:dyDescent="0.3">
      <c r="A213" t="s">
        <v>2128</v>
      </c>
    </row>
    <row r="214" spans="1:1" x14ac:dyDescent="0.3">
      <c r="A214" t="s">
        <v>1946</v>
      </c>
    </row>
    <row r="216" spans="1:1" x14ac:dyDescent="0.3">
      <c r="A216" t="s">
        <v>2129</v>
      </c>
    </row>
    <row r="217" spans="1:1" x14ac:dyDescent="0.3">
      <c r="A217" t="s">
        <v>2130</v>
      </c>
    </row>
    <row r="218" spans="1:1" x14ac:dyDescent="0.3">
      <c r="A218" t="s">
        <v>2131</v>
      </c>
    </row>
    <row r="219" spans="1:1" x14ac:dyDescent="0.3">
      <c r="A219" t="s">
        <v>2132</v>
      </c>
    </row>
    <row r="220" spans="1:1" x14ac:dyDescent="0.3">
      <c r="A220" t="s">
        <v>2133</v>
      </c>
    </row>
    <row r="221" spans="1:1" x14ac:dyDescent="0.3">
      <c r="A221" t="s">
        <v>2134</v>
      </c>
    </row>
    <row r="222" spans="1:1" x14ac:dyDescent="0.3">
      <c r="A222" t="s">
        <v>2135</v>
      </c>
    </row>
    <row r="223" spans="1:1" x14ac:dyDescent="0.3">
      <c r="A223" t="s">
        <v>1950</v>
      </c>
    </row>
    <row r="224" spans="1:1" x14ac:dyDescent="0.3">
      <c r="A224" t="s">
        <v>2136</v>
      </c>
    </row>
    <row r="225" spans="1:1" x14ac:dyDescent="0.3">
      <c r="A225" t="s">
        <v>2137</v>
      </c>
    </row>
    <row r="226" spans="1:1" x14ac:dyDescent="0.3">
      <c r="A226" t="s">
        <v>1948</v>
      </c>
    </row>
    <row r="228" spans="1:1" x14ac:dyDescent="0.3">
      <c r="A228" t="s">
        <v>2138</v>
      </c>
    </row>
    <row r="229" spans="1:1" x14ac:dyDescent="0.3">
      <c r="A229" t="s">
        <v>2139</v>
      </c>
    </row>
    <row r="230" spans="1:1" x14ac:dyDescent="0.3">
      <c r="A230" t="s">
        <v>2140</v>
      </c>
    </row>
    <row r="233" spans="1:1" x14ac:dyDescent="0.3">
      <c r="A233" t="s">
        <v>2141</v>
      </c>
    </row>
    <row r="234" spans="1:1" x14ac:dyDescent="0.3">
      <c r="A234" t="s">
        <v>2142</v>
      </c>
    </row>
    <row r="235" spans="1:1" x14ac:dyDescent="0.3">
      <c r="A235" t="s">
        <v>2143</v>
      </c>
    </row>
    <row r="236" spans="1:1" x14ac:dyDescent="0.3">
      <c r="A236" t="s">
        <v>2144</v>
      </c>
    </row>
    <row r="238" spans="1:1" x14ac:dyDescent="0.3">
      <c r="A238" t="s">
        <v>2145</v>
      </c>
    </row>
    <row r="239" spans="1:1" x14ac:dyDescent="0.3">
      <c r="A239" t="s">
        <v>2146</v>
      </c>
    </row>
    <row r="241" spans="1:1" x14ac:dyDescent="0.3">
      <c r="A241" t="s">
        <v>2147</v>
      </c>
    </row>
    <row r="242" spans="1:1" x14ac:dyDescent="0.3">
      <c r="A242" t="s">
        <v>2148</v>
      </c>
    </row>
    <row r="243" spans="1:1" x14ac:dyDescent="0.3">
      <c r="A243" t="s">
        <v>2149</v>
      </c>
    </row>
    <row r="245" spans="1:1" x14ac:dyDescent="0.3">
      <c r="A245" t="s">
        <v>2150</v>
      </c>
    </row>
    <row r="247" spans="1:1" x14ac:dyDescent="0.3">
      <c r="A247" t="s">
        <v>2151</v>
      </c>
    </row>
    <row r="248" spans="1:1" x14ac:dyDescent="0.3">
      <c r="A248" t="s">
        <v>2152</v>
      </c>
    </row>
    <row r="251" spans="1:1" x14ac:dyDescent="0.3">
      <c r="A251" t="s">
        <v>2153</v>
      </c>
    </row>
    <row r="252" spans="1:1" x14ac:dyDescent="0.3">
      <c r="A252" t="s">
        <v>2154</v>
      </c>
    </row>
    <row r="253" spans="1:1" x14ac:dyDescent="0.3">
      <c r="A253" t="s">
        <v>2155</v>
      </c>
    </row>
    <row r="254" spans="1:1" x14ac:dyDescent="0.3">
      <c r="A254" t="s">
        <v>2156</v>
      </c>
    </row>
    <row r="255" spans="1:1" x14ac:dyDescent="0.3">
      <c r="A255" t="s">
        <v>2157</v>
      </c>
    </row>
    <row r="256" spans="1:1" x14ac:dyDescent="0.3">
      <c r="A256" t="s">
        <v>1947</v>
      </c>
    </row>
    <row r="258" spans="1:1" x14ac:dyDescent="0.3">
      <c r="A258" t="s">
        <v>2158</v>
      </c>
    </row>
    <row r="259" spans="1:1" x14ac:dyDescent="0.3">
      <c r="A259" t="s">
        <v>2159</v>
      </c>
    </row>
    <row r="260" spans="1:1" x14ac:dyDescent="0.3">
      <c r="A260" t="s">
        <v>2160</v>
      </c>
    </row>
    <row r="261" spans="1:1" x14ac:dyDescent="0.3">
      <c r="A261" t="s">
        <v>2161</v>
      </c>
    </row>
    <row r="262" spans="1:1" x14ac:dyDescent="0.3">
      <c r="A262" t="s">
        <v>2162</v>
      </c>
    </row>
    <row r="263" spans="1:1" x14ac:dyDescent="0.3">
      <c r="A263" t="s">
        <v>2163</v>
      </c>
    </row>
    <row r="264" spans="1:1" x14ac:dyDescent="0.3">
      <c r="A264" t="s">
        <v>1951</v>
      </c>
    </row>
    <row r="266" spans="1:1" x14ac:dyDescent="0.3">
      <c r="A266" t="s">
        <v>2164</v>
      </c>
    </row>
    <row r="267" spans="1:1" x14ac:dyDescent="0.3">
      <c r="A267" t="s">
        <v>2162</v>
      </c>
    </row>
    <row r="268" spans="1:1" x14ac:dyDescent="0.3">
      <c r="A268" t="s">
        <v>2165</v>
      </c>
    </row>
    <row r="269" spans="1:1" x14ac:dyDescent="0.3">
      <c r="A269" t="s">
        <v>1951</v>
      </c>
    </row>
    <row r="270" spans="1:1" x14ac:dyDescent="0.3">
      <c r="A270" t="s">
        <v>2166</v>
      </c>
    </row>
    <row r="271" spans="1:1" x14ac:dyDescent="0.3">
      <c r="A271" t="s">
        <v>2167</v>
      </c>
    </row>
    <row r="272" spans="1:1" x14ac:dyDescent="0.3">
      <c r="A272" t="s">
        <v>2168</v>
      </c>
    </row>
    <row r="273" spans="1:1" x14ac:dyDescent="0.3">
      <c r="A273" t="s">
        <v>2169</v>
      </c>
    </row>
    <row r="274" spans="1:1" x14ac:dyDescent="0.3">
      <c r="A274" t="s">
        <v>2162</v>
      </c>
    </row>
    <row r="275" spans="1:1" x14ac:dyDescent="0.3">
      <c r="A275" t="s">
        <v>2170</v>
      </c>
    </row>
    <row r="276" spans="1:1" x14ac:dyDescent="0.3">
      <c r="A276" t="s">
        <v>1951</v>
      </c>
    </row>
    <row r="279" spans="1:1" x14ac:dyDescent="0.3">
      <c r="A279" t="s">
        <v>2171</v>
      </c>
    </row>
    <row r="280" spans="1:1" x14ac:dyDescent="0.3">
      <c r="A280" t="s">
        <v>2172</v>
      </c>
    </row>
    <row r="281" spans="1:1" x14ac:dyDescent="0.3">
      <c r="A281" t="s">
        <v>2173</v>
      </c>
    </row>
    <row r="282" spans="1:1" x14ac:dyDescent="0.3">
      <c r="A282" t="s">
        <v>2174</v>
      </c>
    </row>
    <row r="283" spans="1:1" x14ac:dyDescent="0.3">
      <c r="A283" t="s">
        <v>2175</v>
      </c>
    </row>
    <row r="284" spans="1:1" x14ac:dyDescent="0.3">
      <c r="A284" t="s">
        <v>2176</v>
      </c>
    </row>
    <row r="285" spans="1:1" x14ac:dyDescent="0.3">
      <c r="A285" t="s">
        <v>2177</v>
      </c>
    </row>
    <row r="286" spans="1:1" x14ac:dyDescent="0.3">
      <c r="A286" t="s">
        <v>2178</v>
      </c>
    </row>
    <row r="287" spans="1:1" x14ac:dyDescent="0.3">
      <c r="A287" t="s">
        <v>2179</v>
      </c>
    </row>
    <row r="288" spans="1:1" x14ac:dyDescent="0.3">
      <c r="A288" t="s">
        <v>2180</v>
      </c>
    </row>
    <row r="289" spans="1:1" x14ac:dyDescent="0.3">
      <c r="A289" t="s">
        <v>2181</v>
      </c>
    </row>
    <row r="290" spans="1:1" x14ac:dyDescent="0.3">
      <c r="A290" t="s">
        <v>2182</v>
      </c>
    </row>
    <row r="291" spans="1:1" x14ac:dyDescent="0.3">
      <c r="A291" t="s">
        <v>2183</v>
      </c>
    </row>
    <row r="292" spans="1:1" x14ac:dyDescent="0.3">
      <c r="A292" t="s">
        <v>2184</v>
      </c>
    </row>
    <row r="293" spans="1:1" x14ac:dyDescent="0.3">
      <c r="A293" t="s">
        <v>2185</v>
      </c>
    </row>
    <row r="294" spans="1:1" x14ac:dyDescent="0.3">
      <c r="A294" t="s">
        <v>2186</v>
      </c>
    </row>
    <row r="295" spans="1:1" x14ac:dyDescent="0.3">
      <c r="A295" t="s">
        <v>2187</v>
      </c>
    </row>
    <row r="296" spans="1:1" x14ac:dyDescent="0.3">
      <c r="A296" t="s">
        <v>2188</v>
      </c>
    </row>
    <row r="297" spans="1:1" x14ac:dyDescent="0.3">
      <c r="A297" t="s">
        <v>2189</v>
      </c>
    </row>
    <row r="298" spans="1:1" x14ac:dyDescent="0.3">
      <c r="A298" t="s">
        <v>2190</v>
      </c>
    </row>
    <row r="299" spans="1:1" x14ac:dyDescent="0.3">
      <c r="A299" t="s">
        <v>2191</v>
      </c>
    </row>
    <row r="300" spans="1:1" x14ac:dyDescent="0.3">
      <c r="A300" t="s">
        <v>2192</v>
      </c>
    </row>
    <row r="301" spans="1:1" x14ac:dyDescent="0.3">
      <c r="A301" t="s">
        <v>2193</v>
      </c>
    </row>
    <row r="302" spans="1:1" x14ac:dyDescent="0.3">
      <c r="A302" t="s">
        <v>2194</v>
      </c>
    </row>
    <row r="303" spans="1:1" x14ac:dyDescent="0.3">
      <c r="A303" t="s">
        <v>2195</v>
      </c>
    </row>
    <row r="304" spans="1:1" x14ac:dyDescent="0.3">
      <c r="A304" t="s">
        <v>2196</v>
      </c>
    </row>
    <row r="305" spans="1:1" x14ac:dyDescent="0.3">
      <c r="A305" t="s">
        <v>2197</v>
      </c>
    </row>
    <row r="306" spans="1:1" x14ac:dyDescent="0.3">
      <c r="A306" t="s">
        <v>2198</v>
      </c>
    </row>
    <row r="307" spans="1:1" x14ac:dyDescent="0.3">
      <c r="A307" t="s">
        <v>2199</v>
      </c>
    </row>
    <row r="308" spans="1:1" x14ac:dyDescent="0.3">
      <c r="A308" t="s">
        <v>2200</v>
      </c>
    </row>
    <row r="309" spans="1:1" x14ac:dyDescent="0.3">
      <c r="A309" t="s">
        <v>2201</v>
      </c>
    </row>
    <row r="310" spans="1:1" x14ac:dyDescent="0.3">
      <c r="A310" t="s">
        <v>2202</v>
      </c>
    </row>
    <row r="311" spans="1:1" x14ac:dyDescent="0.3">
      <c r="A311" t="s">
        <v>2203</v>
      </c>
    </row>
    <row r="312" spans="1:1" x14ac:dyDescent="0.3">
      <c r="A312" t="s">
        <v>2204</v>
      </c>
    </row>
    <row r="313" spans="1:1" x14ac:dyDescent="0.3">
      <c r="A313" t="s">
        <v>1947</v>
      </c>
    </row>
    <row r="316" spans="1:1" x14ac:dyDescent="0.3">
      <c r="A316" t="s">
        <v>2205</v>
      </c>
    </row>
    <row r="317" spans="1:1" x14ac:dyDescent="0.3">
      <c r="A317" t="s">
        <v>2206</v>
      </c>
    </row>
    <row r="318" spans="1:1" x14ac:dyDescent="0.3">
      <c r="A318" t="s">
        <v>2207</v>
      </c>
    </row>
    <row r="319" spans="1:1" x14ac:dyDescent="0.3">
      <c r="A319" t="s">
        <v>2208</v>
      </c>
    </row>
    <row r="320" spans="1:1" x14ac:dyDescent="0.3">
      <c r="A320" t="s">
        <v>2209</v>
      </c>
    </row>
    <row r="321" spans="1:1" x14ac:dyDescent="0.3">
      <c r="A321" t="s">
        <v>2210</v>
      </c>
    </row>
    <row r="322" spans="1:1" x14ac:dyDescent="0.3">
      <c r="A322" t="s">
        <v>2211</v>
      </c>
    </row>
    <row r="323" spans="1:1" x14ac:dyDescent="0.3">
      <c r="A323" t="s">
        <v>2212</v>
      </c>
    </row>
    <row r="325" spans="1:1" x14ac:dyDescent="0.3">
      <c r="A325" t="s">
        <v>2213</v>
      </c>
    </row>
    <row r="326" spans="1:1" x14ac:dyDescent="0.3">
      <c r="A326" t="s">
        <v>2214</v>
      </c>
    </row>
    <row r="327" spans="1:1" x14ac:dyDescent="0.3">
      <c r="A327" t="s">
        <v>2215</v>
      </c>
    </row>
    <row r="328" spans="1:1" x14ac:dyDescent="0.3">
      <c r="A328" t="s">
        <v>2216</v>
      </c>
    </row>
    <row r="329" spans="1:1" x14ac:dyDescent="0.3">
      <c r="A329" t="s">
        <v>2217</v>
      </c>
    </row>
    <row r="330" spans="1:1" x14ac:dyDescent="0.3">
      <c r="A330" t="s">
        <v>2218</v>
      </c>
    </row>
    <row r="331" spans="1:1" x14ac:dyDescent="0.3">
      <c r="A331" t="s">
        <v>2219</v>
      </c>
    </row>
    <row r="332" spans="1:1" x14ac:dyDescent="0.3">
      <c r="A332" t="s">
        <v>1957</v>
      </c>
    </row>
    <row r="334" spans="1:1" x14ac:dyDescent="0.3">
      <c r="A334" t="s">
        <v>2220</v>
      </c>
    </row>
    <row r="335" spans="1:1" x14ac:dyDescent="0.3">
      <c r="A335" t="s">
        <v>2221</v>
      </c>
    </row>
    <row r="336" spans="1:1" x14ac:dyDescent="0.3">
      <c r="A336" t="s">
        <v>2222</v>
      </c>
    </row>
    <row r="337" spans="1:1" x14ac:dyDescent="0.3">
      <c r="A337" t="s">
        <v>2223</v>
      </c>
    </row>
    <row r="338" spans="1:1" x14ac:dyDescent="0.3">
      <c r="A338" t="s">
        <v>2224</v>
      </c>
    </row>
    <row r="339" spans="1:1" x14ac:dyDescent="0.3">
      <c r="A339" t="s">
        <v>2225</v>
      </c>
    </row>
    <row r="340" spans="1:1" x14ac:dyDescent="0.3">
      <c r="A340" t="s">
        <v>2226</v>
      </c>
    </row>
    <row r="343" spans="1:1" x14ac:dyDescent="0.3">
      <c r="A343" t="s">
        <v>2227</v>
      </c>
    </row>
    <row r="344" spans="1:1" x14ac:dyDescent="0.3">
      <c r="A344" t="s">
        <v>2228</v>
      </c>
    </row>
    <row r="345" spans="1:1" x14ac:dyDescent="0.3">
      <c r="A345" t="s">
        <v>2229</v>
      </c>
    </row>
    <row r="346" spans="1:1" x14ac:dyDescent="0.3">
      <c r="A346" t="s">
        <v>2230</v>
      </c>
    </row>
    <row r="347" spans="1:1" x14ac:dyDescent="0.3">
      <c r="A347" t="s">
        <v>2231</v>
      </c>
    </row>
    <row r="348" spans="1:1" x14ac:dyDescent="0.3">
      <c r="A348" t="s">
        <v>2232</v>
      </c>
    </row>
    <row r="349" spans="1:1" x14ac:dyDescent="0.3">
      <c r="A349" t="s">
        <v>2233</v>
      </c>
    </row>
    <row r="350" spans="1:1" x14ac:dyDescent="0.3">
      <c r="A350" t="s">
        <v>2234</v>
      </c>
    </row>
    <row r="351" spans="1:1" x14ac:dyDescent="0.3">
      <c r="A351" t="s">
        <v>2235</v>
      </c>
    </row>
    <row r="352" spans="1:1" x14ac:dyDescent="0.3">
      <c r="A352" t="s">
        <v>2236</v>
      </c>
    </row>
    <row r="353" spans="1:1" x14ac:dyDescent="0.3">
      <c r="A353" t="s">
        <v>2237</v>
      </c>
    </row>
    <row r="354" spans="1:1" x14ac:dyDescent="0.3">
      <c r="A354" t="s">
        <v>2238</v>
      </c>
    </row>
    <row r="355" spans="1:1" x14ac:dyDescent="0.3">
      <c r="A355" t="s">
        <v>2239</v>
      </c>
    </row>
    <row r="356" spans="1:1" x14ac:dyDescent="0.3">
      <c r="A356" t="s">
        <v>2240</v>
      </c>
    </row>
    <row r="357" spans="1:1" x14ac:dyDescent="0.3">
      <c r="A357" t="s">
        <v>2241</v>
      </c>
    </row>
    <row r="358" spans="1:1" x14ac:dyDescent="0.3">
      <c r="A358" t="s">
        <v>2242</v>
      </c>
    </row>
    <row r="359" spans="1:1" x14ac:dyDescent="0.3">
      <c r="A359" t="s">
        <v>2243</v>
      </c>
    </row>
    <row r="360" spans="1:1" x14ac:dyDescent="0.3">
      <c r="A360" t="s">
        <v>2244</v>
      </c>
    </row>
    <row r="361" spans="1:1" x14ac:dyDescent="0.3">
      <c r="A361" t="s">
        <v>2245</v>
      </c>
    </row>
    <row r="362" spans="1:1" x14ac:dyDescent="0.3">
      <c r="A362" t="s">
        <v>2246</v>
      </c>
    </row>
    <row r="363" spans="1:1" x14ac:dyDescent="0.3">
      <c r="A363" t="s">
        <v>2247</v>
      </c>
    </row>
    <row r="364" spans="1:1" x14ac:dyDescent="0.3">
      <c r="A364" t="s">
        <v>2248</v>
      </c>
    </row>
    <row r="365" spans="1:1" x14ac:dyDescent="0.3">
      <c r="A365" t="s">
        <v>2249</v>
      </c>
    </row>
    <row r="366" spans="1:1" x14ac:dyDescent="0.3">
      <c r="A366" t="s">
        <v>2250</v>
      </c>
    </row>
    <row r="369" spans="1:1" x14ac:dyDescent="0.3">
      <c r="A369" t="s">
        <v>2251</v>
      </c>
    </row>
    <row r="370" spans="1:1" x14ac:dyDescent="0.3">
      <c r="A370" t="s">
        <v>2252</v>
      </c>
    </row>
    <row r="371" spans="1:1" x14ac:dyDescent="0.3">
      <c r="A371" t="s">
        <v>2253</v>
      </c>
    </row>
    <row r="372" spans="1:1" x14ac:dyDescent="0.3">
      <c r="A372" t="s">
        <v>2254</v>
      </c>
    </row>
    <row r="375" spans="1:1" x14ac:dyDescent="0.3">
      <c r="A375" t="s">
        <v>2255</v>
      </c>
    </row>
    <row r="376" spans="1:1" x14ac:dyDescent="0.3">
      <c r="A376" t="s">
        <v>2256</v>
      </c>
    </row>
    <row r="377" spans="1:1" x14ac:dyDescent="0.3">
      <c r="A377" t="s">
        <v>2257</v>
      </c>
    </row>
    <row r="378" spans="1:1" x14ac:dyDescent="0.3">
      <c r="A378" t="s">
        <v>2258</v>
      </c>
    </row>
    <row r="379" spans="1:1" x14ac:dyDescent="0.3">
      <c r="A379" t="s">
        <v>1957</v>
      </c>
    </row>
    <row r="380" spans="1:1" x14ac:dyDescent="0.3">
      <c r="A380" t="s">
        <v>2259</v>
      </c>
    </row>
    <row r="381" spans="1:1" x14ac:dyDescent="0.3">
      <c r="A381" t="s">
        <v>2260</v>
      </c>
    </row>
    <row r="382" spans="1:1" x14ac:dyDescent="0.3">
      <c r="A382" t="s">
        <v>1957</v>
      </c>
    </row>
    <row r="383" spans="1:1" x14ac:dyDescent="0.3">
      <c r="A383" t="s">
        <v>2261</v>
      </c>
    </row>
    <row r="384" spans="1:1" x14ac:dyDescent="0.3">
      <c r="A384" t="s">
        <v>2262</v>
      </c>
    </row>
    <row r="385" spans="1:1" x14ac:dyDescent="0.3">
      <c r="A385" t="s">
        <v>2263</v>
      </c>
    </row>
    <row r="386" spans="1:1" x14ac:dyDescent="0.3">
      <c r="A386" t="s">
        <v>2264</v>
      </c>
    </row>
    <row r="387" spans="1:1" x14ac:dyDescent="0.3">
      <c r="A387" t="s">
        <v>2265</v>
      </c>
    </row>
    <row r="388" spans="1:1" x14ac:dyDescent="0.3">
      <c r="A388" t="s">
        <v>2266</v>
      </c>
    </row>
    <row r="389" spans="1:1" x14ac:dyDescent="0.3">
      <c r="A389" t="s">
        <v>2267</v>
      </c>
    </row>
    <row r="390" spans="1:1" x14ac:dyDescent="0.3">
      <c r="A390" t="s">
        <v>2268</v>
      </c>
    </row>
    <row r="391" spans="1:1" x14ac:dyDescent="0.3">
      <c r="A391" t="s">
        <v>2269</v>
      </c>
    </row>
    <row r="392" spans="1:1" x14ac:dyDescent="0.3">
      <c r="A392" t="s">
        <v>2270</v>
      </c>
    </row>
    <row r="393" spans="1:1" x14ac:dyDescent="0.3">
      <c r="A393" t="s">
        <v>2271</v>
      </c>
    </row>
    <row r="394" spans="1:1" x14ac:dyDescent="0.3">
      <c r="A394" t="s">
        <v>2272</v>
      </c>
    </row>
    <row r="395" spans="1:1" x14ac:dyDescent="0.3">
      <c r="A395" t="s">
        <v>2237</v>
      </c>
    </row>
    <row r="397" spans="1:1" x14ac:dyDescent="0.3">
      <c r="A397" t="s">
        <v>2273</v>
      </c>
    </row>
    <row r="398" spans="1:1" x14ac:dyDescent="0.3">
      <c r="A398" t="s">
        <v>2274</v>
      </c>
    </row>
    <row r="399" spans="1:1" x14ac:dyDescent="0.3">
      <c r="A399" t="s">
        <v>2275</v>
      </c>
    </row>
    <row r="400" spans="1:1" x14ac:dyDescent="0.3">
      <c r="A400" t="s">
        <v>2276</v>
      </c>
    </row>
    <row r="401" spans="1:1" x14ac:dyDescent="0.3">
      <c r="A401" t="s">
        <v>2277</v>
      </c>
    </row>
    <row r="402" spans="1:1" x14ac:dyDescent="0.3">
      <c r="A402" t="s">
        <v>2278</v>
      </c>
    </row>
    <row r="403" spans="1:1" x14ac:dyDescent="0.3">
      <c r="A403" t="s">
        <v>2279</v>
      </c>
    </row>
    <row r="404" spans="1:1" x14ac:dyDescent="0.3">
      <c r="A404" t="s">
        <v>2280</v>
      </c>
    </row>
    <row r="405" spans="1:1" x14ac:dyDescent="0.3">
      <c r="A405" t="s">
        <v>1956</v>
      </c>
    </row>
    <row r="406" spans="1:1" x14ac:dyDescent="0.3">
      <c r="A406" t="s">
        <v>2281</v>
      </c>
    </row>
    <row r="408" spans="1:1" x14ac:dyDescent="0.3">
      <c r="A408" t="s">
        <v>2282</v>
      </c>
    </row>
    <row r="409" spans="1:1" x14ac:dyDescent="0.3">
      <c r="A409" t="s">
        <v>2283</v>
      </c>
    </row>
    <row r="410" spans="1:1" x14ac:dyDescent="0.3">
      <c r="A410" t="s">
        <v>1955</v>
      </c>
    </row>
    <row r="411" spans="1:1" x14ac:dyDescent="0.3">
      <c r="A411" t="s">
        <v>2284</v>
      </c>
    </row>
    <row r="412" spans="1:1" x14ac:dyDescent="0.3">
      <c r="A412" t="s">
        <v>2285</v>
      </c>
    </row>
    <row r="413" spans="1:1" x14ac:dyDescent="0.3">
      <c r="A413" t="s">
        <v>1953</v>
      </c>
    </row>
    <row r="414" spans="1:1" x14ac:dyDescent="0.3">
      <c r="A414" t="s">
        <v>2286</v>
      </c>
    </row>
    <row r="415" spans="1:1" x14ac:dyDescent="0.3">
      <c r="A415" t="s">
        <v>2287</v>
      </c>
    </row>
    <row r="416" spans="1:1" x14ac:dyDescent="0.3">
      <c r="A416" t="s">
        <v>2288</v>
      </c>
    </row>
    <row r="417" spans="1:1" x14ac:dyDescent="0.3">
      <c r="A417" t="s">
        <v>2289</v>
      </c>
    </row>
    <row r="418" spans="1:1" x14ac:dyDescent="0.3">
      <c r="A418" t="s">
        <v>1954</v>
      </c>
    </row>
    <row r="419" spans="1:1" x14ac:dyDescent="0.3">
      <c r="A419" t="s">
        <v>2290</v>
      </c>
    </row>
    <row r="420" spans="1:1" x14ac:dyDescent="0.3">
      <c r="A420" t="s">
        <v>2291</v>
      </c>
    </row>
    <row r="421" spans="1:1" x14ac:dyDescent="0.3">
      <c r="A421" t="s">
        <v>1956</v>
      </c>
    </row>
    <row r="423" spans="1:1" x14ac:dyDescent="0.3">
      <c r="A423" t="s">
        <v>2292</v>
      </c>
    </row>
    <row r="424" spans="1:1" x14ac:dyDescent="0.3">
      <c r="A424" t="s">
        <v>2293</v>
      </c>
    </row>
    <row r="425" spans="1:1" x14ac:dyDescent="0.3">
      <c r="A425" t="s">
        <v>2294</v>
      </c>
    </row>
    <row r="426" spans="1:1" x14ac:dyDescent="0.3">
      <c r="A426" t="s">
        <v>2295</v>
      </c>
    </row>
    <row r="427" spans="1:1" x14ac:dyDescent="0.3">
      <c r="A427" t="s">
        <v>1956</v>
      </c>
    </row>
    <row r="429" spans="1:1" x14ac:dyDescent="0.3">
      <c r="A429" t="s">
        <v>2296</v>
      </c>
    </row>
    <row r="430" spans="1:1" x14ac:dyDescent="0.3">
      <c r="A430" t="s">
        <v>2297</v>
      </c>
    </row>
    <row r="431" spans="1:1" x14ac:dyDescent="0.3">
      <c r="A431" t="s">
        <v>2298</v>
      </c>
    </row>
    <row r="432" spans="1:1" x14ac:dyDescent="0.3">
      <c r="A432" t="s">
        <v>2299</v>
      </c>
    </row>
    <row r="433" spans="1:1" x14ac:dyDescent="0.3">
      <c r="A433" t="s">
        <v>2300</v>
      </c>
    </row>
    <row r="434" spans="1:1" x14ac:dyDescent="0.3">
      <c r="A434" t="s">
        <v>1951</v>
      </c>
    </row>
    <row r="436" spans="1:1" x14ac:dyDescent="0.3">
      <c r="A436" t="s">
        <v>2301</v>
      </c>
    </row>
    <row r="437" spans="1:1" x14ac:dyDescent="0.3">
      <c r="A437" t="s">
        <v>2302</v>
      </c>
    </row>
    <row r="438" spans="1:1" x14ac:dyDescent="0.3">
      <c r="A438" t="s">
        <v>2303</v>
      </c>
    </row>
    <row r="439" spans="1:1" x14ac:dyDescent="0.3">
      <c r="A439" t="s">
        <v>1953</v>
      </c>
    </row>
    <row r="440" spans="1:1" x14ac:dyDescent="0.3">
      <c r="A440" t="s">
        <v>2304</v>
      </c>
    </row>
    <row r="441" spans="1:1" x14ac:dyDescent="0.3">
      <c r="A441" t="s">
        <v>2305</v>
      </c>
    </row>
    <row r="442" spans="1:1" x14ac:dyDescent="0.3">
      <c r="A442" t="s">
        <v>2306</v>
      </c>
    </row>
    <row r="443" spans="1:1" x14ac:dyDescent="0.3">
      <c r="A443" t="s">
        <v>2307</v>
      </c>
    </row>
    <row r="444" spans="1:1" x14ac:dyDescent="0.3">
      <c r="A444" t="s">
        <v>2308</v>
      </c>
    </row>
    <row r="445" spans="1:1" x14ac:dyDescent="0.3">
      <c r="A445" t="s">
        <v>2309</v>
      </c>
    </row>
    <row r="446" spans="1:1" x14ac:dyDescent="0.3">
      <c r="A446" t="s">
        <v>2310</v>
      </c>
    </row>
    <row r="447" spans="1:1" x14ac:dyDescent="0.3">
      <c r="A447" t="s">
        <v>2311</v>
      </c>
    </row>
    <row r="448" spans="1:1" x14ac:dyDescent="0.3">
      <c r="A448" t="s">
        <v>2312</v>
      </c>
    </row>
    <row r="450" spans="1:1" x14ac:dyDescent="0.3">
      <c r="A450" t="s">
        <v>2313</v>
      </c>
    </row>
    <row r="451" spans="1:1" x14ac:dyDescent="0.3">
      <c r="A451" t="s">
        <v>2314</v>
      </c>
    </row>
    <row r="452" spans="1:1" x14ac:dyDescent="0.3">
      <c r="A452" t="s">
        <v>2315</v>
      </c>
    </row>
    <row r="453" spans="1:1" x14ac:dyDescent="0.3">
      <c r="A453" t="s">
        <v>2316</v>
      </c>
    </row>
    <row r="454" spans="1:1" x14ac:dyDescent="0.3">
      <c r="A454" t="s">
        <v>2317</v>
      </c>
    </row>
    <row r="455" spans="1:1" x14ac:dyDescent="0.3">
      <c r="A455" t="s">
        <v>2318</v>
      </c>
    </row>
    <row r="456" spans="1:1" x14ac:dyDescent="0.3">
      <c r="A456" t="s">
        <v>2319</v>
      </c>
    </row>
    <row r="457" spans="1:1" x14ac:dyDescent="0.3">
      <c r="A457" t="s">
        <v>2320</v>
      </c>
    </row>
    <row r="458" spans="1:1" x14ac:dyDescent="0.3">
      <c r="A458" t="s">
        <v>2321</v>
      </c>
    </row>
    <row r="460" spans="1:1" x14ac:dyDescent="0.3">
      <c r="A460" t="s">
        <v>2322</v>
      </c>
    </row>
    <row r="461" spans="1:1" x14ac:dyDescent="0.3">
      <c r="A461" t="s">
        <v>2323</v>
      </c>
    </row>
    <row r="462" spans="1:1" x14ac:dyDescent="0.3">
      <c r="A462" t="s">
        <v>2324</v>
      </c>
    </row>
    <row r="463" spans="1:1" x14ac:dyDescent="0.3">
      <c r="A463" t="s">
        <v>2307</v>
      </c>
    </row>
    <row r="464" spans="1:1" x14ac:dyDescent="0.3">
      <c r="A464" t="s">
        <v>2325</v>
      </c>
    </row>
    <row r="466" spans="1:1" x14ac:dyDescent="0.3">
      <c r="A466" t="s">
        <v>2326</v>
      </c>
    </row>
    <row r="467" spans="1:1" x14ac:dyDescent="0.3">
      <c r="A467" t="s">
        <v>2327</v>
      </c>
    </row>
    <row r="468" spans="1:1" x14ac:dyDescent="0.3">
      <c r="A468" t="s">
        <v>2328</v>
      </c>
    </row>
    <row r="469" spans="1:1" x14ac:dyDescent="0.3">
      <c r="A469" t="s">
        <v>2329</v>
      </c>
    </row>
    <row r="470" spans="1:1" x14ac:dyDescent="0.3">
      <c r="A470" t="s">
        <v>2330</v>
      </c>
    </row>
    <row r="472" spans="1:1" x14ac:dyDescent="0.3">
      <c r="A472" t="s">
        <v>2331</v>
      </c>
    </row>
    <row r="473" spans="1:1" x14ac:dyDescent="0.3">
      <c r="A473" t="s">
        <v>2332</v>
      </c>
    </row>
    <row r="474" spans="1:1" x14ac:dyDescent="0.3">
      <c r="A474" t="s">
        <v>2333</v>
      </c>
    </row>
    <row r="475" spans="1:1" x14ac:dyDescent="0.3">
      <c r="A475" t="s">
        <v>2334</v>
      </c>
    </row>
    <row r="476" spans="1:1" x14ac:dyDescent="0.3">
      <c r="A476" t="s">
        <v>2335</v>
      </c>
    </row>
    <row r="477" spans="1:1" x14ac:dyDescent="0.3">
      <c r="A477" t="s">
        <v>2336</v>
      </c>
    </row>
    <row r="478" spans="1:1" x14ac:dyDescent="0.3">
      <c r="A478" t="s">
        <v>2337</v>
      </c>
    </row>
    <row r="479" spans="1:1" x14ac:dyDescent="0.3">
      <c r="A479" t="s">
        <v>2338</v>
      </c>
    </row>
    <row r="480" spans="1:1" x14ac:dyDescent="0.3">
      <c r="A480" t="s">
        <v>2339</v>
      </c>
    </row>
    <row r="481" spans="1:1" x14ac:dyDescent="0.3">
      <c r="A481" t="s">
        <v>1952</v>
      </c>
    </row>
    <row r="482" spans="1:1" x14ac:dyDescent="0.3">
      <c r="A482" t="s">
        <v>2340</v>
      </c>
    </row>
    <row r="484" spans="1:1" x14ac:dyDescent="0.3">
      <c r="A484" t="s">
        <v>2341</v>
      </c>
    </row>
    <row r="485" spans="1:1" x14ac:dyDescent="0.3">
      <c r="A485" t="s">
        <v>2342</v>
      </c>
    </row>
    <row r="488" spans="1:1" x14ac:dyDescent="0.3">
      <c r="A488" t="s">
        <v>2343</v>
      </c>
    </row>
    <row r="489" spans="1:1" x14ac:dyDescent="0.3">
      <c r="A489" t="s">
        <v>2344</v>
      </c>
    </row>
    <row r="490" spans="1:1" x14ac:dyDescent="0.3">
      <c r="A490" t="s">
        <v>2345</v>
      </c>
    </row>
    <row r="492" spans="1:1" x14ac:dyDescent="0.3">
      <c r="A492" t="s">
        <v>2346</v>
      </c>
    </row>
    <row r="493" spans="1:1" x14ac:dyDescent="0.3">
      <c r="A493" t="s">
        <v>2347</v>
      </c>
    </row>
    <row r="494" spans="1:1" x14ac:dyDescent="0.3">
      <c r="A494" t="s">
        <v>2348</v>
      </c>
    </row>
    <row r="495" spans="1:1" x14ac:dyDescent="0.3">
      <c r="A495" t="s">
        <v>2349</v>
      </c>
    </row>
    <row r="496" spans="1:1" x14ac:dyDescent="0.3">
      <c r="A496" t="s">
        <v>2350</v>
      </c>
    </row>
    <row r="497" spans="1:1" x14ac:dyDescent="0.3">
      <c r="A497" t="s">
        <v>2351</v>
      </c>
    </row>
    <row r="499" spans="1:1" x14ac:dyDescent="0.3">
      <c r="A499" t="s">
        <v>2352</v>
      </c>
    </row>
    <row r="500" spans="1:1" x14ac:dyDescent="0.3">
      <c r="A500" t="s">
        <v>2353</v>
      </c>
    </row>
    <row r="501" spans="1:1" x14ac:dyDescent="0.3">
      <c r="A501" t="s">
        <v>2354</v>
      </c>
    </row>
    <row r="502" spans="1:1" x14ac:dyDescent="0.3">
      <c r="A502" t="s">
        <v>2355</v>
      </c>
    </row>
    <row r="503" spans="1:1" x14ac:dyDescent="0.3">
      <c r="A503" t="s">
        <v>2356</v>
      </c>
    </row>
    <row r="505" spans="1:1" x14ac:dyDescent="0.3">
      <c r="A505" t="s">
        <v>2357</v>
      </c>
    </row>
    <row r="506" spans="1:1" x14ac:dyDescent="0.3">
      <c r="A506" t="s">
        <v>2358</v>
      </c>
    </row>
    <row r="507" spans="1:1" x14ac:dyDescent="0.3">
      <c r="A507" t="s">
        <v>2359</v>
      </c>
    </row>
    <row r="508" spans="1:1" x14ac:dyDescent="0.3">
      <c r="A508" t="s">
        <v>2360</v>
      </c>
    </row>
    <row r="509" spans="1:1" x14ac:dyDescent="0.3">
      <c r="A509" t="s">
        <v>2361</v>
      </c>
    </row>
    <row r="510" spans="1:1" x14ac:dyDescent="0.3">
      <c r="A510" t="s">
        <v>2362</v>
      </c>
    </row>
    <row r="511" spans="1:1" x14ac:dyDescent="0.3">
      <c r="A511" t="s">
        <v>2363</v>
      </c>
    </row>
    <row r="512" spans="1:1" x14ac:dyDescent="0.3">
      <c r="A512" t="s">
        <v>2364</v>
      </c>
    </row>
    <row r="513" spans="1:1" x14ac:dyDescent="0.3">
      <c r="A513" t="s">
        <v>1951</v>
      </c>
    </row>
    <row r="514" spans="1:1" x14ac:dyDescent="0.3">
      <c r="A514" t="s">
        <v>2365</v>
      </c>
    </row>
    <row r="515" spans="1:1" x14ac:dyDescent="0.3">
      <c r="A515" t="s">
        <v>2366</v>
      </c>
    </row>
    <row r="516" spans="1:1" x14ac:dyDescent="0.3">
      <c r="A516" t="s">
        <v>2166</v>
      </c>
    </row>
    <row r="517" spans="1:1" x14ac:dyDescent="0.3">
      <c r="A517" t="s">
        <v>2367</v>
      </c>
    </row>
    <row r="519" spans="1:1" x14ac:dyDescent="0.3">
      <c r="A519" t="s">
        <v>2368</v>
      </c>
    </row>
    <row r="520" spans="1:1" x14ac:dyDescent="0.3">
      <c r="A520" t="s">
        <v>2369</v>
      </c>
    </row>
    <row r="521" spans="1:1" x14ac:dyDescent="0.3">
      <c r="A521" t="s">
        <v>2370</v>
      </c>
    </row>
    <row r="523" spans="1:1" x14ac:dyDescent="0.3">
      <c r="A523" t="s">
        <v>2371</v>
      </c>
    </row>
    <row r="524" spans="1:1" x14ac:dyDescent="0.3">
      <c r="A524" t="s">
        <v>2372</v>
      </c>
    </row>
    <row r="525" spans="1:1" x14ac:dyDescent="0.3">
      <c r="A525" t="s">
        <v>2373</v>
      </c>
    </row>
    <row r="526" spans="1:1" x14ac:dyDescent="0.3">
      <c r="A526" t="s">
        <v>2374</v>
      </c>
    </row>
    <row r="527" spans="1:1" x14ac:dyDescent="0.3">
      <c r="A527" t="s">
        <v>2375</v>
      </c>
    </row>
    <row r="528" spans="1:1" x14ac:dyDescent="0.3">
      <c r="A528" t="s">
        <v>2376</v>
      </c>
    </row>
    <row r="530" spans="1:1" x14ac:dyDescent="0.3">
      <c r="A530" t="s">
        <v>2377</v>
      </c>
    </row>
    <row r="531" spans="1:1" x14ac:dyDescent="0.3">
      <c r="A531" t="s">
        <v>2378</v>
      </c>
    </row>
    <row r="532" spans="1:1" x14ac:dyDescent="0.3">
      <c r="A532" t="s">
        <v>2379</v>
      </c>
    </row>
    <row r="533" spans="1:1" x14ac:dyDescent="0.3">
      <c r="A533" t="s">
        <v>2380</v>
      </c>
    </row>
    <row r="534" spans="1:1" x14ac:dyDescent="0.3">
      <c r="A534" t="s">
        <v>2381</v>
      </c>
    </row>
    <row r="535" spans="1:1" x14ac:dyDescent="0.3">
      <c r="A535" t="s">
        <v>2382</v>
      </c>
    </row>
    <row r="536" spans="1:1" x14ac:dyDescent="0.3">
      <c r="A536" t="s">
        <v>2383</v>
      </c>
    </row>
    <row r="537" spans="1:1" x14ac:dyDescent="0.3">
      <c r="A537" t="s">
        <v>2384</v>
      </c>
    </row>
    <row r="538" spans="1:1" x14ac:dyDescent="0.3">
      <c r="A538" t="s">
        <v>2385</v>
      </c>
    </row>
    <row r="539" spans="1:1" x14ac:dyDescent="0.3">
      <c r="A539" t="s">
        <v>2386</v>
      </c>
    </row>
    <row r="540" spans="1:1" x14ac:dyDescent="0.3">
      <c r="A540" t="s">
        <v>2387</v>
      </c>
    </row>
    <row r="542" spans="1:1" x14ac:dyDescent="0.3">
      <c r="A542" t="s">
        <v>2388</v>
      </c>
    </row>
    <row r="544" spans="1:1" x14ac:dyDescent="0.3">
      <c r="A544" t="s">
        <v>2389</v>
      </c>
    </row>
    <row r="545" spans="1:1" x14ac:dyDescent="0.3">
      <c r="A545" t="s">
        <v>2390</v>
      </c>
    </row>
    <row r="546" spans="1:1" x14ac:dyDescent="0.3">
      <c r="A546" t="s">
        <v>2391</v>
      </c>
    </row>
    <row r="547" spans="1:1" x14ac:dyDescent="0.3">
      <c r="A547" t="s">
        <v>2392</v>
      </c>
    </row>
    <row r="548" spans="1:1" x14ac:dyDescent="0.3">
      <c r="A548" t="s">
        <v>1957</v>
      </c>
    </row>
    <row r="549" spans="1:1" x14ac:dyDescent="0.3">
      <c r="A549" t="s">
        <v>2393</v>
      </c>
    </row>
    <row r="552" spans="1:1" x14ac:dyDescent="0.3">
      <c r="A552" t="s">
        <v>2394</v>
      </c>
    </row>
    <row r="553" spans="1:1" x14ac:dyDescent="0.3">
      <c r="A553" t="s">
        <v>2395</v>
      </c>
    </row>
    <row r="554" spans="1:1" x14ac:dyDescent="0.3">
      <c r="A554" t="s">
        <v>2396</v>
      </c>
    </row>
    <row r="555" spans="1:1" x14ac:dyDescent="0.3">
      <c r="A555" t="s">
        <v>2397</v>
      </c>
    </row>
    <row r="557" spans="1:1" x14ac:dyDescent="0.3">
      <c r="A557" t="s">
        <v>2398</v>
      </c>
    </row>
    <row r="558" spans="1:1" x14ac:dyDescent="0.3">
      <c r="A558" t="s">
        <v>2399</v>
      </c>
    </row>
    <row r="559" spans="1:1" x14ac:dyDescent="0.3">
      <c r="A559" t="s">
        <v>2400</v>
      </c>
    </row>
    <row r="560" spans="1:1" x14ac:dyDescent="0.3">
      <c r="A560" t="s">
        <v>2401</v>
      </c>
    </row>
    <row r="561" spans="1:1" x14ac:dyDescent="0.3">
      <c r="A561" t="s">
        <v>2402</v>
      </c>
    </row>
    <row r="563" spans="1:1" x14ac:dyDescent="0.3">
      <c r="A563" t="s">
        <v>2403</v>
      </c>
    </row>
    <row r="564" spans="1:1" x14ac:dyDescent="0.3">
      <c r="A564" t="s">
        <v>2404</v>
      </c>
    </row>
    <row r="565" spans="1:1" x14ac:dyDescent="0.3">
      <c r="A565" t="s">
        <v>2405</v>
      </c>
    </row>
    <row r="566" spans="1:1" x14ac:dyDescent="0.3">
      <c r="A566" t="s">
        <v>2406</v>
      </c>
    </row>
    <row r="567" spans="1:1" x14ac:dyDescent="0.3">
      <c r="A567" t="s">
        <v>2407</v>
      </c>
    </row>
    <row r="568" spans="1:1" x14ac:dyDescent="0.3">
      <c r="A568" t="s">
        <v>2408</v>
      </c>
    </row>
    <row r="570" spans="1:1" x14ac:dyDescent="0.3">
      <c r="A570" t="s">
        <v>2409</v>
      </c>
    </row>
    <row r="571" spans="1:1" x14ac:dyDescent="0.3">
      <c r="A571" t="s">
        <v>2410</v>
      </c>
    </row>
    <row r="572" spans="1:1" x14ac:dyDescent="0.3">
      <c r="A572" t="s">
        <v>2411</v>
      </c>
    </row>
    <row r="574" spans="1:1" x14ac:dyDescent="0.3">
      <c r="A574" t="s">
        <v>2412</v>
      </c>
    </row>
    <row r="575" spans="1:1" x14ac:dyDescent="0.3">
      <c r="A575" t="s">
        <v>2413</v>
      </c>
    </row>
    <row r="576" spans="1:1" x14ac:dyDescent="0.3">
      <c r="A576" t="s">
        <v>2414</v>
      </c>
    </row>
    <row r="577" spans="1:1" x14ac:dyDescent="0.3">
      <c r="A577" t="s">
        <v>1948</v>
      </c>
    </row>
    <row r="578" spans="1:1" x14ac:dyDescent="0.3">
      <c r="A578" t="s">
        <v>2415</v>
      </c>
    </row>
    <row r="579" spans="1:1" x14ac:dyDescent="0.3">
      <c r="A579" t="s">
        <v>2416</v>
      </c>
    </row>
    <row r="580" spans="1:1" x14ac:dyDescent="0.3">
      <c r="A580" t="s">
        <v>2417</v>
      </c>
    </row>
    <row r="583" spans="1:1" x14ac:dyDescent="0.3">
      <c r="A583" t="s">
        <v>2418</v>
      </c>
    </row>
    <row r="584" spans="1:1" x14ac:dyDescent="0.3">
      <c r="A584" t="s">
        <v>2419</v>
      </c>
    </row>
    <row r="585" spans="1:1" x14ac:dyDescent="0.3">
      <c r="A585" t="s">
        <v>2420</v>
      </c>
    </row>
    <row r="586" spans="1:1" x14ac:dyDescent="0.3">
      <c r="A586" t="s">
        <v>2421</v>
      </c>
    </row>
    <row r="587" spans="1:1" x14ac:dyDescent="0.3">
      <c r="A587" t="s">
        <v>2422</v>
      </c>
    </row>
    <row r="589" spans="1:1" x14ac:dyDescent="0.3">
      <c r="A589" t="s">
        <v>2423</v>
      </c>
    </row>
    <row r="590" spans="1:1" x14ac:dyDescent="0.3">
      <c r="A590" t="s">
        <v>2424</v>
      </c>
    </row>
    <row r="591" spans="1:1" x14ac:dyDescent="0.3">
      <c r="A591" t="s">
        <v>2425</v>
      </c>
    </row>
    <row r="592" spans="1:1" x14ac:dyDescent="0.3">
      <c r="A592" t="s">
        <v>2426</v>
      </c>
    </row>
    <row r="593" spans="1:1" x14ac:dyDescent="0.3">
      <c r="A593" t="s">
        <v>2427</v>
      </c>
    </row>
    <row r="594" spans="1:1" x14ac:dyDescent="0.3">
      <c r="A594" t="s">
        <v>2428</v>
      </c>
    </row>
    <row r="595" spans="1:1" x14ac:dyDescent="0.3">
      <c r="A595" t="s">
        <v>2429</v>
      </c>
    </row>
    <row r="596" spans="1:1" x14ac:dyDescent="0.3">
      <c r="A596" t="s">
        <v>2430</v>
      </c>
    </row>
    <row r="597" spans="1:1" x14ac:dyDescent="0.3">
      <c r="A597" t="s">
        <v>2431</v>
      </c>
    </row>
    <row r="598" spans="1:1" x14ac:dyDescent="0.3">
      <c r="A598" t="s">
        <v>2432</v>
      </c>
    </row>
    <row r="600" spans="1:1" x14ac:dyDescent="0.3">
      <c r="A600" t="s">
        <v>2433</v>
      </c>
    </row>
    <row r="601" spans="1:1" x14ac:dyDescent="0.3">
      <c r="A601" t="s">
        <v>2434</v>
      </c>
    </row>
    <row r="602" spans="1:1" x14ac:dyDescent="0.3">
      <c r="A602" t="s">
        <v>2435</v>
      </c>
    </row>
    <row r="604" spans="1:1" x14ac:dyDescent="0.3">
      <c r="A604" t="s">
        <v>2436</v>
      </c>
    </row>
    <row r="605" spans="1:1" x14ac:dyDescent="0.3">
      <c r="A605" t="s">
        <v>2437</v>
      </c>
    </row>
    <row r="606" spans="1:1" x14ac:dyDescent="0.3">
      <c r="A606" t="s">
        <v>2438</v>
      </c>
    </row>
    <row r="607" spans="1:1" x14ac:dyDescent="0.3">
      <c r="A607" t="s">
        <v>1950</v>
      </c>
    </row>
    <row r="608" spans="1:1" x14ac:dyDescent="0.3">
      <c r="A608" t="s">
        <v>2439</v>
      </c>
    </row>
    <row r="609" spans="1:1" x14ac:dyDescent="0.3">
      <c r="A609" t="s">
        <v>2440</v>
      </c>
    </row>
    <row r="610" spans="1:1" x14ac:dyDescent="0.3">
      <c r="A610" t="s">
        <v>2441</v>
      </c>
    </row>
    <row r="611" spans="1:1" x14ac:dyDescent="0.3">
      <c r="A611" t="s">
        <v>2442</v>
      </c>
    </row>
    <row r="612" spans="1:1" x14ac:dyDescent="0.3">
      <c r="A612" t="s">
        <v>2443</v>
      </c>
    </row>
    <row r="613" spans="1:1" x14ac:dyDescent="0.3">
      <c r="A613" t="s">
        <v>2247</v>
      </c>
    </row>
    <row r="615" spans="1:1" x14ac:dyDescent="0.3">
      <c r="A615" t="s">
        <v>2444</v>
      </c>
    </row>
    <row r="616" spans="1:1" x14ac:dyDescent="0.3">
      <c r="A616" t="s">
        <v>2445</v>
      </c>
    </row>
    <row r="618" spans="1:1" x14ac:dyDescent="0.3">
      <c r="A618" t="s">
        <v>2446</v>
      </c>
    </row>
    <row r="619" spans="1:1" x14ac:dyDescent="0.3">
      <c r="A619" t="s">
        <v>2447</v>
      </c>
    </row>
    <row r="620" spans="1:1" x14ac:dyDescent="0.3">
      <c r="A620" t="s">
        <v>2448</v>
      </c>
    </row>
    <row r="622" spans="1:1" x14ac:dyDescent="0.3">
      <c r="A622" t="s">
        <v>2449</v>
      </c>
    </row>
    <row r="623" spans="1:1" x14ac:dyDescent="0.3">
      <c r="A623" t="s">
        <v>2450</v>
      </c>
    </row>
    <row r="624" spans="1:1" x14ac:dyDescent="0.3">
      <c r="A624" t="s">
        <v>2451</v>
      </c>
    </row>
    <row r="625" spans="1:1" x14ac:dyDescent="0.3">
      <c r="A625" t="s">
        <v>2452</v>
      </c>
    </row>
    <row r="626" spans="1:1" x14ac:dyDescent="0.3">
      <c r="A626" t="s">
        <v>2453</v>
      </c>
    </row>
    <row r="627" spans="1:1" x14ac:dyDescent="0.3">
      <c r="A627" t="s">
        <v>2454</v>
      </c>
    </row>
    <row r="629" spans="1:1" x14ac:dyDescent="0.3">
      <c r="A629" t="s">
        <v>2455</v>
      </c>
    </row>
    <row r="630" spans="1:1" x14ac:dyDescent="0.3">
      <c r="A630" t="s">
        <v>2456</v>
      </c>
    </row>
    <row r="632" spans="1:1" x14ac:dyDescent="0.3">
      <c r="A632" t="s">
        <v>2457</v>
      </c>
    </row>
    <row r="633" spans="1:1" x14ac:dyDescent="0.3">
      <c r="A633" t="s">
        <v>2458</v>
      </c>
    </row>
    <row r="634" spans="1:1" x14ac:dyDescent="0.3">
      <c r="A634" t="s">
        <v>2457</v>
      </c>
    </row>
    <row r="635" spans="1:1" x14ac:dyDescent="0.3">
      <c r="A635" t="s">
        <v>2459</v>
      </c>
    </row>
    <row r="637" spans="1:1" x14ac:dyDescent="0.3">
      <c r="A637" t="s">
        <v>2460</v>
      </c>
    </row>
    <row r="638" spans="1:1" x14ac:dyDescent="0.3">
      <c r="A638" t="s">
        <v>2461</v>
      </c>
    </row>
    <row r="639" spans="1:1" x14ac:dyDescent="0.3">
      <c r="A639" t="s">
        <v>2462</v>
      </c>
    </row>
    <row r="641" spans="1:1" x14ac:dyDescent="0.3">
      <c r="A641" t="s">
        <v>2463</v>
      </c>
    </row>
    <row r="642" spans="1:1" x14ac:dyDescent="0.3">
      <c r="A642" t="s">
        <v>2464</v>
      </c>
    </row>
    <row r="643" spans="1:1" x14ac:dyDescent="0.3">
      <c r="A643" t="s">
        <v>2465</v>
      </c>
    </row>
    <row r="644" spans="1:1" x14ac:dyDescent="0.3">
      <c r="A644" t="s">
        <v>2466</v>
      </c>
    </row>
    <row r="645" spans="1:1" x14ac:dyDescent="0.3">
      <c r="A645" t="s">
        <v>1957</v>
      </c>
    </row>
    <row r="647" spans="1:1" x14ac:dyDescent="0.3">
      <c r="A647" t="s">
        <v>2467</v>
      </c>
    </row>
    <row r="649" spans="1:1" x14ac:dyDescent="0.3">
      <c r="A649" t="s">
        <v>2468</v>
      </c>
    </row>
    <row r="650" spans="1:1" x14ac:dyDescent="0.3">
      <c r="A650" t="s">
        <v>2469</v>
      </c>
    </row>
    <row r="651" spans="1:1" x14ac:dyDescent="0.3">
      <c r="A651" t="s">
        <v>2470</v>
      </c>
    </row>
    <row r="652" spans="1:1" x14ac:dyDescent="0.3">
      <c r="A652" t="s">
        <v>2471</v>
      </c>
    </row>
    <row r="653" spans="1:1" x14ac:dyDescent="0.3">
      <c r="A653" t="s">
        <v>2260</v>
      </c>
    </row>
    <row r="654" spans="1:1" x14ac:dyDescent="0.3">
      <c r="A654" t="s">
        <v>1957</v>
      </c>
    </row>
    <row r="655" spans="1:1" x14ac:dyDescent="0.3">
      <c r="A655" t="s">
        <v>2472</v>
      </c>
    </row>
    <row r="656" spans="1:1" x14ac:dyDescent="0.3">
      <c r="A656" t="s">
        <v>2473</v>
      </c>
    </row>
    <row r="657" spans="1:1" x14ac:dyDescent="0.3">
      <c r="A657" t="s">
        <v>2474</v>
      </c>
    </row>
    <row r="658" spans="1:1" x14ac:dyDescent="0.3">
      <c r="A658" t="s">
        <v>2475</v>
      </c>
    </row>
    <row r="660" spans="1:1" x14ac:dyDescent="0.3">
      <c r="A660" t="s">
        <v>2476</v>
      </c>
    </row>
    <row r="661" spans="1:1" x14ac:dyDescent="0.3">
      <c r="A661" t="s">
        <v>2477</v>
      </c>
    </row>
    <row r="662" spans="1:1" x14ac:dyDescent="0.3">
      <c r="A662" t="s">
        <v>2478</v>
      </c>
    </row>
    <row r="663" spans="1:1" x14ac:dyDescent="0.3">
      <c r="A663" t="s">
        <v>2479</v>
      </c>
    </row>
    <row r="664" spans="1:1" x14ac:dyDescent="0.3">
      <c r="A664" t="s">
        <v>2480</v>
      </c>
    </row>
    <row r="665" spans="1:1" x14ac:dyDescent="0.3">
      <c r="A665" t="s">
        <v>2481</v>
      </c>
    </row>
    <row r="666" spans="1:1" x14ac:dyDescent="0.3">
      <c r="A666" t="s">
        <v>2363</v>
      </c>
    </row>
    <row r="667" spans="1:1" x14ac:dyDescent="0.3">
      <c r="A667" t="s">
        <v>2482</v>
      </c>
    </row>
    <row r="668" spans="1:1" x14ac:dyDescent="0.3">
      <c r="A668" t="s">
        <v>1951</v>
      </c>
    </row>
    <row r="670" spans="1:1" x14ac:dyDescent="0.3">
      <c r="A670" t="s">
        <v>2483</v>
      </c>
    </row>
    <row r="671" spans="1:1" x14ac:dyDescent="0.3">
      <c r="A671" t="s">
        <v>2484</v>
      </c>
    </row>
    <row r="672" spans="1:1" x14ac:dyDescent="0.3">
      <c r="A672" t="s">
        <v>2485</v>
      </c>
    </row>
    <row r="673" spans="1:1" x14ac:dyDescent="0.3">
      <c r="A673" t="s">
        <v>1957</v>
      </c>
    </row>
    <row r="674" spans="1:1" x14ac:dyDescent="0.3">
      <c r="A674" t="s">
        <v>2486</v>
      </c>
    </row>
    <row r="675" spans="1:1" x14ac:dyDescent="0.3">
      <c r="A675" t="s">
        <v>2487</v>
      </c>
    </row>
    <row r="677" spans="1:1" x14ac:dyDescent="0.3">
      <c r="A677" t="s">
        <v>2488</v>
      </c>
    </row>
    <row r="678" spans="1:1" x14ac:dyDescent="0.3">
      <c r="A678" t="s">
        <v>2489</v>
      </c>
    </row>
    <row r="679" spans="1:1" x14ac:dyDescent="0.3">
      <c r="A679" t="s">
        <v>2490</v>
      </c>
    </row>
    <row r="681" spans="1:1" x14ac:dyDescent="0.3">
      <c r="A681" t="s">
        <v>2491</v>
      </c>
    </row>
    <row r="682" spans="1:1" x14ac:dyDescent="0.3">
      <c r="A682" t="s">
        <v>2492</v>
      </c>
    </row>
    <row r="683" spans="1:1" x14ac:dyDescent="0.3">
      <c r="A683" t="s">
        <v>2493</v>
      </c>
    </row>
    <row r="684" spans="1:1" x14ac:dyDescent="0.3">
      <c r="A684" t="s">
        <v>2494</v>
      </c>
    </row>
    <row r="685" spans="1:1" x14ac:dyDescent="0.3">
      <c r="A685" t="s">
        <v>2495</v>
      </c>
    </row>
    <row r="686" spans="1:1" x14ac:dyDescent="0.3">
      <c r="A686" t="s">
        <v>1957</v>
      </c>
    </row>
    <row r="688" spans="1:1" x14ac:dyDescent="0.3">
      <c r="A688" t="s">
        <v>2496</v>
      </c>
    </row>
    <row r="689" spans="1:1" x14ac:dyDescent="0.3">
      <c r="A689" t="s">
        <v>2477</v>
      </c>
    </row>
    <row r="690" spans="1:1" x14ac:dyDescent="0.3">
      <c r="A690" t="s">
        <v>2497</v>
      </c>
    </row>
    <row r="691" spans="1:1" x14ac:dyDescent="0.3">
      <c r="A691" t="s">
        <v>2498</v>
      </c>
    </row>
    <row r="692" spans="1:1" x14ac:dyDescent="0.3">
      <c r="A692" t="s">
        <v>2499</v>
      </c>
    </row>
    <row r="693" spans="1:1" x14ac:dyDescent="0.3">
      <c r="A693" t="s">
        <v>2500</v>
      </c>
    </row>
    <row r="694" spans="1:1" x14ac:dyDescent="0.3">
      <c r="A694" t="s">
        <v>2501</v>
      </c>
    </row>
    <row r="696" spans="1:1" x14ac:dyDescent="0.3">
      <c r="A696" t="s">
        <v>2502</v>
      </c>
    </row>
    <row r="697" spans="1:1" x14ac:dyDescent="0.3">
      <c r="A697" t="s">
        <v>2503</v>
      </c>
    </row>
    <row r="698" spans="1:1" x14ac:dyDescent="0.3">
      <c r="A698" t="s">
        <v>2504</v>
      </c>
    </row>
    <row r="699" spans="1:1" x14ac:dyDescent="0.3">
      <c r="A699" t="s">
        <v>2505</v>
      </c>
    </row>
    <row r="700" spans="1:1" x14ac:dyDescent="0.3">
      <c r="A700" t="s">
        <v>2506</v>
      </c>
    </row>
    <row r="701" spans="1:1" x14ac:dyDescent="0.3">
      <c r="A701" t="s">
        <v>2507</v>
      </c>
    </row>
    <row r="702" spans="1:1" x14ac:dyDescent="0.3">
      <c r="A702" t="s">
        <v>2508</v>
      </c>
    </row>
    <row r="703" spans="1:1" x14ac:dyDescent="0.3">
      <c r="A703" t="s">
        <v>2509</v>
      </c>
    </row>
    <row r="704" spans="1:1" x14ac:dyDescent="0.3">
      <c r="A704" t="s">
        <v>2510</v>
      </c>
    </row>
    <row r="705" spans="1:1" x14ac:dyDescent="0.3">
      <c r="A705" t="s">
        <v>2511</v>
      </c>
    </row>
    <row r="707" spans="1:1" x14ac:dyDescent="0.3">
      <c r="A707" t="s">
        <v>2512</v>
      </c>
    </row>
    <row r="708" spans="1:1" x14ac:dyDescent="0.3">
      <c r="A708" t="s">
        <v>2513</v>
      </c>
    </row>
    <row r="709" spans="1:1" x14ac:dyDescent="0.3">
      <c r="A709" t="s">
        <v>2514</v>
      </c>
    </row>
    <row r="710" spans="1:1" x14ac:dyDescent="0.3">
      <c r="A710" t="s">
        <v>2515</v>
      </c>
    </row>
    <row r="711" spans="1:1" x14ac:dyDescent="0.3">
      <c r="A711" t="s">
        <v>2516</v>
      </c>
    </row>
    <row r="713" spans="1:1" x14ac:dyDescent="0.3">
      <c r="A713" t="s">
        <v>2517</v>
      </c>
    </row>
    <row r="714" spans="1:1" x14ac:dyDescent="0.3">
      <c r="A714" t="s">
        <v>2518</v>
      </c>
    </row>
    <row r="715" spans="1:1" x14ac:dyDescent="0.3">
      <c r="A715" t="s">
        <v>2519</v>
      </c>
    </row>
    <row r="716" spans="1:1" x14ac:dyDescent="0.3">
      <c r="A716" t="s">
        <v>2520</v>
      </c>
    </row>
    <row r="718" spans="1:1" x14ac:dyDescent="0.3">
      <c r="A718" t="s">
        <v>2521</v>
      </c>
    </row>
    <row r="719" spans="1:1" x14ac:dyDescent="0.3">
      <c r="A719" t="s">
        <v>2522</v>
      </c>
    </row>
    <row r="720" spans="1:1" x14ac:dyDescent="0.3">
      <c r="A720" t="s">
        <v>2523</v>
      </c>
    </row>
    <row r="721" spans="1:1" x14ac:dyDescent="0.3">
      <c r="A721" t="s">
        <v>2524</v>
      </c>
    </row>
    <row r="722" spans="1:1" x14ac:dyDescent="0.3">
      <c r="A722" t="s">
        <v>2525</v>
      </c>
    </row>
    <row r="723" spans="1:1" x14ac:dyDescent="0.3">
      <c r="A723" t="s">
        <v>1957</v>
      </c>
    </row>
    <row r="725" spans="1:1" x14ac:dyDescent="0.3">
      <c r="A725" t="s">
        <v>2526</v>
      </c>
    </row>
    <row r="726" spans="1:1" x14ac:dyDescent="0.3">
      <c r="A726" t="s">
        <v>2527</v>
      </c>
    </row>
    <row r="727" spans="1:1" x14ac:dyDescent="0.3">
      <c r="A727" t="s">
        <v>2528</v>
      </c>
    </row>
    <row r="728" spans="1:1" x14ac:dyDescent="0.3">
      <c r="A728" t="s">
        <v>2525</v>
      </c>
    </row>
    <row r="729" spans="1:1" x14ac:dyDescent="0.3">
      <c r="A729" t="s">
        <v>1957</v>
      </c>
    </row>
    <row r="731" spans="1:1" x14ac:dyDescent="0.3">
      <c r="A731" t="s">
        <v>2529</v>
      </c>
    </row>
    <row r="732" spans="1:1" x14ac:dyDescent="0.3">
      <c r="A732" t="s">
        <v>2530</v>
      </c>
    </row>
    <row r="733" spans="1:1" x14ac:dyDescent="0.3">
      <c r="A733" t="s">
        <v>2531</v>
      </c>
    </row>
    <row r="734" spans="1:1" x14ac:dyDescent="0.3">
      <c r="A734" t="s">
        <v>2525</v>
      </c>
    </row>
    <row r="735" spans="1:1" x14ac:dyDescent="0.3">
      <c r="A735" t="s">
        <v>1957</v>
      </c>
    </row>
    <row r="737" spans="1:1" x14ac:dyDescent="0.3">
      <c r="A737" t="s">
        <v>2532</v>
      </c>
    </row>
    <row r="738" spans="1:1" x14ac:dyDescent="0.3">
      <c r="A738" t="s">
        <v>2489</v>
      </c>
    </row>
    <row r="739" spans="1:1" x14ac:dyDescent="0.3">
      <c r="A739" t="s">
        <v>2533</v>
      </c>
    </row>
    <row r="740" spans="1:1" x14ac:dyDescent="0.3">
      <c r="A740" t="s">
        <v>2534</v>
      </c>
    </row>
    <row r="741" spans="1:1" x14ac:dyDescent="0.3">
      <c r="A741" t="s">
        <v>2535</v>
      </c>
    </row>
    <row r="742" spans="1:1" x14ac:dyDescent="0.3">
      <c r="A742" t="s">
        <v>1949</v>
      </c>
    </row>
    <row r="744" spans="1:1" x14ac:dyDescent="0.3">
      <c r="A744" t="s">
        <v>2536</v>
      </c>
    </row>
    <row r="745" spans="1:1" x14ac:dyDescent="0.3">
      <c r="A745" t="s">
        <v>2537</v>
      </c>
    </row>
    <row r="746" spans="1:1" x14ac:dyDescent="0.3">
      <c r="A746" t="s">
        <v>2538</v>
      </c>
    </row>
    <row r="747" spans="1:1" x14ac:dyDescent="0.3">
      <c r="A747" t="s">
        <v>1949</v>
      </c>
    </row>
    <row r="749" spans="1:1" x14ac:dyDescent="0.3">
      <c r="A749" t="s">
        <v>2539</v>
      </c>
    </row>
    <row r="750" spans="1:1" x14ac:dyDescent="0.3">
      <c r="A750" t="s">
        <v>2540</v>
      </c>
    </row>
    <row r="751" spans="1:1" x14ac:dyDescent="0.3">
      <c r="A751" t="s">
        <v>2541</v>
      </c>
    </row>
    <row r="752" spans="1:1" x14ac:dyDescent="0.3">
      <c r="A752" t="s">
        <v>1949</v>
      </c>
    </row>
    <row r="754" spans="1:1" x14ac:dyDescent="0.3">
      <c r="A754" t="s">
        <v>2542</v>
      </c>
    </row>
    <row r="755" spans="1:1" x14ac:dyDescent="0.3">
      <c r="A755" t="s">
        <v>2543</v>
      </c>
    </row>
    <row r="756" spans="1:1" x14ac:dyDescent="0.3">
      <c r="A756" t="s">
        <v>2544</v>
      </c>
    </row>
    <row r="759" spans="1:1" x14ac:dyDescent="0.3">
      <c r="A759" t="s">
        <v>2545</v>
      </c>
    </row>
    <row r="760" spans="1:1" x14ac:dyDescent="0.3">
      <c r="A760" t="s">
        <v>2546</v>
      </c>
    </row>
    <row r="761" spans="1:1" x14ac:dyDescent="0.3">
      <c r="A761" t="s">
        <v>2547</v>
      </c>
    </row>
    <row r="763" spans="1:1" x14ac:dyDescent="0.3">
      <c r="A763" t="s">
        <v>2548</v>
      </c>
    </row>
    <row r="765" spans="1:1" x14ac:dyDescent="0.3">
      <c r="A765" t="s">
        <v>2549</v>
      </c>
    </row>
    <row r="766" spans="1:1" x14ac:dyDescent="0.3">
      <c r="A766" t="s">
        <v>2550</v>
      </c>
    </row>
    <row r="767" spans="1:1" x14ac:dyDescent="0.3">
      <c r="A767" t="s">
        <v>2551</v>
      </c>
    </row>
    <row r="769" spans="1:1" x14ac:dyDescent="0.3">
      <c r="A769" t="s">
        <v>2552</v>
      </c>
    </row>
    <row r="770" spans="1:1" x14ac:dyDescent="0.3">
      <c r="A770" t="s">
        <v>2553</v>
      </c>
    </row>
    <row r="771" spans="1:1" x14ac:dyDescent="0.3">
      <c r="A771" t="s">
        <v>2554</v>
      </c>
    </row>
    <row r="772" spans="1:1" x14ac:dyDescent="0.3">
      <c r="A772" t="s">
        <v>1948</v>
      </c>
    </row>
    <row r="775" spans="1:1" x14ac:dyDescent="0.3">
      <c r="A775" t="s">
        <v>2555</v>
      </c>
    </row>
    <row r="776" spans="1:1" x14ac:dyDescent="0.3">
      <c r="A776" t="s">
        <v>2556</v>
      </c>
    </row>
    <row r="778" spans="1:1" x14ac:dyDescent="0.3">
      <c r="A778" t="s">
        <v>2557</v>
      </c>
    </row>
    <row r="779" spans="1:1" x14ac:dyDescent="0.3">
      <c r="A779" t="s">
        <v>2558</v>
      </c>
    </row>
    <row r="780" spans="1:1" x14ac:dyDescent="0.3">
      <c r="A780" t="s">
        <v>2559</v>
      </c>
    </row>
    <row r="781" spans="1:1" x14ac:dyDescent="0.3">
      <c r="A781" t="s">
        <v>2560</v>
      </c>
    </row>
    <row r="782" spans="1:1" x14ac:dyDescent="0.3">
      <c r="A782" t="s">
        <v>2561</v>
      </c>
    </row>
    <row r="783" spans="1:1" x14ac:dyDescent="0.3">
      <c r="A783" t="s">
        <v>2562</v>
      </c>
    </row>
    <row r="785" spans="1:1" x14ac:dyDescent="0.3">
      <c r="A785" t="s">
        <v>2563</v>
      </c>
    </row>
    <row r="786" spans="1:1" x14ac:dyDescent="0.3">
      <c r="A786" t="s">
        <v>2564</v>
      </c>
    </row>
    <row r="787" spans="1:1" x14ac:dyDescent="0.3">
      <c r="A787" t="s">
        <v>1948</v>
      </c>
    </row>
    <row r="789" spans="1:1" x14ac:dyDescent="0.3">
      <c r="A789" t="s">
        <v>2552</v>
      </c>
    </row>
    <row r="790" spans="1:1" x14ac:dyDescent="0.3">
      <c r="A790" t="s">
        <v>2565</v>
      </c>
    </row>
    <row r="791" spans="1:1" x14ac:dyDescent="0.3">
      <c r="A791" t="s">
        <v>1948</v>
      </c>
    </row>
    <row r="793" spans="1:1" x14ac:dyDescent="0.3">
      <c r="A793" t="s">
        <v>2566</v>
      </c>
    </row>
    <row r="794" spans="1:1" x14ac:dyDescent="0.3">
      <c r="A794" t="s">
        <v>2567</v>
      </c>
    </row>
    <row r="795" spans="1:1" x14ac:dyDescent="0.3">
      <c r="A795" t="s">
        <v>2568</v>
      </c>
    </row>
    <row r="796" spans="1:1" x14ac:dyDescent="0.3">
      <c r="A796" t="s">
        <v>1948</v>
      </c>
    </row>
    <row r="798" spans="1:1" x14ac:dyDescent="0.3">
      <c r="A798" t="s">
        <v>2569</v>
      </c>
    </row>
    <row r="800" spans="1:1" x14ac:dyDescent="0.3">
      <c r="A800" t="s">
        <v>2570</v>
      </c>
    </row>
    <row r="801" spans="1:1" x14ac:dyDescent="0.3">
      <c r="A801" t="s">
        <v>2571</v>
      </c>
    </row>
    <row r="802" spans="1:1" x14ac:dyDescent="0.3">
      <c r="A802" t="s">
        <v>2572</v>
      </c>
    </row>
    <row r="805" spans="1:1" x14ac:dyDescent="0.3">
      <c r="A805" t="s">
        <v>2573</v>
      </c>
    </row>
    <row r="806" spans="1:1" x14ac:dyDescent="0.3">
      <c r="A806" t="s">
        <v>2552</v>
      </c>
    </row>
    <row r="807" spans="1:1" x14ac:dyDescent="0.3">
      <c r="A807" t="s">
        <v>2574</v>
      </c>
    </row>
    <row r="808" spans="1:1" x14ac:dyDescent="0.3">
      <c r="A808" t="s">
        <v>1948</v>
      </c>
    </row>
    <row r="809" spans="1:1" x14ac:dyDescent="0.3">
      <c r="A809" t="s">
        <v>2552</v>
      </c>
    </row>
    <row r="810" spans="1:1" x14ac:dyDescent="0.3">
      <c r="A810" t="s">
        <v>2575</v>
      </c>
    </row>
    <row r="811" spans="1:1" x14ac:dyDescent="0.3">
      <c r="A811" t="s">
        <v>1948</v>
      </c>
    </row>
    <row r="814" spans="1:1" x14ac:dyDescent="0.3">
      <c r="A814" t="s">
        <v>2576</v>
      </c>
    </row>
    <row r="815" spans="1:1" x14ac:dyDescent="0.3">
      <c r="A815" t="s">
        <v>2577</v>
      </c>
    </row>
    <row r="817" spans="1:1" x14ac:dyDescent="0.3">
      <c r="A817" t="s">
        <v>2578</v>
      </c>
    </row>
    <row r="818" spans="1:1" x14ac:dyDescent="0.3">
      <c r="A818" t="s">
        <v>2579</v>
      </c>
    </row>
    <row r="819" spans="1:1" x14ac:dyDescent="0.3">
      <c r="A819" t="s">
        <v>2580</v>
      </c>
    </row>
    <row r="820" spans="1:1" x14ac:dyDescent="0.3">
      <c r="A820" t="s">
        <v>2581</v>
      </c>
    </row>
    <row r="821" spans="1:1" x14ac:dyDescent="0.3">
      <c r="A821" t="s">
        <v>2582</v>
      </c>
    </row>
    <row r="822" spans="1:1" x14ac:dyDescent="0.3">
      <c r="A822" t="s">
        <v>2583</v>
      </c>
    </row>
    <row r="824" spans="1:1" x14ac:dyDescent="0.3">
      <c r="A824" t="s">
        <v>2584</v>
      </c>
    </row>
    <row r="827" spans="1:1" x14ac:dyDescent="0.3">
      <c r="A827" t="s">
        <v>2585</v>
      </c>
    </row>
    <row r="828" spans="1:1" x14ac:dyDescent="0.3">
      <c r="A828" t="s">
        <v>2586</v>
      </c>
    </row>
    <row r="829" spans="1:1" x14ac:dyDescent="0.3">
      <c r="A829" t="s">
        <v>2587</v>
      </c>
    </row>
    <row r="830" spans="1:1" x14ac:dyDescent="0.3">
      <c r="A830" t="s">
        <v>2588</v>
      </c>
    </row>
    <row r="832" spans="1:1" x14ac:dyDescent="0.3">
      <c r="A832" t="s">
        <v>2589</v>
      </c>
    </row>
    <row r="834" spans="1:1" x14ac:dyDescent="0.3">
      <c r="A834" t="s">
        <v>2590</v>
      </c>
    </row>
    <row r="835" spans="1:1" x14ac:dyDescent="0.3">
      <c r="A835" t="s">
        <v>2591</v>
      </c>
    </row>
    <row r="836" spans="1:1" x14ac:dyDescent="0.3">
      <c r="A836" t="s">
        <v>2592</v>
      </c>
    </row>
    <row r="837" spans="1:1" x14ac:dyDescent="0.3">
      <c r="A837" t="s">
        <v>2593</v>
      </c>
    </row>
    <row r="838" spans="1:1" x14ac:dyDescent="0.3">
      <c r="A838" t="s">
        <v>1948</v>
      </c>
    </row>
    <row r="839" spans="1:1" x14ac:dyDescent="0.3">
      <c r="A839" t="s">
        <v>2594</v>
      </c>
    </row>
    <row r="840" spans="1:1" x14ac:dyDescent="0.3">
      <c r="A840" t="s">
        <v>2595</v>
      </c>
    </row>
    <row r="841" spans="1:1" x14ac:dyDescent="0.3">
      <c r="A841" t="s">
        <v>2596</v>
      </c>
    </row>
    <row r="842" spans="1:1" x14ac:dyDescent="0.3">
      <c r="A842" t="s">
        <v>1948</v>
      </c>
    </row>
    <row r="844" spans="1:1" x14ac:dyDescent="0.3">
      <c r="A844" t="s">
        <v>2597</v>
      </c>
    </row>
    <row r="845" spans="1:1" x14ac:dyDescent="0.3">
      <c r="A845" t="s">
        <v>2598</v>
      </c>
    </row>
    <row r="846" spans="1:1" x14ac:dyDescent="0.3">
      <c r="A846" t="s">
        <v>2599</v>
      </c>
    </row>
    <row r="847" spans="1:1" x14ac:dyDescent="0.3">
      <c r="A847" t="s">
        <v>1948</v>
      </c>
    </row>
    <row r="848" spans="1:1" x14ac:dyDescent="0.3">
      <c r="A848" t="s">
        <v>2600</v>
      </c>
    </row>
    <row r="849" spans="1:1" x14ac:dyDescent="0.3">
      <c r="A849" t="s">
        <v>2601</v>
      </c>
    </row>
    <row r="850" spans="1:1" x14ac:dyDescent="0.3">
      <c r="A850" t="s">
        <v>2602</v>
      </c>
    </row>
    <row r="851" spans="1:1" x14ac:dyDescent="0.3">
      <c r="A851" t="s">
        <v>1948</v>
      </c>
    </row>
    <row r="852" spans="1:1" x14ac:dyDescent="0.3">
      <c r="A852" t="s">
        <v>2603</v>
      </c>
    </row>
    <row r="853" spans="1:1" x14ac:dyDescent="0.3">
      <c r="A853" t="s">
        <v>2604</v>
      </c>
    </row>
    <row r="854" spans="1:1" x14ac:dyDescent="0.3">
      <c r="A854" t="s">
        <v>1948</v>
      </c>
    </row>
    <row r="855" spans="1:1" x14ac:dyDescent="0.3">
      <c r="A855" t="s">
        <v>2605</v>
      </c>
    </row>
    <row r="856" spans="1:1" x14ac:dyDescent="0.3">
      <c r="A856" t="s">
        <v>2606</v>
      </c>
    </row>
    <row r="857" spans="1:1" x14ac:dyDescent="0.3">
      <c r="A857" t="s">
        <v>1948</v>
      </c>
    </row>
    <row r="858" spans="1:1" x14ac:dyDescent="0.3">
      <c r="A858" t="s">
        <v>2607</v>
      </c>
    </row>
    <row r="859" spans="1:1" x14ac:dyDescent="0.3">
      <c r="A859" t="s">
        <v>2608</v>
      </c>
    </row>
    <row r="860" spans="1:1" x14ac:dyDescent="0.3">
      <c r="A860" t="s">
        <v>1948</v>
      </c>
    </row>
    <row r="862" spans="1:1" x14ac:dyDescent="0.3">
      <c r="A862" t="s">
        <v>2609</v>
      </c>
    </row>
    <row r="863" spans="1:1" x14ac:dyDescent="0.3">
      <c r="A863" t="s">
        <v>2610</v>
      </c>
    </row>
    <row r="864" spans="1:1" x14ac:dyDescent="0.3">
      <c r="A864" t="s">
        <v>2611</v>
      </c>
    </row>
    <row r="865" spans="1:1" x14ac:dyDescent="0.3">
      <c r="A865" t="s">
        <v>1948</v>
      </c>
    </row>
    <row r="866" spans="1:1" x14ac:dyDescent="0.3">
      <c r="A866" t="s">
        <v>2612</v>
      </c>
    </row>
    <row r="868" spans="1:1" x14ac:dyDescent="0.3">
      <c r="A868" t="s">
        <v>2613</v>
      </c>
    </row>
    <row r="869" spans="1:1" x14ac:dyDescent="0.3">
      <c r="A869" t="s">
        <v>2614</v>
      </c>
    </row>
    <row r="870" spans="1:1" x14ac:dyDescent="0.3">
      <c r="A870" t="s">
        <v>2615</v>
      </c>
    </row>
    <row r="871" spans="1:1" x14ac:dyDescent="0.3">
      <c r="A871" t="s">
        <v>1948</v>
      </c>
    </row>
    <row r="873" spans="1:1" x14ac:dyDescent="0.3">
      <c r="A873" t="s">
        <v>2616</v>
      </c>
    </row>
    <row r="874" spans="1:1" x14ac:dyDescent="0.3">
      <c r="A874" t="s">
        <v>2617</v>
      </c>
    </row>
    <row r="875" spans="1:1" x14ac:dyDescent="0.3">
      <c r="A875" t="s">
        <v>2618</v>
      </c>
    </row>
    <row r="876" spans="1:1" x14ac:dyDescent="0.3">
      <c r="A876" t="s">
        <v>2619</v>
      </c>
    </row>
    <row r="877" spans="1:1" x14ac:dyDescent="0.3">
      <c r="A877" t="s">
        <v>2620</v>
      </c>
    </row>
    <row r="878" spans="1:1" x14ac:dyDescent="0.3">
      <c r="A878" t="s">
        <v>1948</v>
      </c>
    </row>
    <row r="879" spans="1:1" x14ac:dyDescent="0.3">
      <c r="A879" t="s">
        <v>2621</v>
      </c>
    </row>
    <row r="881" spans="1:1" x14ac:dyDescent="0.3">
      <c r="A881" t="s">
        <v>2622</v>
      </c>
    </row>
    <row r="882" spans="1:1" x14ac:dyDescent="0.3">
      <c r="A882" t="s">
        <v>2623</v>
      </c>
    </row>
    <row r="883" spans="1:1" x14ac:dyDescent="0.3">
      <c r="A883" t="s">
        <v>2624</v>
      </c>
    </row>
    <row r="884" spans="1:1" x14ac:dyDescent="0.3">
      <c r="A884" t="s">
        <v>1948</v>
      </c>
    </row>
    <row r="885" spans="1:1" x14ac:dyDescent="0.3">
      <c r="A885" t="s">
        <v>2625</v>
      </c>
    </row>
    <row r="886" spans="1:1" x14ac:dyDescent="0.3">
      <c r="A886" t="s">
        <v>2626</v>
      </c>
    </row>
    <row r="887" spans="1:1" x14ac:dyDescent="0.3">
      <c r="A887" t="s">
        <v>1948</v>
      </c>
    </row>
    <row r="889" spans="1:1" x14ac:dyDescent="0.3">
      <c r="A889" t="s">
        <v>2627</v>
      </c>
    </row>
    <row r="890" spans="1:1" x14ac:dyDescent="0.3">
      <c r="A890" t="s">
        <v>2628</v>
      </c>
    </row>
    <row r="891" spans="1:1" x14ac:dyDescent="0.3">
      <c r="A891" t="s">
        <v>2629</v>
      </c>
    </row>
    <row r="892" spans="1:1" x14ac:dyDescent="0.3">
      <c r="A892" t="s">
        <v>2630</v>
      </c>
    </row>
    <row r="893" spans="1:1" x14ac:dyDescent="0.3">
      <c r="A893" t="s">
        <v>2631</v>
      </c>
    </row>
    <row r="894" spans="1:1" x14ac:dyDescent="0.3">
      <c r="A894" t="s">
        <v>2632</v>
      </c>
    </row>
    <row r="897" spans="1:1" x14ac:dyDescent="0.3">
      <c r="A897" t="s">
        <v>2633</v>
      </c>
    </row>
    <row r="898" spans="1:1" x14ac:dyDescent="0.3">
      <c r="A898" t="s">
        <v>2634</v>
      </c>
    </row>
    <row r="899" spans="1:1" x14ac:dyDescent="0.3">
      <c r="A899" t="s">
        <v>2054</v>
      </c>
    </row>
    <row r="900" spans="1:1" x14ac:dyDescent="0.3">
      <c r="A900" t="s">
        <v>2635</v>
      </c>
    </row>
    <row r="902" spans="1:1" x14ac:dyDescent="0.3">
      <c r="A902" t="s">
        <v>2636</v>
      </c>
    </row>
    <row r="903" spans="1:1" x14ac:dyDescent="0.3">
      <c r="A903" t="s">
        <v>2637</v>
      </c>
    </row>
    <row r="904" spans="1:1" x14ac:dyDescent="0.3">
      <c r="A904" t="s">
        <v>2054</v>
      </c>
    </row>
    <row r="905" spans="1:1" x14ac:dyDescent="0.3">
      <c r="A905" t="s">
        <v>2638</v>
      </c>
    </row>
    <row r="906" spans="1:1" x14ac:dyDescent="0.3">
      <c r="A906" t="s">
        <v>2639</v>
      </c>
    </row>
    <row r="907" spans="1:1" x14ac:dyDescent="0.3">
      <c r="A907" t="s">
        <v>2640</v>
      </c>
    </row>
    <row r="908" spans="1:1" x14ac:dyDescent="0.3">
      <c r="A908" t="s">
        <v>2641</v>
      </c>
    </row>
    <row r="909" spans="1:1" x14ac:dyDescent="0.3">
      <c r="A909" t="s">
        <v>2642</v>
      </c>
    </row>
    <row r="910" spans="1:1" x14ac:dyDescent="0.3">
      <c r="A910" t="s">
        <v>2643</v>
      </c>
    </row>
    <row r="911" spans="1:1" x14ac:dyDescent="0.3">
      <c r="A911" t="s">
        <v>2644</v>
      </c>
    </row>
    <row r="914" spans="1:1" x14ac:dyDescent="0.3">
      <c r="A914" t="s">
        <v>2645</v>
      </c>
    </row>
    <row r="916" spans="1:1" x14ac:dyDescent="0.3">
      <c r="A916" t="s">
        <v>2646</v>
      </c>
    </row>
    <row r="917" spans="1:1" x14ac:dyDescent="0.3">
      <c r="A917" t="s">
        <v>2647</v>
      </c>
    </row>
    <row r="918" spans="1:1" x14ac:dyDescent="0.3">
      <c r="A918" t="s">
        <v>2648</v>
      </c>
    </row>
    <row r="919" spans="1:1" x14ac:dyDescent="0.3">
      <c r="A919" t="s">
        <v>1947</v>
      </c>
    </row>
    <row r="921" spans="1:1" x14ac:dyDescent="0.3">
      <c r="A921" t="s">
        <v>2649</v>
      </c>
    </row>
    <row r="922" spans="1:1" x14ac:dyDescent="0.3">
      <c r="A922" t="s">
        <v>2650</v>
      </c>
    </row>
    <row r="923" spans="1:1" x14ac:dyDescent="0.3">
      <c r="A923" t="s">
        <v>2651</v>
      </c>
    </row>
    <row r="924" spans="1:1" x14ac:dyDescent="0.3">
      <c r="A924" t="s">
        <v>2652</v>
      </c>
    </row>
    <row r="925" spans="1:1" x14ac:dyDescent="0.3">
      <c r="A925" t="s">
        <v>2653</v>
      </c>
    </row>
    <row r="926" spans="1:1" x14ac:dyDescent="0.3">
      <c r="A926" t="s">
        <v>2654</v>
      </c>
    </row>
    <row r="927" spans="1:1" x14ac:dyDescent="0.3">
      <c r="A927" t="s">
        <v>2655</v>
      </c>
    </row>
    <row r="928" spans="1:1" x14ac:dyDescent="0.3">
      <c r="A928" t="s">
        <v>2656</v>
      </c>
    </row>
    <row r="929" spans="1:1" x14ac:dyDescent="0.3">
      <c r="A929" t="s">
        <v>2657</v>
      </c>
    </row>
    <row r="930" spans="1:1" x14ac:dyDescent="0.3">
      <c r="A930" t="s">
        <v>2658</v>
      </c>
    </row>
    <row r="931" spans="1:1" x14ac:dyDescent="0.3">
      <c r="A931" t="s">
        <v>2659</v>
      </c>
    </row>
    <row r="932" spans="1:1" x14ac:dyDescent="0.3">
      <c r="A932" t="s">
        <v>2660</v>
      </c>
    </row>
    <row r="933" spans="1:1" x14ac:dyDescent="0.3">
      <c r="A933" t="s">
        <v>2661</v>
      </c>
    </row>
    <row r="934" spans="1:1" x14ac:dyDescent="0.3">
      <c r="A934" t="s">
        <v>2662</v>
      </c>
    </row>
    <row r="935" spans="1:1" x14ac:dyDescent="0.3">
      <c r="A935" t="s">
        <v>2663</v>
      </c>
    </row>
    <row r="936" spans="1:1" x14ac:dyDescent="0.3">
      <c r="A936" t="s">
        <v>2664</v>
      </c>
    </row>
    <row r="937" spans="1:1" x14ac:dyDescent="0.3">
      <c r="A937" t="s">
        <v>2665</v>
      </c>
    </row>
    <row r="940" spans="1:1" x14ac:dyDescent="0.3">
      <c r="A940" t="s">
        <v>2666</v>
      </c>
    </row>
    <row r="941" spans="1:1" x14ac:dyDescent="0.3">
      <c r="A941" t="s">
        <v>2667</v>
      </c>
    </row>
    <row r="942" spans="1:1" x14ac:dyDescent="0.3">
      <c r="A942" t="s">
        <v>2668</v>
      </c>
    </row>
    <row r="943" spans="1:1" x14ac:dyDescent="0.3">
      <c r="A943" t="s">
        <v>2669</v>
      </c>
    </row>
    <row r="944" spans="1:1" x14ac:dyDescent="0.3">
      <c r="A944" t="s">
        <v>2670</v>
      </c>
    </row>
    <row r="945" spans="1:1" x14ac:dyDescent="0.3">
      <c r="A945" t="s">
        <v>2671</v>
      </c>
    </row>
    <row r="946" spans="1:1" x14ac:dyDescent="0.3">
      <c r="A946" t="s">
        <v>2672</v>
      </c>
    </row>
    <row r="947" spans="1:1" x14ac:dyDescent="0.3">
      <c r="A947" t="s">
        <v>2673</v>
      </c>
    </row>
    <row r="949" spans="1:1" x14ac:dyDescent="0.3">
      <c r="A949" t="s">
        <v>2674</v>
      </c>
    </row>
    <row r="950" spans="1:1" x14ac:dyDescent="0.3">
      <c r="A950" t="s">
        <v>2675</v>
      </c>
    </row>
    <row r="953" spans="1:1" x14ac:dyDescent="0.3">
      <c r="A953" t="s">
        <v>2676</v>
      </c>
    </row>
    <row r="954" spans="1:1" x14ac:dyDescent="0.3">
      <c r="A954" t="s">
        <v>2677</v>
      </c>
    </row>
    <row r="955" spans="1:1" x14ac:dyDescent="0.3">
      <c r="A955" t="s">
        <v>2678</v>
      </c>
    </row>
    <row r="958" spans="1:1" x14ac:dyDescent="0.3">
      <c r="A958" t="s">
        <v>2679</v>
      </c>
    </row>
    <row r="959" spans="1:1" x14ac:dyDescent="0.3">
      <c r="A959" t="s">
        <v>2680</v>
      </c>
    </row>
    <row r="962" spans="1:1" x14ac:dyDescent="0.3">
      <c r="A962" t="s">
        <v>2681</v>
      </c>
    </row>
    <row r="963" spans="1:1" x14ac:dyDescent="0.3">
      <c r="A963" t="s">
        <v>2682</v>
      </c>
    </row>
    <row r="964" spans="1:1" x14ac:dyDescent="0.3">
      <c r="A964" t="s">
        <v>2683</v>
      </c>
    </row>
    <row r="967" spans="1:1" x14ac:dyDescent="0.3">
      <c r="A967" t="s">
        <v>2684</v>
      </c>
    </row>
    <row r="968" spans="1:1" x14ac:dyDescent="0.3">
      <c r="A968" t="s">
        <v>2685</v>
      </c>
    </row>
    <row r="969" spans="1:1" x14ac:dyDescent="0.3">
      <c r="A969" t="s">
        <v>2686</v>
      </c>
    </row>
    <row r="970" spans="1:1" x14ac:dyDescent="0.3">
      <c r="A970" t="s">
        <v>2687</v>
      </c>
    </row>
    <row r="971" spans="1:1" x14ac:dyDescent="0.3">
      <c r="A971" t="s">
        <v>1957</v>
      </c>
    </row>
    <row r="974" spans="1:1" x14ac:dyDescent="0.3">
      <c r="A974" t="s">
        <v>2688</v>
      </c>
    </row>
    <row r="975" spans="1:1" x14ac:dyDescent="0.3">
      <c r="A975" t="s">
        <v>2689</v>
      </c>
    </row>
    <row r="976" spans="1:1" x14ac:dyDescent="0.3">
      <c r="A976" t="s">
        <v>2690</v>
      </c>
    </row>
    <row r="978" spans="1:1" x14ac:dyDescent="0.3">
      <c r="A978" t="s">
        <v>2691</v>
      </c>
    </row>
    <row r="979" spans="1:1" x14ac:dyDescent="0.3">
      <c r="A979" t="s">
        <v>2692</v>
      </c>
    </row>
    <row r="980" spans="1:1" x14ac:dyDescent="0.3">
      <c r="A980" t="s">
        <v>2693</v>
      </c>
    </row>
    <row r="981" spans="1:1" x14ac:dyDescent="0.3">
      <c r="A981" t="s">
        <v>2694</v>
      </c>
    </row>
    <row r="982" spans="1:1" x14ac:dyDescent="0.3">
      <c r="A982" t="s">
        <v>2695</v>
      </c>
    </row>
    <row r="983" spans="1:1" x14ac:dyDescent="0.3">
      <c r="A983" t="s">
        <v>2696</v>
      </c>
    </row>
    <row r="984" spans="1:1" x14ac:dyDescent="0.3">
      <c r="A984" t="s">
        <v>2697</v>
      </c>
    </row>
    <row r="986" spans="1:1" x14ac:dyDescent="0.3">
      <c r="A986" t="s">
        <v>2698</v>
      </c>
    </row>
    <row r="987" spans="1:1" x14ac:dyDescent="0.3">
      <c r="A987" t="s">
        <v>2699</v>
      </c>
    </row>
    <row r="988" spans="1:1" x14ac:dyDescent="0.3">
      <c r="A988" t="s">
        <v>2700</v>
      </c>
    </row>
    <row r="989" spans="1:1" x14ac:dyDescent="0.3">
      <c r="A989" t="s">
        <v>2701</v>
      </c>
    </row>
    <row r="992" spans="1:1" x14ac:dyDescent="0.3">
      <c r="A992" t="s">
        <v>2702</v>
      </c>
    </row>
    <row r="993" spans="1:1" x14ac:dyDescent="0.3">
      <c r="A993" t="s">
        <v>2703</v>
      </c>
    </row>
    <row r="994" spans="1:1" x14ac:dyDescent="0.3">
      <c r="A994" t="s">
        <v>2704</v>
      </c>
    </row>
    <row r="995" spans="1:1" x14ac:dyDescent="0.3">
      <c r="A995" t="s">
        <v>2705</v>
      </c>
    </row>
    <row r="996" spans="1:1" x14ac:dyDescent="0.3">
      <c r="A996" t="s">
        <v>2706</v>
      </c>
    </row>
    <row r="999" spans="1:1" x14ac:dyDescent="0.3">
      <c r="A999" t="s">
        <v>2707</v>
      </c>
    </row>
    <row r="1000" spans="1:1" x14ac:dyDescent="0.3">
      <c r="A1000" t="s">
        <v>2708</v>
      </c>
    </row>
    <row r="1001" spans="1:1" x14ac:dyDescent="0.3">
      <c r="A1001" t="s">
        <v>2709</v>
      </c>
    </row>
    <row r="1002" spans="1:1" x14ac:dyDescent="0.3">
      <c r="A1002" t="s">
        <v>2710</v>
      </c>
    </row>
    <row r="1003" spans="1:1" x14ac:dyDescent="0.3">
      <c r="A1003" t="s">
        <v>2711</v>
      </c>
    </row>
    <row r="1005" spans="1:1" x14ac:dyDescent="0.3">
      <c r="A1005" t="s">
        <v>2712</v>
      </c>
    </row>
    <row r="1006" spans="1:1" x14ac:dyDescent="0.3">
      <c r="A1006" t="s">
        <v>2713</v>
      </c>
    </row>
    <row r="1007" spans="1:1" x14ac:dyDescent="0.3">
      <c r="A1007" t="s">
        <v>2714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Plant Data</vt:lpstr>
      <vt:lpstr>Other Links</vt:lpstr>
      <vt:lpstr>RAW CSV Export</vt:lpstr>
      <vt:lpstr>Excelify.py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Gliem</cp:lastModifiedBy>
  <dcterms:created xsi:type="dcterms:W3CDTF">2025-06-17T14:45:54Z</dcterms:created>
  <dcterms:modified xsi:type="dcterms:W3CDTF">2025-06-17T14:58:26Z</dcterms:modified>
</cp:coreProperties>
</file>