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README" sheetId="1" state="visible" r:id="rId1"/>
    <sheet xmlns:r="http://schemas.openxmlformats.org/officeDocument/2006/relationships" name="Plant Data" sheetId="2" state="visible" r:id="rId2"/>
    <sheet xmlns:r="http://schemas.openxmlformats.org/officeDocument/2006/relationships" name="Other Links" sheetId="3" state="visible" r:id="rId3"/>
    <sheet xmlns:r="http://schemas.openxmlformats.org/officeDocument/2006/relationships" name="RAW CSV Export" sheetId="4" state="visible" r:id="rId4"/>
    <sheet xmlns:r="http://schemas.openxmlformats.org/officeDocument/2006/relationships" name="GeneratePDF.py" sheetId="5" state="visible" r:id="rId5"/>
    <sheet xmlns:r="http://schemas.openxmlformats.org/officeDocument/2006/relationships" name="Excelify.py" sheetId="6" state="visible" r:id="rId6"/>
  </sheets>
  <definedNames/>
  <calcPr calcId="124519" fullCalcOnLoad="1"/>
</workbook>
</file>

<file path=xl/styles.xml><?xml version="1.0" encoding="utf-8"?>
<styleSheet xmlns="http://schemas.openxmlformats.org/spreadsheetml/2006/main">
  <numFmts count="0"/>
  <fonts count="10">
    <font>
      <name val="Calibri"/>
      <family val="2"/>
      <color theme="1"/>
      <sz val="11"/>
      <scheme val="minor"/>
    </font>
    <font>
      <b val="1"/>
    </font>
    <font>
      <b val="1"/>
      <sz val="11"/>
    </font>
    <font>
      <i val="1"/>
      <sz val="8"/>
    </font>
    <font>
      <i val="1"/>
    </font>
    <font>
      <name val="Calibri"/>
      <family val="2"/>
      <color theme="10"/>
      <sz val="12"/>
      <scheme val="minor"/>
    </font>
    <font>
      <color rgb="000000EE"/>
      <u val="single"/>
    </font>
    <font>
      <b val="1"/>
      <i val="1"/>
      <sz val="9"/>
    </font>
    <font>
      <color rgb="00666666"/>
      <sz val="9"/>
    </font>
    <font>
      <b val="1"/>
      <sz val="12"/>
    </font>
  </fonts>
  <fills count="13">
    <fill>
      <patternFill/>
    </fill>
    <fill>
      <patternFill patternType="gray125"/>
    </fill>
    <fill>
      <patternFill patternType="solid">
        <fgColor rgb="00CFE2F3"/>
        <bgColor rgb="00CFE2F3"/>
      </patternFill>
    </fill>
    <fill>
      <patternFill patternType="solid">
        <fgColor rgb="00FFCCCC"/>
        <bgColor rgb="00FFCCCC"/>
      </patternFill>
    </fill>
    <fill>
      <patternFill patternType="solid">
        <fgColor rgb="00B7D7FF"/>
        <bgColor rgb="00B7D7FF"/>
      </patternFill>
    </fill>
    <fill>
      <patternFill patternType="solid">
        <fgColor rgb="00C6EFCE"/>
        <bgColor rgb="00C6EFCE"/>
      </patternFill>
    </fill>
    <fill>
      <patternFill patternType="solid">
        <fgColor rgb="00F9F9F9"/>
        <bgColor rgb="00F9F9F9"/>
      </patternFill>
    </fill>
    <fill>
      <patternFill patternType="solid">
        <fgColor rgb="00FFF79A"/>
        <bgColor rgb="00FFF79A"/>
      </patternFill>
    </fill>
    <fill>
      <patternFill patternType="solid">
        <fgColor rgb="00FDE9D9"/>
        <bgColor rgb="00FDE9D9"/>
      </patternFill>
    </fill>
    <fill>
      <patternFill patternType="solid">
        <fgColor rgb="00EAD1DC"/>
        <bgColor rgb="00EAD1DC"/>
      </patternFill>
    </fill>
    <fill>
      <patternFill patternType="solid">
        <fgColor rgb="00DAEEF3"/>
        <bgColor rgb="00DAEEF3"/>
      </patternFill>
    </fill>
    <fill>
      <patternFill patternType="solid">
        <fgColor rgb="00FCE5CD"/>
        <bgColor rgb="00FCE5CD"/>
      </patternFill>
    </fill>
    <fill>
      <patternFill patternType="solid">
        <fgColor rgb="00E2EFDA"/>
        <bgColor rgb="00E2EFDA"/>
      </patternFill>
    </fill>
  </fills>
  <borders count="7">
    <border>
      <left/>
      <right/>
      <top/>
      <bottom/>
      <diagonal/>
    </border>
    <border>
      <left style="thin"/>
      <right style="thin"/>
      <top style="thin"/>
      <bottom style="thin"/>
    </border>
    <border>
      <left/>
      <right/>
      <top style="thin"/>
      <bottom/>
      <diagonal/>
    </border>
    <border>
      <left/>
      <right style="thin"/>
      <top style="thin"/>
      <bottom/>
      <diagonal/>
    </border>
    <border>
      <left/>
      <right/>
      <top style="thin"/>
      <bottom style="thin"/>
      <diagonal/>
    </border>
    <border>
      <left/>
      <right style="thin"/>
      <top style="thin"/>
      <bottom style="thin"/>
      <diagonal/>
    </border>
    <border>
      <bottom style="medium"/>
    </border>
  </borders>
  <cellStyleXfs count="2">
    <xf numFmtId="0" fontId="0" fillId="0" borderId="0"/>
    <xf numFmtId="0" fontId="5" fillId="0" borderId="0"/>
  </cellStyleXfs>
  <cellXfs count="41">
    <xf numFmtId="0" fontId="0" fillId="0" borderId="0" pivotButton="0" quotePrefix="0" xfId="0"/>
    <xf numFmtId="0" fontId="1" fillId="0" borderId="1" applyAlignment="1" pivotButton="0" quotePrefix="0" xfId="0">
      <alignment horizontal="center" vertical="top"/>
    </xf>
    <xf numFmtId="0" fontId="9" fillId="0" borderId="0" pivotButton="0" quotePrefix="0" xfId="0"/>
    <xf numFmtId="0" fontId="9" fillId="12" borderId="0" pivotButton="0" quotePrefix="0" xfId="0"/>
    <xf numFmtId="0" fontId="0" fillId="1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5" borderId="0" pivotButton="0" quotePrefix="0" xfId="0"/>
    <xf numFmtId="0" fontId="2" fillId="2" borderId="1" applyAlignment="1" pivotButton="0" quotePrefix="0" xfId="0">
      <alignment horizontal="center" vertical="center"/>
    </xf>
    <xf numFmtId="0" fontId="2" fillId="2" borderId="4" applyAlignment="1" pivotButton="0" quotePrefix="0" xfId="0">
      <alignment horizontal="center" vertical="center"/>
    </xf>
    <xf numFmtId="0" fontId="2" fillId="2" borderId="5" applyAlignment="1" pivotButton="0" quotePrefix="0" xfId="0">
      <alignment horizontal="center" vertical="center"/>
    </xf>
    <xf numFmtId="0" fontId="3" fillId="0" borderId="0" applyAlignment="1" pivotButton="0" quotePrefix="0" xfId="0">
      <alignment horizontal="center" vertical="top"/>
    </xf>
    <xf numFmtId="0" fontId="7" fillId="8" borderId="6" applyAlignment="1" pivotButton="0" quotePrefix="0" xfId="0">
      <alignment horizontal="center" vertical="bottom"/>
    </xf>
    <xf numFmtId="0" fontId="4" fillId="6" borderId="0" applyAlignment="1" pivotButton="0" quotePrefix="0" xfId="0">
      <alignment vertical="top"/>
    </xf>
    <xf numFmtId="0" fontId="0" fillId="6" borderId="0" applyAlignment="1" pivotButton="0" quotePrefix="0" xfId="0">
      <alignment vertical="top"/>
    </xf>
    <xf numFmtId="0" fontId="0" fillId="3" borderId="0" applyAlignment="1" pivotButton="0" quotePrefix="0" xfId="0">
      <alignment vertical="top"/>
    </xf>
    <xf numFmtId="0" fontId="0" fillId="6" borderId="0" applyAlignment="1" pivotButton="0" quotePrefix="0" xfId="0">
      <alignment vertical="top" wrapText="1"/>
    </xf>
    <xf numFmtId="0" fontId="0" fillId="3" borderId="0" applyAlignment="1" pivotButton="0" quotePrefix="0" xfId="0">
      <alignment vertical="top" wrapText="1"/>
    </xf>
    <xf numFmtId="0" fontId="6" fillId="6" borderId="0" applyAlignment="1" pivotButton="0" quotePrefix="0" xfId="1">
      <alignment vertical="top"/>
    </xf>
    <xf numFmtId="0" fontId="0" fillId="4" borderId="0" applyAlignment="1" pivotButton="0" quotePrefix="0" xfId="0">
      <alignment vertical="top"/>
    </xf>
    <xf numFmtId="0" fontId="0" fillId="6" borderId="0" applyAlignment="1" pivotButton="0" quotePrefix="0" xfId="0">
      <alignment horizontal="center" vertical="center"/>
    </xf>
    <xf numFmtId="0" fontId="0" fillId="8" borderId="0" applyAlignment="1" pivotButton="0" quotePrefix="0" xfId="0">
      <alignment horizontal="center" vertical="top"/>
    </xf>
    <xf numFmtId="0" fontId="5" fillId="0" borderId="0" pivotButton="0" quotePrefix="0" xfId="1"/>
    <xf numFmtId="0" fontId="4"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xf>
    <xf numFmtId="0" fontId="0" fillId="0" borderId="0" applyAlignment="1" pivotButton="0" quotePrefix="0" xfId="0">
      <alignment horizontal="center" vertical="center"/>
    </xf>
    <xf numFmtId="0" fontId="0" fillId="7" borderId="0" applyAlignment="1" pivotButton="0" quotePrefix="0" xfId="0">
      <alignment vertical="top" wrapText="1"/>
    </xf>
    <xf numFmtId="0" fontId="1" fillId="0" borderId="0" applyAlignment="1" pivotButton="0" quotePrefix="0" xfId="0">
      <alignment horizontal="center" vertical="center"/>
    </xf>
    <xf numFmtId="0" fontId="1" fillId="9" borderId="0" applyAlignment="1" pivotButton="0" quotePrefix="0" xfId="0">
      <alignment horizontal="center" vertical="bottom"/>
    </xf>
    <xf numFmtId="0" fontId="1" fillId="10" borderId="0" applyAlignment="1" pivotButton="0" quotePrefix="0" xfId="0">
      <alignment horizontal="center" vertical="bottom"/>
    </xf>
    <xf numFmtId="0" fontId="1" fillId="11" borderId="0" applyAlignment="1" pivotButton="0" quotePrefix="0" xfId="0">
      <alignment horizontal="center" vertical="bottom"/>
    </xf>
    <xf numFmtId="0" fontId="1" fillId="2" borderId="0" applyAlignment="1" pivotButton="0" quotePrefix="0" xfId="0">
      <alignment horizontal="center" vertical="center"/>
    </xf>
    <xf numFmtId="0" fontId="0" fillId="6" borderId="0" pivotButton="0" quotePrefix="0" xfId="0"/>
    <xf numFmtId="0" fontId="0" fillId="9" borderId="0" applyAlignment="1" pivotButton="0" quotePrefix="0" xfId="0">
      <alignment horizontal="center" vertical="top"/>
    </xf>
    <xf numFmtId="0" fontId="0" fillId="10" borderId="0" applyAlignment="1" pivotButton="0" quotePrefix="0" xfId="0">
      <alignment horizontal="left" vertical="top" wrapText="1"/>
    </xf>
    <xf numFmtId="0" fontId="0" fillId="11" borderId="0" applyAlignment="1" pivotButton="0" quotePrefix="0" xfId="0">
      <alignment horizontal="left" vertical="top"/>
    </xf>
    <xf numFmtId="0" fontId="8" fillId="6" borderId="0" applyAlignment="1" pivotButton="0" quotePrefix="0" xfId="0">
      <alignment horizontal="left" vertical="top"/>
    </xf>
    <xf numFmtId="0" fontId="8" fillId="0" borderId="0" applyAlignment="1" pivotButton="0" quotePrefix="0" xfId="0">
      <alignment horizontal="left" vertical="top"/>
    </xf>
  </cellXfs>
  <cellStyles count="2">
    <cellStyle name="Normal" xfId="0" builtinId="0" hidden="0"/>
    <cellStyle name="Hyperlink" xfId="1" builtinId="8" hidden="0"/>
  </cellStyles>
  <dxfs count="3">
    <dxf>
      <fill>
        <patternFill patternType="solid">
          <fgColor rgb="00FFF79A"/>
          <bgColor rgb="00FFF79A"/>
        </patternFill>
      </fill>
    </dxf>
    <dxf>
      <font>
        <b val="1"/>
        <color rgb="00006100"/>
      </font>
      <fill>
        <patternFill patternType="solid">
          <fgColor rgb="00C6EFCE"/>
          <bgColor rgb="00C6EFCE"/>
        </patternFill>
      </fill>
    </dxf>
    <dxf>
      <fill>
        <patternFill patternType="solid">
          <fgColor rgb="00FFBABA"/>
          <bgColor rgb="00FFBABA"/>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https://www.missouribotanicalgarden.org/PlantFinder/PlantFinderDetails.aspx?kempercode=w810" TargetMode="External" Id="rId1"/><Relationship Type="http://schemas.openxmlformats.org/officeDocument/2006/relationships/hyperlink" Target="https://www.wildflower.org/plants/result.php?id_plant=AMHU" TargetMode="External" Id="rId2"/><Relationship Type="http://schemas.openxmlformats.org/officeDocument/2006/relationships/hyperlink" Target="https://www.pleasantrunnursery.com/plant-name/Amsonia-hubrichtii" TargetMode="External" Id="rId3"/><Relationship Type="http://schemas.openxmlformats.org/officeDocument/2006/relationships/hyperlink" Target="https://www.pinelandsnursery.com/amsonia-hubrichtii" TargetMode="External" Id="rId4"/><Relationship Type="http://schemas.openxmlformats.org/officeDocument/2006/relationships/hyperlink" Target="https://www.missouribotanicalgarden.org/PlantFinder/PlantFinderDetails.aspx?taxonid=276088&amp;isprofile=1&amp;gen=Amsonia" TargetMode="External" Id="rId5"/><Relationship Type="http://schemas.openxmlformats.org/officeDocument/2006/relationships/hyperlink" Target="https://www.wildflower.org/plants/result.php?id_plant=amta2" TargetMode="External" Id="rId6"/><Relationship Type="http://schemas.openxmlformats.org/officeDocument/2006/relationships/hyperlink" Target="https://newmoonnursery.com/nursery-plants/amsonia-tabernaemontana/" TargetMode="External" Id="rId7"/><Relationship Type="http://schemas.openxmlformats.org/officeDocument/2006/relationships/hyperlink" Target="https://www.missouribotanicalgarden.org/PlantFinder/PlantFinderDetails.aspx?taxonid=262985&amp;isprofile=0&amp;" TargetMode="External" Id="rId8"/><Relationship Type="http://schemas.openxmlformats.org/officeDocument/2006/relationships/hyperlink" Target="https://newmoonnursery.com/nursery-plants/amsonia-tabernaemontana-v-montana/" TargetMode="External" Id="rId9"/><Relationship Type="http://schemas.openxmlformats.org/officeDocument/2006/relationships/hyperlink" Target="https://www.missouribotanicalgarden.org/PlantFinder/PlantFinderDetails.aspx?taxonid=276139&amp;isprofile=0&amp;hf=1" TargetMode="External" Id="rId10"/><Relationship Type="http://schemas.openxmlformats.org/officeDocument/2006/relationships/hyperlink" Target="https://www.wildflower.org/plants/result.php?id_plant=AMTAS" TargetMode="External" Id="rId11"/><Relationship Type="http://schemas.openxmlformats.org/officeDocument/2006/relationships/hyperlink" Target="https://www.pleasantrunnursery.com/plant-name/Amsonia-tabernaemontana-var--salicifolia" TargetMode="External" Id="rId12"/><Relationship Type="http://schemas.openxmlformats.org/officeDocument/2006/relationships/hyperlink" Target="https://newmoonnursery.com/nursery-plants/amsonia-tabernaemontana-v-salicifolia/" TargetMode="External" Id="rId13"/><Relationship Type="http://schemas.openxmlformats.org/officeDocument/2006/relationships/hyperlink" Target="https://www.missouribotanicalgarden.org/PlantFinder/PlantFinderDetails.aspx?kempercode=b400" TargetMode="External" Id="rId14"/><Relationship Type="http://schemas.openxmlformats.org/officeDocument/2006/relationships/hyperlink" Target="https://www.wildflower.org/plants/result.php?id_plant=aqca" TargetMode="External" Id="rId15"/><Relationship Type="http://schemas.openxmlformats.org/officeDocument/2006/relationships/hyperlink" Target="https://www.pleasantrunnursery.com/plant-name/Aquilegia-canadensis" TargetMode="External" Id="rId16"/><Relationship Type="http://schemas.openxmlformats.org/officeDocument/2006/relationships/hyperlink" Target="https://newmoonnursery.com/nursery-plants/aquilegia-canadensis/" TargetMode="External" Id="rId17"/><Relationship Type="http://schemas.openxmlformats.org/officeDocument/2006/relationships/hyperlink" Target="https://www.pinelandsnursery.com/aquilegia-canadensis-red-columbine-seed" TargetMode="External" Id="rId18"/><Relationship Type="http://schemas.openxmlformats.org/officeDocument/2006/relationships/hyperlink" Target="https://www.missouribotanicalgarden.org/PlantFinder/PlantFinderDetails.aspx?taxonid=276310" TargetMode="External" Id="rId19"/><Relationship Type="http://schemas.openxmlformats.org/officeDocument/2006/relationships/hyperlink" Target="https://www.wildflower.org/plants/result.php?id_plant=artr" TargetMode="External" Id="rId20"/><Relationship Type="http://schemas.openxmlformats.org/officeDocument/2006/relationships/hyperlink" Target="https://www.missouribotanicalgarden.org/PlantFinder/PlantFinderDetails.aspx?kempercode=g410" TargetMode="External" Id="rId21"/><Relationship Type="http://schemas.openxmlformats.org/officeDocument/2006/relationships/hyperlink" Target="https://www.wildflower.org/plants/result.php?id_plant=asin" TargetMode="External" Id="rId22"/><Relationship Type="http://schemas.openxmlformats.org/officeDocument/2006/relationships/hyperlink" Target="https://www.pleasantrunnursery.com/plant-name/Asclepias-incarnata" TargetMode="External" Id="rId23"/><Relationship Type="http://schemas.openxmlformats.org/officeDocument/2006/relationships/hyperlink" Target="https://newmoonnursery.com/nursery-plants/asclepias-incarnata/" TargetMode="External" Id="rId24"/><Relationship Type="http://schemas.openxmlformats.org/officeDocument/2006/relationships/hyperlink" Target="https://www.pinelandsnursery.com/asclepias-incarnata-swamp-milkweed1-pot" TargetMode="External" Id="rId25"/><Relationship Type="http://schemas.openxmlformats.org/officeDocument/2006/relationships/hyperlink" Target="https://www.missouribotanicalgarden.org/PlantFinder/PlantFinderDetails.aspx?taxonid=254189&amp;isprofile=0" TargetMode="External" Id="rId26"/><Relationship Type="http://schemas.openxmlformats.org/officeDocument/2006/relationships/hyperlink" Target="https://www.pleasantrunnursery.com/plant-name/Asclepias-incarnata-Ice-Ballet" TargetMode="External" Id="rId27"/><Relationship Type="http://schemas.openxmlformats.org/officeDocument/2006/relationships/hyperlink" Target="https://newmoonnursery.com/nursery-plants/asclepias-incarnata-ice-ballet/" TargetMode="External" Id="rId28"/><Relationship Type="http://schemas.openxmlformats.org/officeDocument/2006/relationships/hyperlink" Target="https://www.missouribotanicalgarden.org/PlantFinder/PlantFinderDetails.aspx?kempercode=b480" TargetMode="External" Id="rId29"/><Relationship Type="http://schemas.openxmlformats.org/officeDocument/2006/relationships/hyperlink" Target="https://www.wildflower.org/plants/result.php?id_plant=ASSY" TargetMode="External" Id="rId30"/><Relationship Type="http://schemas.openxmlformats.org/officeDocument/2006/relationships/hyperlink" Target="https://www.pleasantrunnursery.com/plant-name/Asclepias-syriaca" TargetMode="External" Id="rId31"/><Relationship Type="http://schemas.openxmlformats.org/officeDocument/2006/relationships/hyperlink" Target="https://www.pinelandsnursery.com/asclepias-syriaca" TargetMode="External" Id="rId32"/><Relationship Type="http://schemas.openxmlformats.org/officeDocument/2006/relationships/hyperlink" Target="https://www.missouribotanicalgarden.org/PlantFinder/PlantFinderDetails.aspx?kempercode=b490" TargetMode="External" Id="rId33"/><Relationship Type="http://schemas.openxmlformats.org/officeDocument/2006/relationships/hyperlink" Target="https://www.wildflower.org/plants/result.php?id_plant=astu" TargetMode="External" Id="rId34"/><Relationship Type="http://schemas.openxmlformats.org/officeDocument/2006/relationships/hyperlink" Target="https://www.pleasantrunnursery.com/plant-name/Asclepias-tuberosa" TargetMode="External" Id="rId35"/><Relationship Type="http://schemas.openxmlformats.org/officeDocument/2006/relationships/hyperlink" Target="https://newmoonnursery.com/nursery-plants/asclepias-tuberosa/" TargetMode="External" Id="rId36"/><Relationship Type="http://schemas.openxmlformats.org/officeDocument/2006/relationships/hyperlink" Target="https://www.pinelandsnursery.com/asclepias-tuberosa-butterfly-weed-seed" TargetMode="External" Id="rId37"/><Relationship Type="http://schemas.openxmlformats.org/officeDocument/2006/relationships/hyperlink" Target="https://www.missouribotanicalgarden.org/PlantFinder/PlantFinderDetails.aspx?kempercode=b660" TargetMode="External" Id="rId38"/><Relationship Type="http://schemas.openxmlformats.org/officeDocument/2006/relationships/hyperlink" Target="https://www.wildflower.org/plants/result.php?id_plant=BAAU" TargetMode="External" Id="rId39"/><Relationship Type="http://schemas.openxmlformats.org/officeDocument/2006/relationships/hyperlink" Target="https://www.pleasantrunnursery.com/plant-name/Baptisia-australis" TargetMode="External" Id="rId40"/><Relationship Type="http://schemas.openxmlformats.org/officeDocument/2006/relationships/hyperlink" Target="https://newmoonnursery.com/nursery-plants/baptisia-australis/" TargetMode="External" Id="rId41"/><Relationship Type="http://schemas.openxmlformats.org/officeDocument/2006/relationships/hyperlink" Target="https://www.pinelandsnursery.com/baptisia-australis-blue-wild-indigo-seed" TargetMode="External" Id="rId42"/><Relationship Type="http://schemas.openxmlformats.org/officeDocument/2006/relationships/hyperlink" Target="https://www.missouribotanicalgarden.org/PlantFinder/PlantFinderDetails.aspx?kempercode=a635" TargetMode="External" Id="rId43"/><Relationship Type="http://schemas.openxmlformats.org/officeDocument/2006/relationships/hyperlink" Target="https://www.wildflower.org/plants/result.php?id_plant=capa5" TargetMode="External" Id="rId44"/><Relationship Type="http://schemas.openxmlformats.org/officeDocument/2006/relationships/hyperlink" Target="https://www.pleasantrunnursery.com/plant-name/Caltha-palustris" TargetMode="External" Id="rId45"/><Relationship Type="http://schemas.openxmlformats.org/officeDocument/2006/relationships/hyperlink" Target="https://newmoonnursery.com/nursery-plants/caltha-palustris/" TargetMode="External" Id="rId46"/><Relationship Type="http://schemas.openxmlformats.org/officeDocument/2006/relationships/hyperlink" Target="https://www.missouribotanicalgarden.org/PlantFinder/PlantFinderDetails.aspx?kempercode=j780" TargetMode="External" Id="rId47"/><Relationship Type="http://schemas.openxmlformats.org/officeDocument/2006/relationships/hyperlink" Target="https://www.wildflower.org/plants/result.php?id_plant=chgl2" TargetMode="External" Id="rId48"/><Relationship Type="http://schemas.openxmlformats.org/officeDocument/2006/relationships/hyperlink" Target="https://www.pleasantrunnursery.com/plant-name/Chelone-glabra" TargetMode="External" Id="rId49"/><Relationship Type="http://schemas.openxmlformats.org/officeDocument/2006/relationships/hyperlink" Target="https://newmoonnursery.com/nursery-plants/chelone-glabra/" TargetMode="External" Id="rId50"/><Relationship Type="http://schemas.openxmlformats.org/officeDocument/2006/relationships/hyperlink" Target="https://www.missouribotanicalgarden.org/PlantFinder/PlantFinderDetails.aspx?kempercode=j880" TargetMode="External" Id="rId51"/><Relationship Type="http://schemas.openxmlformats.org/officeDocument/2006/relationships/hyperlink" Target="https://www.wildflower.org/plants/result.php?id_plant=cola5" TargetMode="External" Id="rId52"/><Relationship Type="http://schemas.openxmlformats.org/officeDocument/2006/relationships/hyperlink" Target="https://www.pleasantrunnursery.com/plant-name/Coreopsis-lanceolata" TargetMode="External" Id="rId53"/><Relationship Type="http://schemas.openxmlformats.org/officeDocument/2006/relationships/hyperlink" Target="https://newmoonnursery.com/nursery-plants/coreopsis-lanceolata/" TargetMode="External" Id="rId54"/><Relationship Type="http://schemas.openxmlformats.org/officeDocument/2006/relationships/hyperlink" Target="https://www.pinelandsnursery.com/coreopsis-lanceolata-lanceleaf-tickseed-seed" TargetMode="External" Id="rId55"/><Relationship Type="http://schemas.openxmlformats.org/officeDocument/2006/relationships/hyperlink" Target="https://www.missouribotanicalgarden.org/PlantFinder/PlantFinderDetails.aspx?kempercode=c580" TargetMode="External" Id="rId56"/><Relationship Type="http://schemas.openxmlformats.org/officeDocument/2006/relationships/hyperlink" Target="https://www.wildflower.org/plants/result.php?id_plant=ecpu" TargetMode="External" Id="rId57"/><Relationship Type="http://schemas.openxmlformats.org/officeDocument/2006/relationships/hyperlink" Target="https://www.pleasantrunnursery.com/plant-name/Echinacea-purpurea" TargetMode="External" Id="rId58"/><Relationship Type="http://schemas.openxmlformats.org/officeDocument/2006/relationships/hyperlink" Target="https://newmoonnursery.com/nursery-plants/echinacea-purpurea/" TargetMode="External" Id="rId59"/><Relationship Type="http://schemas.openxmlformats.org/officeDocument/2006/relationships/hyperlink" Target="https://www.pinelandsnursery.com/echinacea-purpurea-purple-coneflower-1-pot" TargetMode="External" Id="rId60"/><Relationship Type="http://schemas.openxmlformats.org/officeDocument/2006/relationships/hyperlink" Target="https://www.missouribotanicalgarden.org/PlantFinder/PlantFinderDetails.aspx?kempercode=j870" TargetMode="External" Id="rId61"/><Relationship Type="http://schemas.openxmlformats.org/officeDocument/2006/relationships/hyperlink" Target="https://www.wildflower.org/plants/result.php?id_plant=coco13" TargetMode="External" Id="rId62"/><Relationship Type="http://schemas.openxmlformats.org/officeDocument/2006/relationships/hyperlink" Target="https://www.pleasantrunnursery.com/plant-name/Eupatorium-coelestinum" TargetMode="External" Id="rId63"/><Relationship Type="http://schemas.openxmlformats.org/officeDocument/2006/relationships/hyperlink" Target="https://newmoonnursery.com/nursery-plants/eupatorium-coelestinum/" TargetMode="External" Id="rId64"/><Relationship Type="http://schemas.openxmlformats.org/officeDocument/2006/relationships/hyperlink" Target="https://www.pinelandsnursery.com/conoclinium-coelestinum-blue-mistflower-2-plug" TargetMode="External" Id="rId65"/><Relationship Type="http://schemas.openxmlformats.org/officeDocument/2006/relationships/hyperlink" Target="https://www.missouribotanicalgarden.org/PlantFinder/PlantFinderDetails.aspx?kempercode=b781" TargetMode="External" Id="rId66"/><Relationship Type="http://schemas.openxmlformats.org/officeDocument/2006/relationships/hyperlink" Target="https://www.wildflower.org/plants/result.php?id_plant=EUDU6" TargetMode="External" Id="rId67"/><Relationship Type="http://schemas.openxmlformats.org/officeDocument/2006/relationships/hyperlink" Target="https://www.pleasantrunnursery.com/plant-name/Eupatorium-dubium-Baby-Joe" TargetMode="External" Id="rId68"/><Relationship Type="http://schemas.openxmlformats.org/officeDocument/2006/relationships/hyperlink" Target="https://newmoonnursery.com/nursery-plants/eupatorium-dubium/" TargetMode="External" Id="rId69"/><Relationship Type="http://schemas.openxmlformats.org/officeDocument/2006/relationships/hyperlink" Target="https://www.pinelandsnursery.com/eutrochium-dubium-seed" TargetMode="External" Id="rId70"/><Relationship Type="http://schemas.openxmlformats.org/officeDocument/2006/relationships/hyperlink" Target="https://www.missouribotanicalgarden.org/PlantFinder/PlantFinderDetails.aspx?taxonid=292659&amp;isprofile=1&amp;basic=eutrochium" TargetMode="External" Id="rId71"/><Relationship Type="http://schemas.openxmlformats.org/officeDocument/2006/relationships/hyperlink" Target="https://www.wildflower.org/plants/result.php?id_plant=EUMAB4" TargetMode="External" Id="rId72"/><Relationship Type="http://schemas.openxmlformats.org/officeDocument/2006/relationships/hyperlink" Target="https://www.pleasantrunnursery.com/plant-name/Eupatorium-maculatum-Gateway" TargetMode="External" Id="rId73"/><Relationship Type="http://schemas.openxmlformats.org/officeDocument/2006/relationships/hyperlink" Target="https://newmoonnursery.com/nursery-plants/eupatorium-maculatum/" TargetMode="External" Id="rId74"/><Relationship Type="http://schemas.openxmlformats.org/officeDocument/2006/relationships/hyperlink" Target="https://www.pinelandsnursery.com/eupatorium-maculatum-spotted-joe-pye-weed-2-plug" TargetMode="External" Id="rId75"/><Relationship Type="http://schemas.openxmlformats.org/officeDocument/2006/relationships/hyperlink" Target="https://www.missouribotanicalgarden.org/PlantFinder/PlantFinderDetails.aspx?taxonid=277187" TargetMode="External" Id="rId76"/><Relationship Type="http://schemas.openxmlformats.org/officeDocument/2006/relationships/hyperlink" Target="https://www.wildflower.org/plants/result.php?id_plant=eupe3" TargetMode="External" Id="rId77"/><Relationship Type="http://schemas.openxmlformats.org/officeDocument/2006/relationships/hyperlink" Target="https://www.pleasantrunnursery.com/plant-name/Eupatorium-perfoliatum" TargetMode="External" Id="rId78"/><Relationship Type="http://schemas.openxmlformats.org/officeDocument/2006/relationships/hyperlink" Target="https://newmoonnursery.com/nursery-plants/eupatorium-perfoliatum/" TargetMode="External" Id="rId79"/><Relationship Type="http://schemas.openxmlformats.org/officeDocument/2006/relationships/hyperlink" Target="https://www.pinelandsnursery.com/eupatorium-perfoliatum-boneset-seed" TargetMode="External" Id="rId80"/><Relationship Type="http://schemas.openxmlformats.org/officeDocument/2006/relationships/hyperlink" Target="https://www.missouribotanicalgarden.org/PlantFinder/PlantFinderDetails.aspx?kempercode=c740" TargetMode="External" Id="rId81"/><Relationship Type="http://schemas.openxmlformats.org/officeDocument/2006/relationships/hyperlink" Target="https://www.wildflower.org/plants/result.php?id_plant=eupu21" TargetMode="External" Id="rId82"/><Relationship Type="http://schemas.openxmlformats.org/officeDocument/2006/relationships/hyperlink" Target="https://newmoonnursery.com/nursery-plants/eupatorium-purpureum/" TargetMode="External" Id="rId83"/><Relationship Type="http://schemas.openxmlformats.org/officeDocument/2006/relationships/hyperlink" Target="https://www.missouribotanicalgarden.org/PlantFinder/PlantFinderDetails.aspx?kempercode=h170" TargetMode="External" Id="rId84"/><Relationship Type="http://schemas.openxmlformats.org/officeDocument/2006/relationships/hyperlink" Target="https://www.wildflower.org/plants/result.php?id_plant=EUDI16" TargetMode="External" Id="rId85"/><Relationship Type="http://schemas.openxmlformats.org/officeDocument/2006/relationships/hyperlink" Target="https://newmoonnursery.com/nursery-plants/aster-divaricatus/" TargetMode="External" Id="rId86"/><Relationship Type="http://schemas.openxmlformats.org/officeDocument/2006/relationships/hyperlink" Target="https://www.pinelandsnursery.com/eurybia-divaricata-white-wood-aster-seed" TargetMode="External" Id="rId87"/><Relationship Type="http://schemas.openxmlformats.org/officeDocument/2006/relationships/hyperlink" Target="https://www.missouribotanicalgarden.org/plantfinder/plantfinderdetails.aspx?kempercode=c930" TargetMode="External" Id="rId88"/><Relationship Type="http://schemas.openxmlformats.org/officeDocument/2006/relationships/hyperlink" Target="https://www.wildflower.org/plants/result.php?id_plant=heau" TargetMode="External" Id="rId89"/><Relationship Type="http://schemas.openxmlformats.org/officeDocument/2006/relationships/hyperlink" Target="https://www.pleasantrunnursery.com/plant-name/Sombrero_Sneezeweed" TargetMode="External" Id="rId90"/><Relationship Type="http://schemas.openxmlformats.org/officeDocument/2006/relationships/hyperlink" Target="https://newmoonnursery.com/nursery-plants/helenium-autumnale/" TargetMode="External" Id="rId91"/><Relationship Type="http://schemas.openxmlformats.org/officeDocument/2006/relationships/hyperlink" Target="https://www.pinelandsnursery.com/helenium-autumnale-sneezeweed-seed" TargetMode="External" Id="rId92"/><Relationship Type="http://schemas.openxmlformats.org/officeDocument/2006/relationships/hyperlink" Target="https://www.missouribotanicalgarden.org/PlantFinder/PlantFinderDetails.aspx?kempercode=g520" TargetMode="External" Id="rId93"/><Relationship Type="http://schemas.openxmlformats.org/officeDocument/2006/relationships/hyperlink" Target="https://www.wildflower.org/plants/result.php?id_plant=HEHE5" TargetMode="External" Id="rId94"/><Relationship Type="http://schemas.openxmlformats.org/officeDocument/2006/relationships/hyperlink" Target="https://www.pleasantrunnursery.com/plant-name/Heliopsis-helianthoides" TargetMode="External" Id="rId95"/><Relationship Type="http://schemas.openxmlformats.org/officeDocument/2006/relationships/hyperlink" Target="https://newmoonnursery.com/nursery-plants/heliopsis-helianthoides/" TargetMode="External" Id="rId96"/><Relationship Type="http://schemas.openxmlformats.org/officeDocument/2006/relationships/hyperlink" Target="https://www.pinelandsnursery.com/heliopsis-helianthoides-false-sunflower-seed" TargetMode="External" Id="rId97"/><Relationship Type="http://schemas.openxmlformats.org/officeDocument/2006/relationships/hyperlink" Target="https://www.missouribotanicalgarden.org/plantfinder/PlantFinderDetails.aspx?taxonid=282590" TargetMode="External" Id="rId98"/><Relationship Type="http://schemas.openxmlformats.org/officeDocument/2006/relationships/hyperlink" Target="https://www.wildflower.org/plants/result.php?id_plant=HIMO" TargetMode="External" Id="rId99"/><Relationship Type="http://schemas.openxmlformats.org/officeDocument/2006/relationships/hyperlink" Target="https://www.pleasantrunnursery.com/plant-name/Hibiscus-moscheutos" TargetMode="External" Id="rId100"/><Relationship Type="http://schemas.openxmlformats.org/officeDocument/2006/relationships/hyperlink" Target="https://newmoonnursery.com/nursery-plants/hibiscus-moscheutos/" TargetMode="External" Id="rId101"/><Relationship Type="http://schemas.openxmlformats.org/officeDocument/2006/relationships/hyperlink" Target="https://www.pinelandsnursery.com/hibiscus-moscheutos-swamp-rose-mallow-seed" TargetMode="External" Id="rId102"/><Relationship Type="http://schemas.openxmlformats.org/officeDocument/2006/relationships/hyperlink" Target="https://www.missouribotanicalgarden.org/PlantFinder/PlantFinderDetails.aspx?taxonid=281141" TargetMode="External" Id="rId103"/><Relationship Type="http://schemas.openxmlformats.org/officeDocument/2006/relationships/hyperlink" Target="https://www.wildflower.org/plants/result.php?id_plant=irve2" TargetMode="External" Id="rId104"/><Relationship Type="http://schemas.openxmlformats.org/officeDocument/2006/relationships/hyperlink" Target="https://www.pleasantrunnursery.com/plant-name/Iris-versicolor" TargetMode="External" Id="rId105"/><Relationship Type="http://schemas.openxmlformats.org/officeDocument/2006/relationships/hyperlink" Target="https://newmoonnursery.com/nursery-plants/iris-versicolor/" TargetMode="External" Id="rId106"/><Relationship Type="http://schemas.openxmlformats.org/officeDocument/2006/relationships/hyperlink" Target="https://www.pinelandsnursery.com/iris-versicolor-blue-flag-iris-1-pot" TargetMode="External" Id="rId107"/><Relationship Type="http://schemas.openxmlformats.org/officeDocument/2006/relationships/hyperlink" Target="https://www.missouribotanicalgarden.org/PlantFinder/PlantFinderDetails.aspx?kempercode=d790" TargetMode="External" Id="rId108"/><Relationship Type="http://schemas.openxmlformats.org/officeDocument/2006/relationships/hyperlink" Target="https://www.wildflower.org/plants/result.php?id_plant=lisp" TargetMode="External" Id="rId109"/><Relationship Type="http://schemas.openxmlformats.org/officeDocument/2006/relationships/hyperlink" Target="https://www.pleasantrunnursery.com/plant-name/Liatris-spicata" TargetMode="External" Id="rId110"/><Relationship Type="http://schemas.openxmlformats.org/officeDocument/2006/relationships/hyperlink" Target="https://newmoonnursery.com/nursery-plants/liatris-spicata/" TargetMode="External" Id="rId111"/><Relationship Type="http://schemas.openxmlformats.org/officeDocument/2006/relationships/hyperlink" Target="https://www.pinelandsnursery.com/liatris-spicata-dense-blazingstar-seed" TargetMode="External" Id="rId112"/><Relationship Type="http://schemas.openxmlformats.org/officeDocument/2006/relationships/hyperlink" Target="https://www.missouribotanicalgarden.org/PlantFinder/PlantFinderDetails.aspx?kempercode=d880" TargetMode="External" Id="rId113"/><Relationship Type="http://schemas.openxmlformats.org/officeDocument/2006/relationships/hyperlink" Target="https://www.wildflower.org/plants/result.php?id_plant=lisu" TargetMode="External" Id="rId114"/><Relationship Type="http://schemas.openxmlformats.org/officeDocument/2006/relationships/hyperlink" Target="https://www.missouribotanicalgarden.org/PlantFinder/PlantFinderDetails.aspx?kempercode=d940" TargetMode="External" Id="rId115"/><Relationship Type="http://schemas.openxmlformats.org/officeDocument/2006/relationships/hyperlink" Target="https://www.wildflower.org/plants/result.php?id_plant=loca2" TargetMode="External" Id="rId116"/><Relationship Type="http://schemas.openxmlformats.org/officeDocument/2006/relationships/hyperlink" Target="https://www.pleasantrunnursery.com/plant-name/Lobelia-cardinalis" TargetMode="External" Id="rId117"/><Relationship Type="http://schemas.openxmlformats.org/officeDocument/2006/relationships/hyperlink" Target="https://newmoonnursery.com/nursery-plants/lobelia-cardinalis/" TargetMode="External" Id="rId118"/><Relationship Type="http://schemas.openxmlformats.org/officeDocument/2006/relationships/hyperlink" Target="https://www.pinelandsnursery.com/lobelia-cardinalis-cardinal-flower-1-pot" TargetMode="External" Id="rId119"/><Relationship Type="http://schemas.openxmlformats.org/officeDocument/2006/relationships/hyperlink" Target="https://www.missouribotanicalgarden.org/PlantFinder/PlantFinderDetails.aspx?taxonid=292902" TargetMode="External" Id="rId120"/><Relationship Type="http://schemas.openxmlformats.org/officeDocument/2006/relationships/hyperlink" Target="https://www.wildflower.org/plants/result.php?id_plant=losi" TargetMode="External" Id="rId121"/><Relationship Type="http://schemas.openxmlformats.org/officeDocument/2006/relationships/hyperlink" Target="https://www.pleasantrunnursery.com/plant-name/Lobelia-siphilitica" TargetMode="External" Id="rId122"/><Relationship Type="http://schemas.openxmlformats.org/officeDocument/2006/relationships/hyperlink" Target="https://newmoonnursery.com/nursery-plants/lobelia-siphilitica/" TargetMode="External" Id="rId123"/><Relationship Type="http://schemas.openxmlformats.org/officeDocument/2006/relationships/hyperlink" Target="https://www.pinelandsnursery.com/lobelia-siphilitica-blue-lobelia-1-pot" TargetMode="External" Id="rId124"/><Relationship Type="http://schemas.openxmlformats.org/officeDocument/2006/relationships/hyperlink" Target="https://www.missouribotanicalgarden.org/PlantFinder/PlantFinderDetails.aspx?kempercode=z410" TargetMode="External" Id="rId125"/><Relationship Type="http://schemas.openxmlformats.org/officeDocument/2006/relationships/hyperlink" Target="https://www.wildflower.org/plants/result.php?id_plant=MIRI" TargetMode="External" Id="rId126"/><Relationship Type="http://schemas.openxmlformats.org/officeDocument/2006/relationships/hyperlink" Target="https://www.pleasantrunnursery.com/plant-name/Mimulus-ringens" TargetMode="External" Id="rId127"/><Relationship Type="http://schemas.openxmlformats.org/officeDocument/2006/relationships/hyperlink" Target="https://www.pinelandsnursery.com/mimulus-ringens-allegehney-monkey-flower-seed" TargetMode="External" Id="rId128"/><Relationship Type="http://schemas.openxmlformats.org/officeDocument/2006/relationships/hyperlink" Target="https://www.missouribotanicalgarden.org/PlantFinder/PlantFinderDetails.aspx?kempercode=q250" TargetMode="External" Id="rId129"/><Relationship Type="http://schemas.openxmlformats.org/officeDocument/2006/relationships/hyperlink" Target="https://www.wildflower.org/plants/result.php?id_plant=MODI" TargetMode="External" Id="rId130"/><Relationship Type="http://schemas.openxmlformats.org/officeDocument/2006/relationships/hyperlink" Target="https://www.pleasantrunnursery.com/plant-name/Monarda-didyma" TargetMode="External" Id="rId131"/><Relationship Type="http://schemas.openxmlformats.org/officeDocument/2006/relationships/hyperlink" Target="https://newmoonnursery.com/nursery-plants/monarda-didyma-gardenview-scarlet/" TargetMode="External" Id="rId132"/><Relationship Type="http://schemas.openxmlformats.org/officeDocument/2006/relationships/hyperlink" Target="https://www.pinelandsnursery.com/monarda-didyma-scarlet-beebalm-2-plug" TargetMode="External" Id="rId133"/><Relationship Type="http://schemas.openxmlformats.org/officeDocument/2006/relationships/hyperlink" Target="https://www.missouribotanicalgarden.org/PlantFinder/PlantFinderDetails.aspx?kempercode=g560" TargetMode="External" Id="rId134"/><Relationship Type="http://schemas.openxmlformats.org/officeDocument/2006/relationships/hyperlink" Target="https://www.wildflower.org/plants/result.php?id_plant=mofi" TargetMode="External" Id="rId135"/><Relationship Type="http://schemas.openxmlformats.org/officeDocument/2006/relationships/hyperlink" Target="https://www.pleasantrunnursery.com/plant-name/Monarda-fistulosa" TargetMode="External" Id="rId136"/><Relationship Type="http://schemas.openxmlformats.org/officeDocument/2006/relationships/hyperlink" Target="https://newmoonnursery.com/nursery-plants/monarda-fistulosa-claire-grace/" TargetMode="External" Id="rId137"/><Relationship Type="http://schemas.openxmlformats.org/officeDocument/2006/relationships/hyperlink" Target="https://www.pinelandsnursery.com/monarda-fistulosa-wild-bergamot-seed" TargetMode="External" Id="rId138"/><Relationship Type="http://schemas.openxmlformats.org/officeDocument/2006/relationships/hyperlink" Target="https://www.missouribotanicalgarden.org/PlantFinder/PlantFinderDetails.aspx?kempercode=g590" TargetMode="External" Id="rId139"/><Relationship Type="http://schemas.openxmlformats.org/officeDocument/2006/relationships/hyperlink" Target="https://www.wildflower.org/plants/result.php?id_plant=pedi" TargetMode="External" Id="rId140"/><Relationship Type="http://schemas.openxmlformats.org/officeDocument/2006/relationships/hyperlink" Target="https://www.pleasantrunnursery.com/plant-name/Penstemon-digitalis" TargetMode="External" Id="rId141"/><Relationship Type="http://schemas.openxmlformats.org/officeDocument/2006/relationships/hyperlink" Target="https://newmoonnursery.com/nursery-plants/penstemon-digitalis-pocahontas/" TargetMode="External" Id="rId142"/><Relationship Type="http://schemas.openxmlformats.org/officeDocument/2006/relationships/hyperlink" Target="https://www.pinelandsnursery.com/penstemon-digitalis-foxglove-beardtongue-1-pot" TargetMode="External" Id="rId143"/><Relationship Type="http://schemas.openxmlformats.org/officeDocument/2006/relationships/hyperlink" Target="https://www.missouribotanicalgarden.org/PlantFinder/PlantFinderDetails.aspx?kempercode=e580" TargetMode="External" Id="rId144"/><Relationship Type="http://schemas.openxmlformats.org/officeDocument/2006/relationships/hyperlink" Target="https://www.wildflower.org/plants/result.php?id_plant=PHDI5" TargetMode="External" Id="rId145"/><Relationship Type="http://schemas.openxmlformats.org/officeDocument/2006/relationships/hyperlink" Target="https://www.pleasantrunnursery.com/plant-name/Phlox-divaricata-Blue-Moon" TargetMode="External" Id="rId146"/><Relationship Type="http://schemas.openxmlformats.org/officeDocument/2006/relationships/hyperlink" Target="https://newmoonnursery.com/nursery-plants/phlox-subulata-emerald-pink/" TargetMode="External" Id="rId147"/><Relationship Type="http://schemas.openxmlformats.org/officeDocument/2006/relationships/hyperlink" Target="https://www.pinelandsnursery.com/search?query=Phlox+divaricta" TargetMode="External" Id="rId148"/><Relationship Type="http://schemas.openxmlformats.org/officeDocument/2006/relationships/hyperlink" Target="https://www.missouribotanicalgarden.org/PlantFinder/PlantFinderDetails.aspx?kempercode=f222" TargetMode="External" Id="rId149"/><Relationship Type="http://schemas.openxmlformats.org/officeDocument/2006/relationships/hyperlink" Target="https://www.wildflower.org/plants/result.php?id_plant=phpa9" TargetMode="External" Id="rId150"/><Relationship Type="http://schemas.openxmlformats.org/officeDocument/2006/relationships/hyperlink" Target="https://www.pleasantrunnursery.com/plant-name/Phlox-paniculata-Blue-Paradise" TargetMode="External" Id="rId151"/><Relationship Type="http://schemas.openxmlformats.org/officeDocument/2006/relationships/hyperlink" Target="https://newmoonnursery.com/nursery-plants/phlox-paniculata-jeana/" TargetMode="External" Id="rId152"/><Relationship Type="http://schemas.openxmlformats.org/officeDocument/2006/relationships/hyperlink" Target="https://www.pinelandsnursery.com/search?query=Phlox+paniculata" TargetMode="External" Id="rId153"/><Relationship Type="http://schemas.openxmlformats.org/officeDocument/2006/relationships/hyperlink" Target="https://www.missouribotanicalgarden.org/PlantFinder/PlantFinderDetails.aspx?taxonid=285438" TargetMode="External" Id="rId154"/><Relationship Type="http://schemas.openxmlformats.org/officeDocument/2006/relationships/hyperlink" Target="https://www.wildflower.org/plants/result.php?id_plant=PHST3" TargetMode="External" Id="rId155"/><Relationship Type="http://schemas.openxmlformats.org/officeDocument/2006/relationships/hyperlink" Target="https://www.pleasantrunnursery.com/plant-name/Phlox-stolonifera-Blue-Ridge" TargetMode="External" Id="rId156"/><Relationship Type="http://schemas.openxmlformats.org/officeDocument/2006/relationships/hyperlink" Target="https://newmoonnursery.com/nursery-plants/phlox-stolonifera/" TargetMode="External" Id="rId157"/><Relationship Type="http://schemas.openxmlformats.org/officeDocument/2006/relationships/hyperlink" Target="https://www.pinelandsnursery.com/search?query=Phlox+stolonifera" TargetMode="External" Id="rId158"/><Relationship Type="http://schemas.openxmlformats.org/officeDocument/2006/relationships/hyperlink" Target="https://www.missouribotanicalgarden.org/PlantFinder/PlantFinderDetails.aspx?kempercode=g620" TargetMode="External" Id="rId159"/><Relationship Type="http://schemas.openxmlformats.org/officeDocument/2006/relationships/hyperlink" Target="https://www.wildflower.org/plants/result.php?id_plant=phvi8" TargetMode="External" Id="rId160"/><Relationship Type="http://schemas.openxmlformats.org/officeDocument/2006/relationships/hyperlink" Target="https://www.pleasantrunnursery.com/plant-name/Physostegia-virginiana-Miss-Manners" TargetMode="External" Id="rId161"/><Relationship Type="http://schemas.openxmlformats.org/officeDocument/2006/relationships/hyperlink" Target="https://newmoonnursery.com/nursery-plants/physostegia-virginiana-vivid/" TargetMode="External" Id="rId162"/><Relationship Type="http://schemas.openxmlformats.org/officeDocument/2006/relationships/hyperlink" Target="https://www.pinelandsnursery.com/rosa-virginiana-virginia-rose-1-pot" TargetMode="External" Id="rId163"/><Relationship Type="http://schemas.openxmlformats.org/officeDocument/2006/relationships/hyperlink" Target="https://www.missouribotanicalgarden.org/PlantFinder/PlantFinderDetails.aspx?kempercode=l880" TargetMode="External" Id="rId164"/><Relationship Type="http://schemas.openxmlformats.org/officeDocument/2006/relationships/hyperlink" Target="https://www.wildflower.org/plants/result.php?id_plant=PYIN" TargetMode="External" Id="rId165"/><Relationship Type="http://schemas.openxmlformats.org/officeDocument/2006/relationships/hyperlink" Target="https://www.pleasantrunnursery.com/plant-name/Pycnanthemum-virginianum" TargetMode="External" Id="rId166"/><Relationship Type="http://schemas.openxmlformats.org/officeDocument/2006/relationships/hyperlink" Target="https://newmoonnursery.com/nursery-plants/pycnanthemum-virginianum/" TargetMode="External" Id="rId167"/><Relationship Type="http://schemas.openxmlformats.org/officeDocument/2006/relationships/hyperlink" Target="https://www.pinelandsnursery.com/pycnanthemum-virginianum-virginia-mountain-mint-seed" TargetMode="External" Id="rId168"/><Relationship Type="http://schemas.openxmlformats.org/officeDocument/2006/relationships/hyperlink" Target="https://www.missouribotanicalgarden.org/PlantFinder/PlantFinderDetails.aspx?kempercode=g630" TargetMode="External" Id="rId169"/><Relationship Type="http://schemas.openxmlformats.org/officeDocument/2006/relationships/hyperlink" Target="https://www.wildflower.org/plants/result.php?id_plant=rufu2" TargetMode="External" Id="rId170"/><Relationship Type="http://schemas.openxmlformats.org/officeDocument/2006/relationships/hyperlink" Target="https://www.pleasantrunnursery.com/plant-name/Rudbeckia-fulgida-var-deamii" TargetMode="External" Id="rId171"/><Relationship Type="http://schemas.openxmlformats.org/officeDocument/2006/relationships/hyperlink" Target="https://newmoonnursery.com/nursery-plants/rudbeckia-fulgida-v-fulgida/" TargetMode="External" Id="rId172"/><Relationship Type="http://schemas.openxmlformats.org/officeDocument/2006/relationships/hyperlink" Target="https://www.pinelandsnursery.com/rudbeckia-fulgida-orange-coneflower-1-pot" TargetMode="External" Id="rId173"/><Relationship Type="http://schemas.openxmlformats.org/officeDocument/2006/relationships/hyperlink" Target="https://www.missouribotanicalgarden.org/PlantFinder/PlantFinderDetails.aspx?taxonid=298813" TargetMode="External" Id="rId174"/><Relationship Type="http://schemas.openxmlformats.org/officeDocument/2006/relationships/hyperlink" Target="https://www.wildflower.org/plants/result.php?id_plant=ruhi2" TargetMode="External" Id="rId175"/><Relationship Type="http://schemas.openxmlformats.org/officeDocument/2006/relationships/hyperlink" Target="https://www.pleasantrunnursery.com/plant-name/Rudbeckia-hirta" TargetMode="External" Id="rId176"/><Relationship Type="http://schemas.openxmlformats.org/officeDocument/2006/relationships/hyperlink" Target="https://newmoonnursery.com/nursery-plants/6872-2/" TargetMode="External" Id="rId177"/><Relationship Type="http://schemas.openxmlformats.org/officeDocument/2006/relationships/hyperlink" Target="https://www.pinelandsnursery.com/rudbeckia-hirta-black-eyed-susan-seed" TargetMode="External" Id="rId178"/><Relationship Type="http://schemas.openxmlformats.org/officeDocument/2006/relationships/hyperlink" Target="https://www.missouribotanicalgarden.org/PlantFinder/PlantFinderDetails.aspx?kempercode=m200" TargetMode="External" Id="rId179"/><Relationship Type="http://schemas.openxmlformats.org/officeDocument/2006/relationships/hyperlink" Target="https://www.wildflower.org/plants/result.php?id_plant=rula3" TargetMode="External" Id="rId180"/><Relationship Type="http://schemas.openxmlformats.org/officeDocument/2006/relationships/hyperlink" Target="https://www.pleasantrunnursery.com/plant-name/Rudbeckia-laciniata" TargetMode="External" Id="rId181"/><Relationship Type="http://schemas.openxmlformats.org/officeDocument/2006/relationships/hyperlink" Target="https://newmoonnursery.com/nursery-plants/rudbeckia-laciniata/" TargetMode="External" Id="rId182"/><Relationship Type="http://schemas.openxmlformats.org/officeDocument/2006/relationships/hyperlink" Target="https://www.pinelandsnursery.com/rudbeckia-laciniata-seed" TargetMode="External" Id="rId183"/><Relationship Type="http://schemas.openxmlformats.org/officeDocument/2006/relationships/hyperlink" Target="https://www.missouribotanicalgarden.org/PlantFinder/PlantFinderDetails.aspx?kempercode=g650" TargetMode="External" Id="rId184"/><Relationship Type="http://schemas.openxmlformats.org/officeDocument/2006/relationships/hyperlink" Target="https://www.wildflower.org/plants/result.php?id_plant=SIPE2" TargetMode="External" Id="rId185"/><Relationship Type="http://schemas.openxmlformats.org/officeDocument/2006/relationships/hyperlink" Target="https://www.pleasantrunnursery.com/plant-name/Eupatorium-perfoliatum" TargetMode="External" Id="rId186"/><Relationship Type="http://schemas.openxmlformats.org/officeDocument/2006/relationships/hyperlink" Target="https://www.pinelandsnursery.com/eupatorium-perfoliatum-boneset-seed" TargetMode="External" Id="rId187"/><Relationship Type="http://schemas.openxmlformats.org/officeDocument/2006/relationships/hyperlink" Target="https://www.missouribotanicalgarden.org/PlantFinder/PlantFinderDetails.aspx?kempercode=m390" TargetMode="External" Id="rId188"/><Relationship Type="http://schemas.openxmlformats.org/officeDocument/2006/relationships/hyperlink" Target="https://www.wildflower.org/plants/result.php?id_plant=MARA7" TargetMode="External" Id="rId189"/><Relationship Type="http://schemas.openxmlformats.org/officeDocument/2006/relationships/hyperlink" Target="https://www.pleasantrunnursery.com/plant-name/Baptisia-alba-var-macrophylla" TargetMode="External" Id="rId190"/><Relationship Type="http://schemas.openxmlformats.org/officeDocument/2006/relationships/hyperlink" Target="https://www.pinelandsnursery.com/search?query=Smilacina+raceoscum" TargetMode="External" Id="rId191"/><Relationship Type="http://schemas.openxmlformats.org/officeDocument/2006/relationships/hyperlink" Target="https://www.missouribotanicalgarden.org/PlantFinder/PlantFinderDetails.aspx?taxonid=277240" TargetMode="External" Id="rId192"/><Relationship Type="http://schemas.openxmlformats.org/officeDocument/2006/relationships/hyperlink" Target="https://www.wildflower.org/plants/result.php?id_plant=sogi" TargetMode="External" Id="rId193"/><Relationship Type="http://schemas.openxmlformats.org/officeDocument/2006/relationships/hyperlink" Target="https://www.pleasantrunnursery.com/plant-name/Solidago-nemoralis" TargetMode="External" Id="rId194"/><Relationship Type="http://schemas.openxmlformats.org/officeDocument/2006/relationships/hyperlink" Target="https://newmoonnursery.com/nursery-plants/solidago-nemoralis/" TargetMode="External" Id="rId195"/><Relationship Type="http://schemas.openxmlformats.org/officeDocument/2006/relationships/hyperlink" Target="https://www.pinelandsnursery.com/solidago-nemoralis-gray-goldenrod-seed" TargetMode="External" Id="rId196"/><Relationship Type="http://schemas.openxmlformats.org/officeDocument/2006/relationships/hyperlink" Target="https://www.missouribotanicalgarden.org/PlantFinder/PlantFinderDetails.aspx?kempercode=g690" TargetMode="External" Id="rId197"/><Relationship Type="http://schemas.openxmlformats.org/officeDocument/2006/relationships/hyperlink" Target="https://www.wildflower.org/plants/result.php?id_plant=sose" TargetMode="External" Id="rId198"/><Relationship Type="http://schemas.openxmlformats.org/officeDocument/2006/relationships/hyperlink" Target="https://www.pleasantrunnursery.com/plant-name/Buxus-sempervirens" TargetMode="External" Id="rId199"/><Relationship Type="http://schemas.openxmlformats.org/officeDocument/2006/relationships/hyperlink" Target="https://newmoonnursery.com/nursery-plants/aster-puniceus/" TargetMode="External" Id="rId200"/><Relationship Type="http://schemas.openxmlformats.org/officeDocument/2006/relationships/hyperlink" Target="https://www.pinelandsnursery.com/solidago-sempervirens-seaside-goldenrod-2-plug" TargetMode="External" Id="rId201"/><Relationship Type="http://schemas.openxmlformats.org/officeDocument/2006/relationships/hyperlink" Target="https://www.missouribotanicalgarden.org/PlantFinder/PlantFinderDetails.aspx?kempercode=i900" TargetMode="External" Id="rId202"/><Relationship Type="http://schemas.openxmlformats.org/officeDocument/2006/relationships/hyperlink" Target="https://www.wildflower.org/plants/result.php?id_plant=stla6" TargetMode="External" Id="rId203"/><Relationship Type="http://schemas.openxmlformats.org/officeDocument/2006/relationships/hyperlink" Target="https://www.pleasantrunnursery.com/plant-name/Stokesia-laevis-Peachie-s-Pick" TargetMode="External" Id="rId204"/><Relationship Type="http://schemas.openxmlformats.org/officeDocument/2006/relationships/hyperlink" Target="https://newmoonnursery.com/nursery-plants/coreopsis-verticillata-zagreb/" TargetMode="External" Id="rId205"/><Relationship Type="http://schemas.openxmlformats.org/officeDocument/2006/relationships/hyperlink" Target="https://www.pinelandsnursery.com/search?query=Stokesia+laevis" TargetMode="External" Id="rId206"/><Relationship Type="http://schemas.openxmlformats.org/officeDocument/2006/relationships/hyperlink" Target="https://www.missouribotanicalgarden.org/PlantFinder/PlantFinderDetails.aspx?kempercode=g420" TargetMode="External" Id="rId207"/><Relationship Type="http://schemas.openxmlformats.org/officeDocument/2006/relationships/hyperlink" Target="https://www.wildflower.org/plants/result.php?id_plant=sylal3" TargetMode="External" Id="rId208"/><Relationship Type="http://schemas.openxmlformats.org/officeDocument/2006/relationships/hyperlink" Target="https://www.pleasantrunnursery.com/plant-name/Aster-laeve" TargetMode="External" Id="rId209"/><Relationship Type="http://schemas.openxmlformats.org/officeDocument/2006/relationships/hyperlink" Target="https://newmoonnursery.com/nursery-plants/aster-laevis/" TargetMode="External" Id="rId210"/><Relationship Type="http://schemas.openxmlformats.org/officeDocument/2006/relationships/hyperlink" Target="https://www.pinelandsnursery.com/symphyotrichum-laeve-smooth-aster-seed" TargetMode="External" Id="rId211"/><Relationship Type="http://schemas.openxmlformats.org/officeDocument/2006/relationships/hyperlink" Target="https://www.missouribotanicalgarden.org/PlantFinder/PlantFinderDetails.aspx?kempercode=b540" TargetMode="External" Id="rId212"/><Relationship Type="http://schemas.openxmlformats.org/officeDocument/2006/relationships/hyperlink" Target="https://www.wildflower.org/plants/result.php?id_plant=syno2" TargetMode="External" Id="rId213"/><Relationship Type="http://schemas.openxmlformats.org/officeDocument/2006/relationships/hyperlink" Target="https://www.pleasantrunnursery.com/plant-name/Aster-novae-angliae" TargetMode="External" Id="rId214"/><Relationship Type="http://schemas.openxmlformats.org/officeDocument/2006/relationships/hyperlink" Target="https://newmoonnursery.com/nursery-plants/aster-novae-angliae/" TargetMode="External" Id="rId215"/><Relationship Type="http://schemas.openxmlformats.org/officeDocument/2006/relationships/hyperlink" Target="https://www.pinelandsnursery.com/symphyotrichum-novae-angliae-new-england-aster-seed" TargetMode="External" Id="rId216"/><Relationship Type="http://schemas.openxmlformats.org/officeDocument/2006/relationships/hyperlink" Target="https://www.missouribotanicalgarden.org/PlantFinder/PlantFinderDetails.aspx?taxonid=371788" TargetMode="External" Id="rId217"/><Relationship Type="http://schemas.openxmlformats.org/officeDocument/2006/relationships/hyperlink" Target="https://www.wildflower.org/plants/result.php?id_plant=SYNOV" TargetMode="External" Id="rId218"/><Relationship Type="http://schemas.openxmlformats.org/officeDocument/2006/relationships/hyperlink" Target="https://www.pleasantrunnursery.com/plant-name/Aster-novi-belgii" TargetMode="External" Id="rId219"/><Relationship Type="http://schemas.openxmlformats.org/officeDocument/2006/relationships/hyperlink" Target="https://newmoonnursery.com/nursery-plants/aster-novi-belgii/" TargetMode="External" Id="rId220"/><Relationship Type="http://schemas.openxmlformats.org/officeDocument/2006/relationships/hyperlink" Target="https://www.pinelandsnursery.com/symphyotrichum-novi-belgii-new-york-aster-seed" TargetMode="External" Id="rId221"/><Relationship Type="http://schemas.openxmlformats.org/officeDocument/2006/relationships/hyperlink" Target="https://www.missouribotanicalgarden.org/PlantFinder/PlantFinderDetails.aspx?kempercode=f990" TargetMode="External" Id="rId222"/><Relationship Type="http://schemas.openxmlformats.org/officeDocument/2006/relationships/hyperlink" Target="https://www.wildflower.org/plants/result.php?id_plant=TICO" TargetMode="External" Id="rId223"/><Relationship Type="http://schemas.openxmlformats.org/officeDocument/2006/relationships/hyperlink" Target="https://www.pleasantrunnursery.com/plant-name/Tiarella-cordifolia" TargetMode="External" Id="rId224"/><Relationship Type="http://schemas.openxmlformats.org/officeDocument/2006/relationships/hyperlink" Target="https://newmoonnursery.com/nursery-plants/tiarella-cordifolia-brandywine/" TargetMode="External" Id="rId225"/><Relationship Type="http://schemas.openxmlformats.org/officeDocument/2006/relationships/hyperlink" Target="https://www.pinelandsnursery.com/search?query=Tiarella+cordifolia" TargetMode="External" Id="rId226"/><Relationship Type="http://schemas.openxmlformats.org/officeDocument/2006/relationships/hyperlink" Target="https://www.missouribotanicalgarden.org/PlantFinder/PlantFinderDetails.aspx?kempercode=z370" TargetMode="External" Id="rId227"/><Relationship Type="http://schemas.openxmlformats.org/officeDocument/2006/relationships/hyperlink" Target="https://www.wildflower.org/plants/result.php?id_plant=veha2" TargetMode="External" Id="rId228"/><Relationship Type="http://schemas.openxmlformats.org/officeDocument/2006/relationships/hyperlink" Target="https://www.pleasantrunnursery.com/plant-name/Verbena-hastata" TargetMode="External" Id="rId229"/><Relationship Type="http://schemas.openxmlformats.org/officeDocument/2006/relationships/hyperlink" Target="https://newmoonnursery.com/nursery-plants/verbena-hastata-pink-spires/" TargetMode="External" Id="rId230"/><Relationship Type="http://schemas.openxmlformats.org/officeDocument/2006/relationships/hyperlink" Target="https://www.pinelandsnursery.com/verbena-hastata-blue-vervain-seed" TargetMode="External" Id="rId231"/><Relationship Type="http://schemas.openxmlformats.org/officeDocument/2006/relationships/hyperlink" Target="https://www.missouribotanicalgarden.org/PlantFinder/PlantFinderDetails.aspx?kempercode=g160" TargetMode="External" Id="rId232"/><Relationship Type="http://schemas.openxmlformats.org/officeDocument/2006/relationships/hyperlink" Target="https://www.wildflower.org/plants/result.php?id_plant=asin" TargetMode="External" Id="rId233"/><Relationship Type="http://schemas.openxmlformats.org/officeDocument/2006/relationships/hyperlink" Target="https://www.pleasantrunnursery.com/plant-name/Vernonia-noveboracensis" TargetMode="External" Id="rId234"/><Relationship Type="http://schemas.openxmlformats.org/officeDocument/2006/relationships/hyperlink" Target="https://newmoonnursery.com/nursery-plants/veronicastrum-virginicum/" TargetMode="External" Id="rId235"/><Relationship Type="http://schemas.openxmlformats.org/officeDocument/2006/relationships/hyperlink" Target="https://www.pinelandsnursery.com/vernonia-noveboracensis-new-york-ironweed-seed" TargetMode="External" Id="rId236"/><Relationship Type="http://schemas.openxmlformats.org/officeDocument/2006/relationships/hyperlink" Target="https://www.missouribotanicalgarden.org/PlantFinder/PlantFinderDetails.aspx?kempercode=g180" TargetMode="External" Id="rId237"/><Relationship Type="http://schemas.openxmlformats.org/officeDocument/2006/relationships/hyperlink" Target="https://www.wildflower.org/plants/result.php?id_plant=vevi4" TargetMode="External" Id="rId238"/><Relationship Type="http://schemas.openxmlformats.org/officeDocument/2006/relationships/hyperlink" Target="https://www.pleasantrunnursery.com/plant-name/Veronicastrum-virginicum" TargetMode="External" Id="rId239"/><Relationship Type="http://schemas.openxmlformats.org/officeDocument/2006/relationships/hyperlink" Target="https://newmoonnursery.com/nursery-plants/veronicastrum-virginicum/" TargetMode="External" Id="rId240"/><Relationship Type="http://schemas.openxmlformats.org/officeDocument/2006/relationships/hyperlink" Target="https://www.pinelandsnursery.com/veronicastrum-virginicum" TargetMode="External" Id="rId241"/><Relationship Type="http://schemas.openxmlformats.org/officeDocument/2006/relationships/hyperlink" Target="https://www.missouribotanicalgarden.org/PlantFinder/PlantFinderDetails.aspx?kempercode=b630" TargetMode="External" Id="rId242"/><Relationship Type="http://schemas.openxmlformats.org/officeDocument/2006/relationships/hyperlink" Target="https://www.wildflower.org/plants/result.php?id_plant=ATFI" TargetMode="External" Id="rId243"/><Relationship Type="http://schemas.openxmlformats.org/officeDocument/2006/relationships/hyperlink" Target="https://www.pleasantrunnursery.com/plant-name/Athyrium-filix-femina" TargetMode="External" Id="rId244"/><Relationship Type="http://schemas.openxmlformats.org/officeDocument/2006/relationships/hyperlink" Target="https://newmoonnursery.com/nursery-plants/tiarella-cordifolia-wherryi/" TargetMode="External" Id="rId245"/><Relationship Type="http://schemas.openxmlformats.org/officeDocument/2006/relationships/hyperlink" Target="https://www.pinelandsnursery.com/search?query=Athyrium+filix" TargetMode="External" Id="rId246"/><Relationship Type="http://schemas.openxmlformats.org/officeDocument/2006/relationships/hyperlink" Target="https://www.missouribotanicalgarden.org/PlantFinder/PlantFinderDetails.aspx?kempercode=k170" TargetMode="External" Id="rId247"/><Relationship Type="http://schemas.openxmlformats.org/officeDocument/2006/relationships/hyperlink" Target="https://www.wildflower.org/plants/result.php?id_plant=OSCI" TargetMode="External" Id="rId248"/><Relationship Type="http://schemas.openxmlformats.org/officeDocument/2006/relationships/hyperlink" Target="https://www.pleasantrunnursery.com/plant-name/Dryopteris-marginalis" TargetMode="External" Id="rId249"/><Relationship Type="http://schemas.openxmlformats.org/officeDocument/2006/relationships/hyperlink" Target="https://newmoonnursery.com/nursery-plants/polemonium-reptans/" TargetMode="External" Id="rId250"/><Relationship Type="http://schemas.openxmlformats.org/officeDocument/2006/relationships/hyperlink" Target="https://www.pinelandsnursery.com/dryopteris-marginalis-marginal-woodfern-tubeling" TargetMode="External" Id="rId251"/><Relationship Type="http://schemas.openxmlformats.org/officeDocument/2006/relationships/hyperlink" Target="https://www.missouribotanicalgarden.org/PlantFinder/PlantFinderDetails.aspx?taxonid=272444" TargetMode="External" Id="rId252"/><Relationship Type="http://schemas.openxmlformats.org/officeDocument/2006/relationships/hyperlink" Target="https://www.wildflower.org/plants/result.php?id_plant=MAST" TargetMode="External" Id="rId253"/><Relationship Type="http://schemas.openxmlformats.org/officeDocument/2006/relationships/hyperlink" Target="https://www.pleasantrunnursery.com/plant-name/Matteuccia-struthiopteris" TargetMode="External" Id="rId254"/><Relationship Type="http://schemas.openxmlformats.org/officeDocument/2006/relationships/hyperlink" Target="https://www.pinelandsnursery.com/matteuccia-struthiopteris-ostrich-fern-tubeling" TargetMode="External" Id="rId255"/><Relationship Type="http://schemas.openxmlformats.org/officeDocument/2006/relationships/hyperlink" Target="https://www.missouribotanicalgarden.org/PlantFinder/PlantFinderDetails.aspx?kempercode=l300" TargetMode="External" Id="rId256"/><Relationship Type="http://schemas.openxmlformats.org/officeDocument/2006/relationships/hyperlink" Target="https://www.wildflower.org/plants/result.php?id_plant=ONSE" TargetMode="External" Id="rId257"/><Relationship Type="http://schemas.openxmlformats.org/officeDocument/2006/relationships/hyperlink" Target="https://www.pleasantrunnursery.com/plant-name/Onoclea-sensibilis" TargetMode="External" Id="rId258"/><Relationship Type="http://schemas.openxmlformats.org/officeDocument/2006/relationships/hyperlink" Target="https://www.pinelandsnursery.com/onoclea-sensibilis-sensitive-fern-tubeling" TargetMode="External" Id="rId259"/><Relationship Type="http://schemas.openxmlformats.org/officeDocument/2006/relationships/hyperlink" Target="https://www.missouribotanicalgarden.org/PlantFinder/PlantFinderDetails.aspx?kempercode=i570" TargetMode="External" Id="rId260"/><Relationship Type="http://schemas.openxmlformats.org/officeDocument/2006/relationships/hyperlink" Target="https://www.wildflower.org/plants/result.php?id_plant=OSCI" TargetMode="External" Id="rId261"/><Relationship Type="http://schemas.openxmlformats.org/officeDocument/2006/relationships/hyperlink" Target="https://www.pleasantrunnursery.com/plant-name/Osmunda-cinnamomea" TargetMode="External" Id="rId262"/><Relationship Type="http://schemas.openxmlformats.org/officeDocument/2006/relationships/hyperlink" Target="https://newmoonnursery.com/nursery-plants/luzula-acuminata/" TargetMode="External" Id="rId263"/><Relationship Type="http://schemas.openxmlformats.org/officeDocument/2006/relationships/hyperlink" Target="https://www.pinelandsnursery.com/osmunda-cinnamomea-cinnamon-fern-1-pot" TargetMode="External" Id="rId264"/><Relationship Type="http://schemas.openxmlformats.org/officeDocument/2006/relationships/hyperlink" Target="https://www.missouribotanicalgarden.org/PlantFinder/PlantFinderDetails.aspx?kempercode=l320" TargetMode="External" Id="rId265"/><Relationship Type="http://schemas.openxmlformats.org/officeDocument/2006/relationships/hyperlink" Target="https://www.wildflower.org/plants/result.php?id_plant=osre" TargetMode="External" Id="rId266"/><Relationship Type="http://schemas.openxmlformats.org/officeDocument/2006/relationships/hyperlink" Target="https://www.pleasantrunnursery.com/plant-name/Royal_Fern" TargetMode="External" Id="rId267"/><Relationship Type="http://schemas.openxmlformats.org/officeDocument/2006/relationships/hyperlink" Target="https://www.pinelandsnursery.com/osmunda-regalis-royal-fern-tubeling" TargetMode="External" Id="rId268"/><Relationship Type="http://schemas.openxmlformats.org/officeDocument/2006/relationships/hyperlink" Target="https://www.missouribotanicalgarden.org/PlantFinder/PlantFinderDetails.aspx?kempercode=a710" TargetMode="External" Id="rId269"/><Relationship Type="http://schemas.openxmlformats.org/officeDocument/2006/relationships/hyperlink" Target="https://www.wildflower.org/plants/result.php?id_plant=poac4" TargetMode="External" Id="rId270"/><Relationship Type="http://schemas.openxmlformats.org/officeDocument/2006/relationships/hyperlink" Target="https://www.pleasantrunnursery.com/plant-name/Polystichum-acrostichoides" TargetMode="External" Id="rId271"/><Relationship Type="http://schemas.openxmlformats.org/officeDocument/2006/relationships/hyperlink" Target="https://newmoonnursery.com/nursery-plants/tiarella-cordifolia-wherryi/" TargetMode="External" Id="rId272"/><Relationship Type="http://schemas.openxmlformats.org/officeDocument/2006/relationships/hyperlink" Target="https://www.pinelandsnursery.com/polystichum-acrostichoides-christmas-fern-tubeling" TargetMode="External" Id="rId273"/><Relationship Type="http://schemas.openxmlformats.org/officeDocument/2006/relationships/hyperlink" Target="https://plants.ces.ncsu.edu/plants/andromeda-polifolia/" TargetMode="External" Id="rId274"/><Relationship Type="http://schemas.openxmlformats.org/officeDocument/2006/relationships/hyperlink" Target="https://www.wildflower.org/plants/result.php?id_plant=anpo" TargetMode="External" Id="rId275"/><Relationship Type="http://schemas.openxmlformats.org/officeDocument/2006/relationships/hyperlink" Target="https://www.pleasantrunnursery.com/plant-name/Pieris-japonica-Cavatine" TargetMode="External" Id="rId276"/><Relationship Type="http://schemas.openxmlformats.org/officeDocument/2006/relationships/hyperlink" Target="https://www.pinelandsnursery.com/search?query=Andromeda+polifolia" TargetMode="External" Id="rId277"/><Relationship Type="http://schemas.openxmlformats.org/officeDocument/2006/relationships/hyperlink" Target="https://www.missouribotanicalgarden.org/PlantFinder/PlantFinderDetails.aspx?taxonid=286551" TargetMode="External" Id="rId278"/><Relationship Type="http://schemas.openxmlformats.org/officeDocument/2006/relationships/hyperlink" Target="https://www.wildflower.org/plants/result.php?id_plant=ARAR7" TargetMode="External" Id="rId279"/><Relationship Type="http://schemas.openxmlformats.org/officeDocument/2006/relationships/hyperlink" Target="https://www.pleasantrunnursery.com/plant-name/Aronia-arbutifolia-Brilliantissima" TargetMode="External" Id="rId280"/><Relationship Type="http://schemas.openxmlformats.org/officeDocument/2006/relationships/hyperlink" Target="https://www.pinelandsnursery.com/photinia-pyrifolia-red-chokeberry-1-pot" TargetMode="External" Id="rId281"/><Relationship Type="http://schemas.openxmlformats.org/officeDocument/2006/relationships/hyperlink" Target="https://www.missouribotanicalgarden.org/PlantFinder/PlantFinderDetails.aspx?taxonid=241869" TargetMode="External" Id="rId282"/><Relationship Type="http://schemas.openxmlformats.org/officeDocument/2006/relationships/hyperlink" Target="https://www.wildflower.org/plants/result.php?id_plant=ARME6" TargetMode="External" Id="rId283"/><Relationship Type="http://schemas.openxmlformats.org/officeDocument/2006/relationships/hyperlink" Target="https://www.pleasantrunnursery.com/plant-name/Aronia-melanocarpa-Ground-Hug" TargetMode="External" Id="rId284"/><Relationship Type="http://schemas.openxmlformats.org/officeDocument/2006/relationships/hyperlink" Target="https://www.pinelandsnursery.com/photinia-melanocarpa-black-chokeberry-1-pot" TargetMode="External" Id="rId285"/><Relationship Type="http://schemas.openxmlformats.org/officeDocument/2006/relationships/hyperlink" Target="https://www.missouribotanicalgarden.org/PlantFinder/PlantFinderDetails.aspx?kempercode=g830" TargetMode="External" Id="rId286"/><Relationship Type="http://schemas.openxmlformats.org/officeDocument/2006/relationships/hyperlink" Target="https://www.wildflower.org/plants/result.php?id_plant=ceoc2" TargetMode="External" Id="rId287"/><Relationship Type="http://schemas.openxmlformats.org/officeDocument/2006/relationships/hyperlink" Target="https://www.pleasantrunnursery.com/plant-name/Buttonbush" TargetMode="External" Id="rId288"/><Relationship Type="http://schemas.openxmlformats.org/officeDocument/2006/relationships/hyperlink" Target="https://newmoonnursery.com/nursery-plants/cephalanthus-occidentalis/" TargetMode="External" Id="rId289"/><Relationship Type="http://schemas.openxmlformats.org/officeDocument/2006/relationships/hyperlink" Target="https://www.pinelandsnursery.com/cephalanthus-occidentalis-buttonbush-1-pot" TargetMode="External" Id="rId290"/><Relationship Type="http://schemas.openxmlformats.org/officeDocument/2006/relationships/hyperlink" Target="https://www.missouribotanicalgarden.org/PlantFinder/PlantFinderDetails.aspx?kempercode=c230" TargetMode="External" Id="rId291"/><Relationship Type="http://schemas.openxmlformats.org/officeDocument/2006/relationships/hyperlink" Target="https://www.wildflower.org/plants/result.php?id_plant=clal3" TargetMode="External" Id="rId292"/><Relationship Type="http://schemas.openxmlformats.org/officeDocument/2006/relationships/hyperlink" Target="https://www.pleasantrunnursery.com/plant-name/Clethra-alnifolia-Compacta" TargetMode="External" Id="rId293"/><Relationship Type="http://schemas.openxmlformats.org/officeDocument/2006/relationships/hyperlink" Target="https://www.pinelandsnursery.com/clethra-alnifolia-sweet-pepperbush-5-pot" TargetMode="External" Id="rId294"/><Relationship Type="http://schemas.openxmlformats.org/officeDocument/2006/relationships/hyperlink" Target="https://www.missouribotanicalgarden.org/PlantFinder/PlantFinderDetails.aspx?kempercode=g800" TargetMode="External" Id="rId295"/><Relationship Type="http://schemas.openxmlformats.org/officeDocument/2006/relationships/hyperlink" Target="https://www.wildflower.org/plants/result.php?id_plant=COOB9" TargetMode="External" Id="rId296"/><Relationship Type="http://schemas.openxmlformats.org/officeDocument/2006/relationships/hyperlink" Target="https://www.pleasantrunnursery.com/plant-name/Cornus-amomum" TargetMode="External" Id="rId297"/><Relationship Type="http://schemas.openxmlformats.org/officeDocument/2006/relationships/hyperlink" Target="https://www.pinelandsnursery.com/cornus-amomum-silky-dogwood-1-pot" TargetMode="External" Id="rId298"/><Relationship Type="http://schemas.openxmlformats.org/officeDocument/2006/relationships/hyperlink" Target="https://www.missouribotanicalgarden.org/PlantFinder/PlantFinderDetails.aspx?kempercode=j930" TargetMode="External" Id="rId299"/><Relationship Type="http://schemas.openxmlformats.org/officeDocument/2006/relationships/hyperlink" Target="https://www.wildflower.org/plants/result.php?id_plant=cora6" TargetMode="External" Id="rId300"/><Relationship Type="http://schemas.openxmlformats.org/officeDocument/2006/relationships/hyperlink" Target="https://www.pleasantrunnursery.com/plant-name/Cornus-racemosa" TargetMode="External" Id="rId301"/><Relationship Type="http://schemas.openxmlformats.org/officeDocument/2006/relationships/hyperlink" Target="https://www.pinelandsnursery.com/cornus-racemosa-gray-dogwood-1-pot" TargetMode="External" Id="rId302"/><Relationship Type="http://schemas.openxmlformats.org/officeDocument/2006/relationships/hyperlink" Target="https://www.missouribotanicalgarden.org/PlantFinder/PlantFinderDetails.aspx?taxonid=279363" TargetMode="External" Id="rId303"/><Relationship Type="http://schemas.openxmlformats.org/officeDocument/2006/relationships/hyperlink" Target="https://www.wildflower.org/plants/result.php?id_plant=cose16" TargetMode="External" Id="rId304"/><Relationship Type="http://schemas.openxmlformats.org/officeDocument/2006/relationships/hyperlink" Target="https://www.pleasantrunnursery.com/plant-name/Cornus-sericea-Arctic-Fire-Red" TargetMode="External" Id="rId305"/><Relationship Type="http://schemas.openxmlformats.org/officeDocument/2006/relationships/hyperlink" Target="https://www.pinelandsnursery.com/cornus-sericea-redosier-dogwood-1-pot" TargetMode="External" Id="rId306"/><Relationship Type="http://schemas.openxmlformats.org/officeDocument/2006/relationships/hyperlink" Target="https://www.missouribotanicalgarden.org/PlantFinder/PlantFinderDetails.aspx?taxonid=281023" TargetMode="External" Id="rId307"/><Relationship Type="http://schemas.openxmlformats.org/officeDocument/2006/relationships/hyperlink" Target="https://www.wildflower.org/plants/result.php?id_plant=HAVI4" TargetMode="External" Id="rId308"/><Relationship Type="http://schemas.openxmlformats.org/officeDocument/2006/relationships/hyperlink" Target="https://www.pleasantrunnursery.com/plant-name/Hamamelis-virginiana" TargetMode="External" Id="rId309"/><Relationship Type="http://schemas.openxmlformats.org/officeDocument/2006/relationships/hyperlink" Target="https://www.pinelandsnursery.com/hamamelis-virginiana-american-witch-hazel-1-pot" TargetMode="External" Id="rId310"/><Relationship Type="http://schemas.openxmlformats.org/officeDocument/2006/relationships/hyperlink" Target="https://www.missouribotanicalgarden.org/PlantFinder/PlantFinderDetails.aspx?kempercode=d380" TargetMode="External" Id="rId311"/><Relationship Type="http://schemas.openxmlformats.org/officeDocument/2006/relationships/hyperlink" Target="https://www.wildflower.org/plants/result.php?id_plant=HYQU3" TargetMode="External" Id="rId312"/><Relationship Type="http://schemas.openxmlformats.org/officeDocument/2006/relationships/hyperlink" Target="https://www.pleasantrunnursery.com/plant-name/Hydrangea-quercifolia-Gatsby-Moon" TargetMode="External" Id="rId313"/><Relationship Type="http://schemas.openxmlformats.org/officeDocument/2006/relationships/hyperlink" Target="https://www.pinelandsnursery.com/search?query=Hydrangea+quercifolia" TargetMode="External" Id="rId314"/><Relationship Type="http://schemas.openxmlformats.org/officeDocument/2006/relationships/hyperlink" Target="https://www.missouribotanicalgarden.org/PlantFinder/PlantFinderDetails.aspx?kempercode=d553" TargetMode="External" Id="rId315"/><Relationship Type="http://schemas.openxmlformats.org/officeDocument/2006/relationships/hyperlink" Target="https://www.wildflower.org/plants/result.php?id_plant=ilgl" TargetMode="External" Id="rId316"/><Relationship Type="http://schemas.openxmlformats.org/officeDocument/2006/relationships/hyperlink" Target="https://www.pleasantrunnursery.com/plant-name/Ilex-glabra-Compacta" TargetMode="External" Id="rId317"/><Relationship Type="http://schemas.openxmlformats.org/officeDocument/2006/relationships/hyperlink" Target="https://www.pinelandsnursery.com/ilex-glabra-inkberry-holly-1-pot" TargetMode="External" Id="rId318"/><Relationship Type="http://schemas.openxmlformats.org/officeDocument/2006/relationships/hyperlink" Target="https://www.missouribotanicalgarden.org/PlantFinder/PlantFinderDetails.aspx?kempercode=a655" TargetMode="External" Id="rId319"/><Relationship Type="http://schemas.openxmlformats.org/officeDocument/2006/relationships/hyperlink" Target="https://www.wildflower.org/plants/result.php?id_plant=Ilve" TargetMode="External" Id="rId320"/><Relationship Type="http://schemas.openxmlformats.org/officeDocument/2006/relationships/hyperlink" Target="https://www.pleasantrunnursery.com/plant-name/Ilex-verticillata-Jim-Dandy" TargetMode="External" Id="rId321"/><Relationship Type="http://schemas.openxmlformats.org/officeDocument/2006/relationships/hyperlink" Target="https://www.pinelandsnursery.com/ilex-verticillata-winterberry-holly-1-pot" TargetMode="External" Id="rId322"/><Relationship Type="http://schemas.openxmlformats.org/officeDocument/2006/relationships/hyperlink" Target="https://www.missouribotanicalgarden.org/PlantFinder/PlantFinderDetails.aspx?kempercode=k720" TargetMode="External" Id="rId323"/><Relationship Type="http://schemas.openxmlformats.org/officeDocument/2006/relationships/hyperlink" Target="https://www.wildflower.org/plants/result.php?id_plant=ITVI" TargetMode="External" Id="rId324"/><Relationship Type="http://schemas.openxmlformats.org/officeDocument/2006/relationships/hyperlink" Target="https://www.pleasantrunnursery.com/plant-name/Itea-virginica-Fizzy-Mizzy" TargetMode="External" Id="rId325"/><Relationship Type="http://schemas.openxmlformats.org/officeDocument/2006/relationships/hyperlink" Target="https://www.pinelandsnursery.com/itea-virginica-virginia-sweetspire-1-pot" TargetMode="External" Id="rId326"/><Relationship Type="http://schemas.openxmlformats.org/officeDocument/2006/relationships/hyperlink" Target="https://www.missouribotanicalgarden.org/PlantFinder/PlantFinderDetails.aspx?kempercode=c798" TargetMode="External" Id="rId327"/><Relationship Type="http://schemas.openxmlformats.org/officeDocument/2006/relationships/hyperlink" Target="https://www.wildflower.org/plants/result.php?id_plant=KALA" TargetMode="External" Id="rId328"/><Relationship Type="http://schemas.openxmlformats.org/officeDocument/2006/relationships/hyperlink" Target="https://www.pleasantrunnursery.com/plant-name/Bullseye_Mountain_Laurel" TargetMode="External" Id="rId329"/><Relationship Type="http://schemas.openxmlformats.org/officeDocument/2006/relationships/hyperlink" Target="https://newmoonnursery.com/nursery-plants/phlox-carolina/" TargetMode="External" Id="rId330"/><Relationship Type="http://schemas.openxmlformats.org/officeDocument/2006/relationships/hyperlink" Target="https://www.pinelandsnursery.com/spiraea-latifolia-meadowsweet-1-pot" TargetMode="External" Id="rId331"/><Relationship Type="http://schemas.openxmlformats.org/officeDocument/2006/relationships/hyperlink" Target="https://www.missouribotanicalgarden.org/PlantFinder/PlantFinderDetails.aspx?taxonid=446191" TargetMode="External" Id="rId332"/><Relationship Type="http://schemas.openxmlformats.org/officeDocument/2006/relationships/hyperlink" Target="https://www.wildflower.org/plants/result.php?id_plant=LYLU3" TargetMode="External" Id="rId333"/><Relationship Type="http://schemas.openxmlformats.org/officeDocument/2006/relationships/hyperlink" Target="https://www.pleasantrunnursery.com/plant-name/Actaea-racemosa" TargetMode="External" Id="rId334"/><Relationship Type="http://schemas.openxmlformats.org/officeDocument/2006/relationships/hyperlink" Target="https://www.pinelandsnursery.com/cornus-racemosa-gray-dogwood-1-pot" TargetMode="External" Id="rId335"/><Relationship Type="http://schemas.openxmlformats.org/officeDocument/2006/relationships/hyperlink" Target="https://www.missouribotanicalgarden.org/PlantFinder/PlantFinderDetails.aspx?kempercode=d890" TargetMode="External" Id="rId336"/><Relationship Type="http://schemas.openxmlformats.org/officeDocument/2006/relationships/hyperlink" Target="https://www.wildflower.org/plants/result.php?id_plant=libe3" TargetMode="External" Id="rId337"/><Relationship Type="http://schemas.openxmlformats.org/officeDocument/2006/relationships/hyperlink" Target="https://www.bing.com/search?q=%22Lindera+benzoin%22+site%3Apleasantrunnursery.com&amp;rdr=1&amp;rdrig=5E52F458C86D4464921E8876D1979C9B#" TargetMode="External" Id="rId338"/><Relationship Type="http://schemas.openxmlformats.org/officeDocument/2006/relationships/hyperlink" Target="https://www.bing.com/search?q=%22Lindera+benzoin%22+site%3Anewmoonnursery.com&amp;rdr=1&amp;rdrig=FAC69C5E762E402B94937EC9311CE956#" TargetMode="External" Id="rId339"/><Relationship Type="http://schemas.openxmlformats.org/officeDocument/2006/relationships/hyperlink" Target="https://www.bing.com/search?q=%22Lindera+benzoin%22+site%3Apinelandsnursery.com&amp;rdr=1&amp;rdrig=5210A36611794517A9D6B5B3B2C909EE#" TargetMode="External" Id="rId340"/><Relationship Type="http://schemas.openxmlformats.org/officeDocument/2006/relationships/hyperlink" Target="https://www.missouribotanicalgarden.org/PlantFinder/PlantFinderDetails.aspx?taxonid=256525" TargetMode="External" Id="rId341"/><Relationship Type="http://schemas.openxmlformats.org/officeDocument/2006/relationships/hyperlink" Target="https://www.wildflower.org/plants/result.php?id_plant=mope6" TargetMode="External" Id="rId342"/><Relationship Type="http://schemas.openxmlformats.org/officeDocument/2006/relationships/hyperlink" Target="https://www.pleasantrunnursery.com/plant-name/Myrica-pensylvanica" TargetMode="External" Id="rId343"/><Relationship Type="http://schemas.openxmlformats.org/officeDocument/2006/relationships/hyperlink" Target="https://www.pinelandsnursery.com/morella-pensylvanica-northern-bayberry-1-pot" TargetMode="External" Id="rId344"/><Relationship Type="http://schemas.openxmlformats.org/officeDocument/2006/relationships/hyperlink" Target="https://www.missouribotanicalgarden.org/PlantFinder/PlantFinderDetails.aspx?taxonid=280018" TargetMode="External" Id="rId345"/><Relationship Type="http://schemas.openxmlformats.org/officeDocument/2006/relationships/hyperlink" Target="https://www.wildflower.org/plants/result.php?id_plant=rhvi2" TargetMode="External" Id="rId346"/><Relationship Type="http://schemas.openxmlformats.org/officeDocument/2006/relationships/hyperlink" Target="https://www.pleasantrunnursery.com/plant-name/Rhododendron-atlanticum-Fragrant-Star" TargetMode="External" Id="rId347"/><Relationship Type="http://schemas.openxmlformats.org/officeDocument/2006/relationships/hyperlink" Target="https://www.pinelandsnursery.com/rhododendron-viscosum-swamp-azalea-5" TargetMode="External" Id="rId348"/><Relationship Type="http://schemas.openxmlformats.org/officeDocument/2006/relationships/hyperlink" Target="https://www.missouribotanicalgarden.org/plantfinder/PlantFinderDetails.aspx?taxonid=275952" TargetMode="External" Id="rId349"/><Relationship Type="http://schemas.openxmlformats.org/officeDocument/2006/relationships/hyperlink" Target="https://www.wildflower.org/plants/result.php?id_plant=rhar4" TargetMode="External" Id="rId350"/><Relationship Type="http://schemas.openxmlformats.org/officeDocument/2006/relationships/hyperlink" Target="https://www.pleasantrunnursery.com/plant-name/Rhus-aromatica" TargetMode="External" Id="rId351"/><Relationship Type="http://schemas.openxmlformats.org/officeDocument/2006/relationships/hyperlink" Target="https://www.pinelandsnursery.com/rhus-aromatica" TargetMode="External" Id="rId352"/><Relationship Type="http://schemas.openxmlformats.org/officeDocument/2006/relationships/hyperlink" Target="https://www.missouribotanicalgarden.org/PlantFinder/PlantFinderDetails.aspx?kempercode=f370" TargetMode="External" Id="rId353"/><Relationship Type="http://schemas.openxmlformats.org/officeDocument/2006/relationships/hyperlink" Target="https://www.wildflower.org/plants/result.php?id_plant=robl" TargetMode="External" Id="rId354"/><Relationship Type="http://schemas.openxmlformats.org/officeDocument/2006/relationships/hyperlink" Target="https://www.pleasantrunnursery.com/plant-name/Rosa-carolina" TargetMode="External" Id="rId355"/><Relationship Type="http://schemas.openxmlformats.org/officeDocument/2006/relationships/hyperlink" Target="https://newmoonnursery.com/nursery-plants/liatris-microcephala/" TargetMode="External" Id="rId356"/><Relationship Type="http://schemas.openxmlformats.org/officeDocument/2006/relationships/hyperlink" Target="https://www.pinelandsnursery.com/rosa-carolina-carolina-rose-1-pot" TargetMode="External" Id="rId357"/><Relationship Type="http://schemas.openxmlformats.org/officeDocument/2006/relationships/hyperlink" Target="https://www.missouribotanicalgarden.org/PlantFinder/PlantFinderDetails.aspx?kempercode=f470" TargetMode="External" Id="rId358"/><Relationship Type="http://schemas.openxmlformats.org/officeDocument/2006/relationships/hyperlink" Target="https://www.wildflower.org/plants/result.php?id_plant=sanic4" TargetMode="External" Id="rId359"/><Relationship Type="http://schemas.openxmlformats.org/officeDocument/2006/relationships/hyperlink" Target="https://www.pleasantrunnursery.com/plant-name/Sambucus-canadensis-Adams" TargetMode="External" Id="rId360"/><Relationship Type="http://schemas.openxmlformats.org/officeDocument/2006/relationships/hyperlink" Target="https://www.pinelandsnursery.com/sambucus-canadensis-black-elderberry-1-pot" TargetMode="External" Id="rId361"/><Relationship Type="http://schemas.openxmlformats.org/officeDocument/2006/relationships/hyperlink" Target="https://www.missouribotanicalgarden.org/PlantFinder/PlantFinderDetails.aspx?taxonid=286372" TargetMode="External" Id="rId362"/><Relationship Type="http://schemas.openxmlformats.org/officeDocument/2006/relationships/hyperlink" Target="https://www.wildflower.org/plants/result.php?id_plant=SPALL" TargetMode="External" Id="rId363"/><Relationship Type="http://schemas.openxmlformats.org/officeDocument/2006/relationships/hyperlink" Target="https://www.pleasantrunnursery.com/plant-name/Bullseye_Mountain_Laurel" TargetMode="External" Id="rId364"/><Relationship Type="http://schemas.openxmlformats.org/officeDocument/2006/relationships/hyperlink" Target="https://www.pinelandsnursery.com/spiraea-latifolia-meadowsweet-1-pot" TargetMode="External" Id="rId365"/><Relationship Type="http://schemas.openxmlformats.org/officeDocument/2006/relationships/hyperlink" Target="https://www.missouribotanicalgarden.org/PlantFinder/PlantFinderDetails.aspx?kempercode=e412" TargetMode="External" Id="rId366"/><Relationship Type="http://schemas.openxmlformats.org/officeDocument/2006/relationships/hyperlink" Target="https://www.wildflower.org/plants/result.php?id_plant=spto2" TargetMode="External" Id="rId367"/><Relationship Type="http://schemas.openxmlformats.org/officeDocument/2006/relationships/hyperlink" Target="https://www.pleasantrunnursery.com/plant-name/Spiraea-tomentosa" TargetMode="External" Id="rId368"/><Relationship Type="http://schemas.openxmlformats.org/officeDocument/2006/relationships/hyperlink" Target="https://www.pinelandsnursery.com/spiraea-tomentosa-steeplebush-1-pot" TargetMode="External" Id="rId369"/><Relationship Type="http://schemas.openxmlformats.org/officeDocument/2006/relationships/hyperlink" Target="https://www.missouribotanicalgarden.org/PlantFinder/PlantFinderDetails.aspx?taxonid=279992" TargetMode="External" Id="rId370"/><Relationship Type="http://schemas.openxmlformats.org/officeDocument/2006/relationships/hyperlink" Target="https://www.wildflower.org/plants/result.php?id_plant=vaco" TargetMode="External" Id="rId371"/><Relationship Type="http://schemas.openxmlformats.org/officeDocument/2006/relationships/hyperlink" Target="https://www.pleasantrunnursery.com/plant-name/Vaccinium_corymbosum_Blue_Jay" TargetMode="External" Id="rId372"/><Relationship Type="http://schemas.openxmlformats.org/officeDocument/2006/relationships/hyperlink" Target="https://www.pinelandsnursery.com/vaccinium-corymbosum-highbush-blueberry-5-pot" TargetMode="External" Id="rId373"/><Relationship Type="http://schemas.openxmlformats.org/officeDocument/2006/relationships/hyperlink" Target="https://www.missouribotanicalgarden.org/PlantFinder/PlantFinderDetails.aspx?kempercode=a192" TargetMode="External" Id="rId374"/><Relationship Type="http://schemas.openxmlformats.org/officeDocument/2006/relationships/hyperlink" Target="https://www.wildflower.org/plants/result.php?id_plant=VIAC" TargetMode="External" Id="rId375"/><Relationship Type="http://schemas.openxmlformats.org/officeDocument/2006/relationships/hyperlink" Target="https://www.pleasantrunnursery.com/plant-name/Viburnum-acerifolium" TargetMode="External" Id="rId376"/><Relationship Type="http://schemas.openxmlformats.org/officeDocument/2006/relationships/hyperlink" Target="https://www.pinelandsnursery.com/viburnum-lentago-nannyberry-2-pot" TargetMode="External" Id="rId377"/><Relationship Type="http://schemas.openxmlformats.org/officeDocument/2006/relationships/hyperlink" Target="https://www.missouribotanicalgarden.org/PlantFinder/PlantFinderDetails.aspx?kempercode=m720" TargetMode="External" Id="rId378"/><Relationship Type="http://schemas.openxmlformats.org/officeDocument/2006/relationships/hyperlink" Target="https://www.wildflower.org/plants/result.php?id_plant=vide" TargetMode="External" Id="rId379"/><Relationship Type="http://schemas.openxmlformats.org/officeDocument/2006/relationships/hyperlink" Target="https://www.pleasantrunnursery.com/plant-name/Viburnum-dentatum-Blue-Muffin" TargetMode="External" Id="rId380"/><Relationship Type="http://schemas.openxmlformats.org/officeDocument/2006/relationships/hyperlink" Target="https://www.pinelandsnursery.com/viburnum-dentatum-arrowwood-viburnum-1-pot" TargetMode="External" Id="rId381"/><Relationship Type="http://schemas.openxmlformats.org/officeDocument/2006/relationships/hyperlink" Target="https://www.missouribotanicalgarden.org/PlantFinder/PlantFinderDetails.aspx?kempercode=m750" TargetMode="External" Id="rId382"/><Relationship Type="http://schemas.openxmlformats.org/officeDocument/2006/relationships/hyperlink" Target="https://www.wildflower.org/plants/result.php?id_plant=phno2" TargetMode="External" Id="rId383"/><Relationship Type="http://schemas.openxmlformats.org/officeDocument/2006/relationships/hyperlink" Target="https://www.pleasantrunnursery.com/plant-name/Viburnum-acerifolium" TargetMode="External" Id="rId384"/><Relationship Type="http://schemas.openxmlformats.org/officeDocument/2006/relationships/hyperlink" Target="https://www.pinelandsnursery.com/viburnum-lentago-nannyberry-2-pot" TargetMode="External" Id="rId385"/><Relationship Type="http://schemas.openxmlformats.org/officeDocument/2006/relationships/hyperlink" Target="https://www.missouribotanicalgarden.org/PlantFinder/PlantFinderDetails.aspx?taxonid=278959" TargetMode="External" Id="rId386"/><Relationship Type="http://schemas.openxmlformats.org/officeDocument/2006/relationships/hyperlink" Target="https://www.wildflower.org/plants/result.php?id_plant=VINU" TargetMode="External" Id="rId387"/><Relationship Type="http://schemas.openxmlformats.org/officeDocument/2006/relationships/hyperlink" Target="https://www.pleasantrunnursery.com/plant-name/Viburnum-nudum-Brandywine" TargetMode="External" Id="rId388"/><Relationship Type="http://schemas.openxmlformats.org/officeDocument/2006/relationships/hyperlink" Target="https://www.pinelandsnursery.com/viburnum-nudum-possumhaw-tubeling" TargetMode="External" Id="rId389"/><Relationship Type="http://schemas.openxmlformats.org/officeDocument/2006/relationships/hyperlink" Target="https://www.missouribotanicalgarden.org/PlantFinder/PlantFinderDetails.aspx?kempercode=c365" TargetMode="External" Id="rId390"/><Relationship Type="http://schemas.openxmlformats.org/officeDocument/2006/relationships/hyperlink" Target="https://www.wildflower.org/plants/result.php?id_plant=vide" TargetMode="External" Id="rId391"/><Relationship Type="http://schemas.openxmlformats.org/officeDocument/2006/relationships/hyperlink" Target="https://www.pleasantrunnursery.com/plant-name/Viburnum-trilobum-Bailey-Compact" TargetMode="External" Id="rId392"/><Relationship Type="http://schemas.openxmlformats.org/officeDocument/2006/relationships/hyperlink" Target="https://www.pinelandsnursery.com/viburnum-trilobum-cranberry-viburnum-1-pot" TargetMode="External" Id="rId393"/><Relationship Type="http://schemas.openxmlformats.org/officeDocument/2006/relationships/hyperlink" Target="https://www.missouribotanicalgarden.org/PlantFinder/PlantFinderDetails.aspx?taxonid=358428" TargetMode="External" Id="rId394"/><Relationship Type="http://schemas.openxmlformats.org/officeDocument/2006/relationships/hyperlink" Target="https://www.wildflower.org/plants/result.php?id_plant=amca4" TargetMode="External" Id="rId395"/><Relationship Type="http://schemas.openxmlformats.org/officeDocument/2006/relationships/hyperlink" Target="https://www.pleasantrunnursery.com/plant-name/Amelanchier-canadensis" TargetMode="External" Id="rId396"/><Relationship Type="http://schemas.openxmlformats.org/officeDocument/2006/relationships/hyperlink" Target="https://www.pinelandsnursery.com/amelanchier-canadensis-shadbush-5-pot" TargetMode="External" Id="rId397"/><Relationship Type="http://schemas.openxmlformats.org/officeDocument/2006/relationships/hyperlink" Target="https://www.missouribotanicalgarden.org/PlantFinder/PlantFinderDetails.aspx?kempercode=b500" TargetMode="External" Id="rId398"/><Relationship Type="http://schemas.openxmlformats.org/officeDocument/2006/relationships/hyperlink" Target="https://www.wildflower.org/plants/result.php?id_plant=astr" TargetMode="External" Id="rId399"/><Relationship Type="http://schemas.openxmlformats.org/officeDocument/2006/relationships/hyperlink" Target="https://www.pleasantrunnursery.com/plant-name/Asimina-triloba-" TargetMode="External" Id="rId400"/><Relationship Type="http://schemas.openxmlformats.org/officeDocument/2006/relationships/hyperlink" Target="https://www.pinelandsnursery.com/asimina-triloba-pawpaw-2-pot" TargetMode="External" Id="rId401"/><Relationship Type="http://schemas.openxmlformats.org/officeDocument/2006/relationships/hyperlink" Target="https://www.missouribotanicalgarden.org/PlantFinder/PlantFinderDetails.aspx?kempercode=c585" TargetMode="External" Id="rId402"/><Relationship Type="http://schemas.openxmlformats.org/officeDocument/2006/relationships/hyperlink" Target="https://www.wildflower.org/plants/result.php?id_plant=beni" TargetMode="External" Id="rId403"/><Relationship Type="http://schemas.openxmlformats.org/officeDocument/2006/relationships/hyperlink" Target="https://www.pleasantrunnursery.com/plant-name/Betula-nigra-Dura-Heat" TargetMode="External" Id="rId404"/><Relationship Type="http://schemas.openxmlformats.org/officeDocument/2006/relationships/hyperlink" Target="https://www.pinelandsnursery.com/betula-nigra-river-birch-2pot" TargetMode="External" Id="rId405"/><Relationship Type="http://schemas.openxmlformats.org/officeDocument/2006/relationships/hyperlink" Target="https://www.missouribotanicalgarden.org/PlantFinder/PlantFinderDetails.aspx?kempercode=h550" TargetMode="External" Id="rId406"/><Relationship Type="http://schemas.openxmlformats.org/officeDocument/2006/relationships/hyperlink" Target="https://www.wildflower.org/plants/result.php?id_plant=ceca4" TargetMode="External" Id="rId407"/><Relationship Type="http://schemas.openxmlformats.org/officeDocument/2006/relationships/hyperlink" Target="https://www.pleasantrunnursery.com/plant-name/Cercis-canadensis" TargetMode="External" Id="rId408"/><Relationship Type="http://schemas.openxmlformats.org/officeDocument/2006/relationships/hyperlink" Target="https://www.pinelandsnursery.com/cercis-canadensis-eastern-redbud-2-pot" TargetMode="External" Id="rId409"/><Relationship Type="http://schemas.openxmlformats.org/officeDocument/2006/relationships/hyperlink" Target="https://www.missouribotanicalgarden.org/PlantFinder/PlantFinderDetails.aspx?kempercode=c280" TargetMode="External" Id="rId410"/><Relationship Type="http://schemas.openxmlformats.org/officeDocument/2006/relationships/hyperlink" Target="https://www.wildflower.org/plants/result.php?id_plant=cofl2" TargetMode="External" Id="rId411"/><Relationship Type="http://schemas.openxmlformats.org/officeDocument/2006/relationships/hyperlink" Target="https://www.pleasantrunnursery.com/plant-name/Cornus-florida-Appalachian-Joy" TargetMode="External" Id="rId412"/><Relationship Type="http://schemas.openxmlformats.org/officeDocument/2006/relationships/hyperlink" Target="https://www.pinelandsnursery.com/cornus-florida-flowering-dogwood-7-pot" TargetMode="External" Id="rId413"/><Relationship Type="http://schemas.openxmlformats.org/officeDocument/2006/relationships/hyperlink" Target="https://www.missouribotanicalgarden.org/PlantFinder/PlantFinderDetails.aspx?kempercode=e110" TargetMode="External" Id="rId414"/><Relationship Type="http://schemas.openxmlformats.org/officeDocument/2006/relationships/hyperlink" Target="https://www.wildflower.org/plants/result.php?id_plant=mavi2" TargetMode="External" Id="rId415"/><Relationship Type="http://schemas.openxmlformats.org/officeDocument/2006/relationships/hyperlink" Target="https://www.pleasantrunnursery.com/plant-name/Magnolia-virginiana" TargetMode="External" Id="rId416"/><Relationship Type="http://schemas.openxmlformats.org/officeDocument/2006/relationships/hyperlink" Target="https://www.pinelandsnursery.com/magnolia-virginiana-sweetbay-magnolia-2-pot" TargetMode="External" Id="rId417"/><Relationship Type="http://schemas.openxmlformats.org/officeDocument/2006/relationships/hyperlink" Target="https://www.missouribotanicalgarden.org/PlantFinder/PlantFinderDetails.aspx?kempercode=g720" TargetMode="External" Id="rId418"/><Relationship Type="http://schemas.openxmlformats.org/officeDocument/2006/relationships/hyperlink" Target="https://www.wildflower.org/plants/result.php?id_plant=ange" TargetMode="External" Id="rId419"/><Relationship Type="http://schemas.openxmlformats.org/officeDocument/2006/relationships/hyperlink" Target="https://www.pleasantrunnursery.com/plant-name/Andropogon-gerardii-Blackhawks" TargetMode="External" Id="rId420"/><Relationship Type="http://schemas.openxmlformats.org/officeDocument/2006/relationships/hyperlink" Target="https://newmoonnursery.com/nursery-plants/andropogon-gerardii-holy-smoke/" TargetMode="External" Id="rId421"/><Relationship Type="http://schemas.openxmlformats.org/officeDocument/2006/relationships/hyperlink" Target="https://www.pinelandsnursery.com/andropogon-gerardii-big-bluestem-seed" TargetMode="External" Id="rId422"/><Relationship Type="http://schemas.openxmlformats.org/officeDocument/2006/relationships/hyperlink" Target="https://www.missouribotanicalgarden.org/PlantFinder/PlantFinderDetails.aspx?kempercode=f237" TargetMode="External" Id="rId423"/><Relationship Type="http://schemas.openxmlformats.org/officeDocument/2006/relationships/hyperlink" Target="https://www.wildflower.org/plants/result.php?id_plant=caam8" TargetMode="External" Id="rId424"/><Relationship Type="http://schemas.openxmlformats.org/officeDocument/2006/relationships/hyperlink" Target="https://www.pleasantrunnursery.com/plant-name/Carex-albicans" TargetMode="External" Id="rId425"/><Relationship Type="http://schemas.openxmlformats.org/officeDocument/2006/relationships/hyperlink" Target="https://newmoonnursery.com/nursery-plants/carex-amphibola/" TargetMode="External" Id="rId426"/><Relationship Type="http://schemas.openxmlformats.org/officeDocument/2006/relationships/hyperlink" Target="https://www.pinelandsnursery.com/carex-stricta-tussock-sedge-seed" TargetMode="External" Id="rId427"/><Relationship Type="http://schemas.openxmlformats.org/officeDocument/2006/relationships/hyperlink" Target="https://www.missouribotanicalgarden.org/PlantFinder/PlantFinderDetails.aspx?taxonid=279732" TargetMode="External" Id="rId428"/><Relationship Type="http://schemas.openxmlformats.org/officeDocument/2006/relationships/hyperlink" Target="https://www.wildflower.org/plants/result.php?id_plant=cacr6" TargetMode="External" Id="rId429"/><Relationship Type="http://schemas.openxmlformats.org/officeDocument/2006/relationships/hyperlink" Target="https://www.pleasantrunnursery.com/plant-name/Carex-albicans" TargetMode="External" Id="rId430"/><Relationship Type="http://schemas.openxmlformats.org/officeDocument/2006/relationships/hyperlink" Target="https://newmoonnursery.com/nursery-plants/carex-crinita/" TargetMode="External" Id="rId431"/><Relationship Type="http://schemas.openxmlformats.org/officeDocument/2006/relationships/hyperlink" Target="https://www.pinelandsnursery.com/carex-crinita-fringed-sedge-2-plug" TargetMode="External" Id="rId432"/><Relationship Type="http://schemas.openxmlformats.org/officeDocument/2006/relationships/hyperlink" Target="https://www.missouribotanicalgarden.org/PlantFinder/PlantFinderDetails.aspx?taxonid=279804" TargetMode="External" Id="rId433"/><Relationship Type="http://schemas.openxmlformats.org/officeDocument/2006/relationships/hyperlink" Target="https://www.wildflower.org/plants/result.php?id_plant=CAGR5" TargetMode="External" Id="rId434"/><Relationship Type="http://schemas.openxmlformats.org/officeDocument/2006/relationships/hyperlink" Target="https://www.pleasantrunnursery.com/plant-name/Carex-grayi" TargetMode="External" Id="rId435"/><Relationship Type="http://schemas.openxmlformats.org/officeDocument/2006/relationships/hyperlink" Target="https://newmoonnursery.com/nursery-plants/carex-grayi/" TargetMode="External" Id="rId436"/><Relationship Type="http://schemas.openxmlformats.org/officeDocument/2006/relationships/hyperlink" Target="https://www.pinelandsnursery.com/carex-stricta-tussock-sedge-seed" TargetMode="External" Id="rId437"/><Relationship Type="http://schemas.openxmlformats.org/officeDocument/2006/relationships/hyperlink" Target="https://www.missouribotanicalgarden.org/PlantFinder/PlantFinderDetails.aspx?taxonid=279805" TargetMode="External" Id="rId438"/><Relationship Type="http://schemas.openxmlformats.org/officeDocument/2006/relationships/hyperlink" Target="https://www.wildflower.org/plants/result.php?id_plant=CALAL4" TargetMode="External" Id="rId439"/><Relationship Type="http://schemas.openxmlformats.org/officeDocument/2006/relationships/hyperlink" Target="https://www.pleasantrunnursery.com/plant-name/Carex-laxiculmis-Bunny-Blue" TargetMode="External" Id="rId440"/><Relationship Type="http://schemas.openxmlformats.org/officeDocument/2006/relationships/hyperlink" Target="https://newmoonnursery.com/nursery-plants/carex-laxiculmis/" TargetMode="External" Id="rId441"/><Relationship Type="http://schemas.openxmlformats.org/officeDocument/2006/relationships/hyperlink" Target="https://www.pinelandsnursery.com/carex-stricta-tussock-sedge-seed" TargetMode="External" Id="rId442"/><Relationship Type="http://schemas.openxmlformats.org/officeDocument/2006/relationships/hyperlink" Target="https://www.missouribotanicalgarden.org/PlantFinder/PlantFinderDetails.aspx?kempercode=f237" TargetMode="External" Id="rId443"/><Relationship Type="http://schemas.openxmlformats.org/officeDocument/2006/relationships/hyperlink" Target="https://www.wildflower.org/plants/result.php?id_plant=cape6" TargetMode="External" Id="rId444"/><Relationship Type="http://schemas.openxmlformats.org/officeDocument/2006/relationships/hyperlink" Target="https://www.pleasantrunnursery.com/plant-name/Carex-pensylvanica" TargetMode="External" Id="rId445"/><Relationship Type="http://schemas.openxmlformats.org/officeDocument/2006/relationships/hyperlink" Target="https://newmoonnursery.com/nursery-plants/carex-pensylvanica/" TargetMode="External" Id="rId446"/><Relationship Type="http://schemas.openxmlformats.org/officeDocument/2006/relationships/hyperlink" Target="https://www.pinelandsnursery.com/carex-pensylvanica-pennsylvania-sedge-2-plug" TargetMode="External" Id="rId447"/><Relationship Type="http://schemas.openxmlformats.org/officeDocument/2006/relationships/hyperlink" Target="https://www.missouribotanicalgarden.org/PlantFinder/PlantFinderDetails.aspx?taxonid=279765&amp;isprofile=1&amp;gen=Carex" TargetMode="External" Id="rId448"/><Relationship Type="http://schemas.openxmlformats.org/officeDocument/2006/relationships/hyperlink" Target="https://www.wildflower.org/plants/result.php?id_plant=CAAL3" TargetMode="External" Id="rId449"/><Relationship Type="http://schemas.openxmlformats.org/officeDocument/2006/relationships/hyperlink" Target="https://www.pleasantrunnursery.com/plant-name/Carex-plantaginea" TargetMode="External" Id="rId450"/><Relationship Type="http://schemas.openxmlformats.org/officeDocument/2006/relationships/hyperlink" Target="https://newmoonnursery.com/nursery-plants/carex-plantaginea/" TargetMode="External" Id="rId451"/><Relationship Type="http://schemas.openxmlformats.org/officeDocument/2006/relationships/hyperlink" Target="https://www.pinelandsnursery.com/carex-plantaginea-1-pot" TargetMode="External" Id="rId452"/><Relationship Type="http://schemas.openxmlformats.org/officeDocument/2006/relationships/hyperlink" Target="https://www.missouribotanicalgarden.org/PlantFinder/PlantFinderDetails.aspx?taxonid=279745" TargetMode="External" Id="rId453"/><Relationship Type="http://schemas.openxmlformats.org/officeDocument/2006/relationships/hyperlink" Target="https://www.wildflower.org/plants/result.php?id_plant=cast5" TargetMode="External" Id="rId454"/><Relationship Type="http://schemas.openxmlformats.org/officeDocument/2006/relationships/hyperlink" Target="https://www.pleasantrunnursery.com/plant-name/Carex-albicans" TargetMode="External" Id="rId455"/><Relationship Type="http://schemas.openxmlformats.org/officeDocument/2006/relationships/hyperlink" Target="https://www.pinelandsnursery.com/carex-stipata-awl-fruit-sedge-2-plug" TargetMode="External" Id="rId456"/><Relationship Type="http://schemas.openxmlformats.org/officeDocument/2006/relationships/hyperlink" Target="https://www.missouribotanicalgarden.org/PlantFinder/PlantFinderDetails.aspx?kempercode=d584" TargetMode="External" Id="rId457"/><Relationship Type="http://schemas.openxmlformats.org/officeDocument/2006/relationships/hyperlink" Target="https://www.wildflower.org/plants/result.php?id_plant=CAST8" TargetMode="External" Id="rId458"/><Relationship Type="http://schemas.openxmlformats.org/officeDocument/2006/relationships/hyperlink" Target="https://www.pleasantrunnursery.com/plant-name/Carex-albicans" TargetMode="External" Id="rId459"/><Relationship Type="http://schemas.openxmlformats.org/officeDocument/2006/relationships/hyperlink" Target="https://newmoonnursery.com/nursery-plants/carex-stricta/" TargetMode="External" Id="rId460"/><Relationship Type="http://schemas.openxmlformats.org/officeDocument/2006/relationships/hyperlink" Target="https://www.pinelandsnursery.com/carex-stricta-tussock-sedge-seed" TargetMode="External" Id="rId461"/><Relationship Type="http://schemas.openxmlformats.org/officeDocument/2006/relationships/hyperlink" Target="https://www.missouribotanicalgarden.org/PlantFinder/PlantFinderDetails.aspx?kempercode=g760" TargetMode="External" Id="rId462"/><Relationship Type="http://schemas.openxmlformats.org/officeDocument/2006/relationships/hyperlink" Target="https://www.wildflower.org/plants/result.php?id_plant=cavu2" TargetMode="External" Id="rId463"/><Relationship Type="http://schemas.openxmlformats.org/officeDocument/2006/relationships/hyperlink" Target="https://www.pleasantrunnursery.com/plant-name/Carex-vulpinoidea" TargetMode="External" Id="rId464"/><Relationship Type="http://schemas.openxmlformats.org/officeDocument/2006/relationships/hyperlink" Target="https://newmoonnursery.com/nursery-plants/carex-vulpinoidea/" TargetMode="External" Id="rId465"/><Relationship Type="http://schemas.openxmlformats.org/officeDocument/2006/relationships/hyperlink" Target="https://www.pinelandsnursery.com/carex-vulpinoidea-fox-sedge-seed" TargetMode="External" Id="rId466"/><Relationship Type="http://schemas.openxmlformats.org/officeDocument/2006/relationships/hyperlink" Target="https://www.missouribotanicalgarden.org/PlantFinder/PlantFinderDetails.aspx?kempercode=a240" TargetMode="External" Id="rId467"/><Relationship Type="http://schemas.openxmlformats.org/officeDocument/2006/relationships/hyperlink" Target="https://www.wildflower.org/plants/result.php?id_plant=veha2" TargetMode="External" Id="rId468"/><Relationship Type="http://schemas.openxmlformats.org/officeDocument/2006/relationships/hyperlink" Target="https://www.pleasantrunnursery.com/plant-name/Chasmanthium-latifolium" TargetMode="External" Id="rId469"/><Relationship Type="http://schemas.openxmlformats.org/officeDocument/2006/relationships/hyperlink" Target="https://newmoonnursery.com/nursery-plants/chasmanthium-latifolium/" TargetMode="External" Id="rId470"/><Relationship Type="http://schemas.openxmlformats.org/officeDocument/2006/relationships/hyperlink" Target="https://www.pinelandsnursery.com/chasmanthium-latifolium" TargetMode="External" Id="rId471"/><Relationship Type="http://schemas.openxmlformats.org/officeDocument/2006/relationships/hyperlink" Target="https://www.missouribotanicalgarden.org/PlantFinder/PlantFinderDetails.aspx?kempercode=c450" TargetMode="External" Id="rId472"/><Relationship Type="http://schemas.openxmlformats.org/officeDocument/2006/relationships/hyperlink" Target="https://www.wildflower.org/plants/result.php?id_plant=pedi" TargetMode="External" Id="rId473"/><Relationship Type="http://schemas.openxmlformats.org/officeDocument/2006/relationships/hyperlink" Target="https://www.pleasantrunnursery.com/plant-name/Deschampsia-cespitosa" TargetMode="External" Id="rId474"/><Relationship Type="http://schemas.openxmlformats.org/officeDocument/2006/relationships/hyperlink" Target="https://newmoonnursery.com/nursery-plants/deschampsia-flexuosa-sold-out-until-2021/" TargetMode="External" Id="rId475"/><Relationship Type="http://schemas.openxmlformats.org/officeDocument/2006/relationships/hyperlink" Target="https://www.pinelandsnursery.com/deschampsia-cespitosa-1-pot" TargetMode="External" Id="rId476"/><Relationship Type="http://schemas.openxmlformats.org/officeDocument/2006/relationships/hyperlink" Target="https://www.missouribotanicalgarden.org/PlantFinder/PlantFinderDetails.aspx?taxonid=285239" TargetMode="External" Id="rId477"/><Relationship Type="http://schemas.openxmlformats.org/officeDocument/2006/relationships/hyperlink" Target="https://www.wildflower.org/plants/result.php?id_plant=ELVIV" TargetMode="External" Id="rId478"/><Relationship Type="http://schemas.openxmlformats.org/officeDocument/2006/relationships/hyperlink" Target="https://www.pleasantrunnursery.com/plant-name/Elymus-virginicus" TargetMode="External" Id="rId479"/><Relationship Type="http://schemas.openxmlformats.org/officeDocument/2006/relationships/hyperlink" Target="https://newmoonnursery.com/nursery-plants/elymus-virginicus/" TargetMode="External" Id="rId480"/><Relationship Type="http://schemas.openxmlformats.org/officeDocument/2006/relationships/hyperlink" Target="https://www.pinelandsnursery.com/elymus-virginicus-virginia-wild-rye-seed" TargetMode="External" Id="rId481"/><Relationship Type="http://schemas.openxmlformats.org/officeDocument/2006/relationships/hyperlink" Target="https://www.missouribotanicalgarden.org/PlantFinder/PlantFinderDetails.aspx?kempercode=d593" TargetMode="External" Id="rId482"/><Relationship Type="http://schemas.openxmlformats.org/officeDocument/2006/relationships/hyperlink" Target="https://www.wildflower.org/plants/result.php?id_plant=ersp" TargetMode="External" Id="rId483"/><Relationship Type="http://schemas.openxmlformats.org/officeDocument/2006/relationships/hyperlink" Target="https://www.pleasantrunnursery.com/plant-name/Eragrostis-spectabilis" TargetMode="External" Id="rId484"/><Relationship Type="http://schemas.openxmlformats.org/officeDocument/2006/relationships/hyperlink" Target="https://newmoonnursery.com/nursery-plants/eragrostis-spectabilis/" TargetMode="External" Id="rId485"/><Relationship Type="http://schemas.openxmlformats.org/officeDocument/2006/relationships/hyperlink" Target="https://www.pinelandsnursery.com/eragrostis-spectabilis-1-pot" TargetMode="External" Id="rId486"/><Relationship Type="http://schemas.openxmlformats.org/officeDocument/2006/relationships/hyperlink" Target="https://www.missouribotanicalgarden.org/PlantFinder/PlantFinderDetails.aspx?kempercode=c262" TargetMode="External" Id="rId487"/><Relationship Type="http://schemas.openxmlformats.org/officeDocument/2006/relationships/hyperlink" Target="https://www.wildflower.org/plants/result.php?id_plant=JUEF" TargetMode="External" Id="rId488"/><Relationship Type="http://schemas.openxmlformats.org/officeDocument/2006/relationships/hyperlink" Target="https://www.pleasantrunnursery.com/plant-name/Juncus-effusus" TargetMode="External" Id="rId489"/><Relationship Type="http://schemas.openxmlformats.org/officeDocument/2006/relationships/hyperlink" Target="https://newmoonnursery.com/nursery-plants/juncus-effusus/" TargetMode="External" Id="rId490"/><Relationship Type="http://schemas.openxmlformats.org/officeDocument/2006/relationships/hyperlink" Target="https://www.pinelandsnursery.com/juncus-effusus-soft-rush-seed" TargetMode="External" Id="rId491"/><Relationship Type="http://schemas.openxmlformats.org/officeDocument/2006/relationships/hyperlink" Target="https://www.missouribotanicalgarden.org/PlantFinder/PlantFinderDetails.aspx?kempercode=l460" TargetMode="External" Id="rId492"/><Relationship Type="http://schemas.openxmlformats.org/officeDocument/2006/relationships/hyperlink" Target="https://www.wildflower.org/plants/result.php?id_plant=pavi2" TargetMode="External" Id="rId493"/><Relationship Type="http://schemas.openxmlformats.org/officeDocument/2006/relationships/hyperlink" Target="https://www.pleasantrunnursery.com/plant-name/Panicum-virgatum" TargetMode="External" Id="rId494"/><Relationship Type="http://schemas.openxmlformats.org/officeDocument/2006/relationships/hyperlink" Target="https://newmoonnursery.com/nursery-plants/panicum-virgatum-prairie-dog/" TargetMode="External" Id="rId495"/><Relationship Type="http://schemas.openxmlformats.org/officeDocument/2006/relationships/hyperlink" Target="https://www.pinelandsnursery.com/panicum-virgatum-switchgrass-seed" TargetMode="External" Id="rId496"/><Relationship Type="http://schemas.openxmlformats.org/officeDocument/2006/relationships/hyperlink" Target="https://www.missouribotanicalgarden.org/PlantFinder/PlantFinderDetails.aspx?kempercode=f510" TargetMode="External" Id="rId497"/><Relationship Type="http://schemas.openxmlformats.org/officeDocument/2006/relationships/hyperlink" Target="https://www.wildflower.org/plants/result.php?id_plant=SCSC" TargetMode="External" Id="rId498"/><Relationship Type="http://schemas.openxmlformats.org/officeDocument/2006/relationships/hyperlink" Target="https://www.pleasantrunnursery.com/plant-name/Schizachyrium-scoparium" TargetMode="External" Id="rId499"/><Relationship Type="http://schemas.openxmlformats.org/officeDocument/2006/relationships/hyperlink" Target="https://newmoonnursery.com/nursery-plants/schizachyrium-scoparium-sandhill/" TargetMode="External" Id="rId500"/><Relationship Type="http://schemas.openxmlformats.org/officeDocument/2006/relationships/hyperlink" Target="https://www.pinelandsnursery.com/schizachyrium-scoparium-little-bluestem-seed" TargetMode="External" Id="rId501"/><Relationship Type="http://schemas.openxmlformats.org/officeDocument/2006/relationships/hyperlink" Target="https://www.missouribotanicalgarden.org/PlantFinder/PlantFinderDetails.aspx?kempercode=g780" TargetMode="External" Id="rId502"/><Relationship Type="http://schemas.openxmlformats.org/officeDocument/2006/relationships/hyperlink" Target="https://www.wildflower.org/plants/result.php?id_plant=sonu2" TargetMode="External" Id="rId503"/><Relationship Type="http://schemas.openxmlformats.org/officeDocument/2006/relationships/hyperlink" Target="https://www.pleasantrunnursery.com/plant-name/Sorghastrum-nutans" TargetMode="External" Id="rId504"/><Relationship Type="http://schemas.openxmlformats.org/officeDocument/2006/relationships/hyperlink" Target="https://newmoonnursery.com/nursery-plants/sorghastrum-nutans-indian-steel/" TargetMode="External" Id="rId505"/><Relationship Type="http://schemas.openxmlformats.org/officeDocument/2006/relationships/hyperlink" Target="https://www.pinelandsnursery.com/sorghastrum-nutans-indiangrass-seed" TargetMode="External" Id="rId506"/><Relationship Type="http://schemas.openxmlformats.org/officeDocument/2006/relationships/hyperlink" Target="https://www.missouribotanicalgarden.org/PlantFinder/PlantFinderDetails.aspx?kempercode=f680" TargetMode="External" Id="rId507"/><Relationship Type="http://schemas.openxmlformats.org/officeDocument/2006/relationships/hyperlink" Target="https://www.wildflower.org/plants/result.php?id_plant=ecpu" TargetMode="External" Id="rId508"/><Relationship Type="http://schemas.openxmlformats.org/officeDocument/2006/relationships/hyperlink" Target="https://www.pleasantrunnursery.com/plant-name/Sporobolus-heterolepis" TargetMode="External" Id="rId509"/><Relationship Type="http://schemas.openxmlformats.org/officeDocument/2006/relationships/hyperlink" Target="https://newmoonnursery.com/nursery-plants/sporobolus-heterolepis-tara/" TargetMode="External" Id="rId510"/><Relationship Type="http://schemas.openxmlformats.org/officeDocument/2006/relationships/hyperlink" Target="https://www.pinelandsnursery.com/sporobolus-heterolepis-1-pot" TargetMode="External" Id="rId511"/></Relationships>
</file>

<file path=xl/worksheets/sheet1.xml><?xml version="1.0" encoding="utf-8"?>
<worksheet xmlns="http://schemas.openxmlformats.org/spreadsheetml/2006/main">
  <sheetPr>
    <tabColor rgb="00A9A9A9"/>
    <outlinePr summaryBelow="1" summaryRight="1"/>
    <pageSetUpPr/>
  </sheetPr>
  <dimension ref="A1:A58"/>
  <sheetViews>
    <sheetView workbookViewId="0">
      <selection activeCell="A1" sqref="A1"/>
    </sheetView>
  </sheetViews>
  <sheetFormatPr baseColWidth="8" defaultRowHeight="15"/>
  <cols>
    <col width="100" customWidth="1" min="1" max="1"/>
  </cols>
  <sheetData>
    <row r="1">
      <c r="A1" s="2" t="inlineStr">
        <is>
          <t>📘 RU Plant Workbook – Sheet Guide and Instructions</t>
        </is>
      </c>
    </row>
    <row r="3">
      <c r="A3" s="3" t="inlineStr">
        <is>
          <t>🧾 'Plant Data' – Main Display Sheet:</t>
        </is>
      </c>
    </row>
    <row r="4">
      <c r="A4" s="4" t="inlineStr">
        <is>
          <t>• This is the primary, styled sheet for review and validation.</t>
        </is>
      </c>
    </row>
    <row r="5">
      <c r="A5" s="4" t="inlineStr">
        <is>
          <t>• Each row represents one plant; missing or incomplete fields are highlighted.</t>
        </is>
      </c>
    </row>
    <row r="6">
      <c r="A6" s="4" t="inlineStr">
        <is>
          <t>• Use the 'Mark Reviewed' column to enter your initials when verified.</t>
        </is>
      </c>
    </row>
    <row r="7">
      <c r="A7" s="4" t="inlineStr">
        <is>
          <t>• The 'Rev' column auto-generates the current date + your initials when reviewed.</t>
        </is>
      </c>
    </row>
    <row r="9">
      <c r="A9" s="3" t="inlineStr">
        <is>
          <t>🔗 'Other Links' – Manual Tag + URL Entry:</t>
        </is>
      </c>
    </row>
    <row r="10">
      <c r="A10" s="4" t="inlineStr">
        <is>
          <t>• You can enter up to 5 custom links per plant using Tag, URL, and Label columns.</t>
        </is>
      </c>
    </row>
    <row r="11">
      <c r="A11" s="4" t="inlineStr">
        <is>
          <t>• The 'Formula' column builds a CSV-ready string based on those links.</t>
        </is>
      </c>
    </row>
    <row r="12">
      <c r="A12" s="4" t="inlineStr">
        <is>
          <t>• The 'Match Status' column compares your formula with the original CSV string.</t>
        </is>
      </c>
    </row>
    <row r="13">
      <c r="A13" s="4" t="inlineStr">
        <is>
          <t>⚠️ Excel may display '#NAME?' in the 'Formula' column until manually resolved.</t>
        </is>
      </c>
    </row>
    <row r="14">
      <c r="A14" s="4" t="inlineStr">
        <is>
          <t xml:space="preserve">   ➤ To fix: Click into any formula cell and press Enter, or retype and confirm it.</t>
        </is>
      </c>
    </row>
    <row r="15">
      <c r="A15" s="4" t="inlineStr">
        <is>
          <t xml:space="preserve">   ➤ This is a known Excel issue when formulas are generated via script.</t>
        </is>
      </c>
    </row>
    <row r="17">
      <c r="A17" s="3" t="inlineStr">
        <is>
          <t>📤 'RAW CSV Export' – Live Reference of Raw Values:</t>
        </is>
      </c>
    </row>
    <row r="18">
      <c r="A18" s="4" t="inlineStr">
        <is>
          <t>• Mirrors 'Plant Data' structure, but every value is linked back via formulas.</t>
        </is>
      </c>
    </row>
    <row r="19">
      <c r="A19" s="4" t="inlineStr">
        <is>
          <t>• Use this for export validation or to track live updates from edits.</t>
        </is>
      </c>
    </row>
    <row r="21">
      <c r="A21" s="3" t="inlineStr">
        <is>
          <t>📄 Code Sheets – Embedded Scripts:</t>
        </is>
      </c>
    </row>
    <row r="22">
      <c r="A22" s="4" t="inlineStr">
        <is>
          <t>• Full source code for helper scripts like FillMissingData.py and Excelify.py are included.</t>
        </is>
      </c>
    </row>
    <row r="24">
      <c r="A24" s="3" t="inlineStr">
        <is>
          <t>🎨 Legend (Color Key):</t>
        </is>
      </c>
    </row>
    <row r="25">
      <c r="A25" s="5" t="inlineStr">
        <is>
          <t>• RED: Required value is missing</t>
        </is>
      </c>
    </row>
    <row r="26">
      <c r="A26" s="6" t="inlineStr">
        <is>
          <t>• BLUE: Link marked as 'NA' (not available)</t>
        </is>
      </c>
    </row>
    <row r="27">
      <c r="A27" s="7" t="inlineStr">
        <is>
          <t>• YELLOW: 'Rev' pending — will auto-fill once reviewed or Link needs review</t>
        </is>
      </c>
    </row>
    <row r="28">
      <c r="A28" s="8" t="inlineStr">
        <is>
          <t>• GREEN: 'Rev' has been filled correctly</t>
        </is>
      </c>
    </row>
    <row r="30">
      <c r="A30" s="3" t="inlineStr">
        <is>
          <t>🧪 Tips:</t>
        </is>
      </c>
    </row>
    <row r="31">
      <c r="A31" s="4" t="inlineStr">
        <is>
          <t>• Filters work best in the 'Plant Data' sheet — use Excel filters for fast lookups.</t>
        </is>
      </c>
    </row>
    <row r="32">
      <c r="A32" s="4" t="inlineStr">
        <is>
          <t>• To filter partial text: click column dropdown → 'Text Filters' → 'Contains…'</t>
        </is>
      </c>
    </row>
    <row r="34">
      <c r="A34" s="3" t="inlineStr">
        <is>
          <t>✅ Workflow:</t>
        </is>
      </c>
    </row>
    <row r="35">
      <c r="A35" s="4" t="inlineStr">
        <is>
          <t>1. Fill out missing or highlighted values in 'Plant Data'.</t>
        </is>
      </c>
    </row>
    <row r="36">
      <c r="A36" s="4" t="inlineStr">
        <is>
          <t>2. Add/edit custom links under 'Other Links' if needed.</t>
        </is>
      </c>
    </row>
    <row r="37">
      <c r="A37" s="4" t="inlineStr">
        <is>
          <t>3. Mark rows reviewed using your initials.</t>
        </is>
      </c>
    </row>
    <row r="38">
      <c r="A38" s="4" t="inlineStr">
        <is>
          <t>4. Review the 'Formula' column (click to resolve if needed).</t>
        </is>
      </c>
    </row>
    <row r="39">
      <c r="A39" s="4" t="inlineStr">
        <is>
          <t>5. Export-ready values are stored in 'RAW CSV Export'.</t>
        </is>
      </c>
    </row>
    <row r="41">
      <c r="A41" t="inlineStr">
        <is>
          <t>[PKG] Required Python Packages:</t>
        </is>
      </c>
    </row>
    <row r="42">
      <c r="A42" t="inlineStr">
        <is>
          <t>beautifulsoup4  # Static/Python_full/GetLinks.py, Static/Python_full/FillMissingData.py</t>
        </is>
      </c>
    </row>
    <row r="43">
      <c r="A43" t="inlineStr">
        <is>
          <t>black  # Static/Python_full/Excelify2.py</t>
        </is>
      </c>
    </row>
    <row r="44">
      <c r="A44" t="inlineStr">
        <is>
          <t>customtkinter  # Launcher.py</t>
        </is>
      </c>
    </row>
    <row r="45">
      <c r="A45" t="inlineStr">
        <is>
          <t>fpdf2  # Static/Python_full/GeneratePDF.py</t>
        </is>
      </c>
    </row>
    <row r="46">
      <c r="A46" t="inlineStr">
        <is>
          <t>lxml  # Static/Python_full/GetLinks.py, Static/Python_full/FillMissingData.py</t>
        </is>
      </c>
    </row>
    <row r="47">
      <c r="A47" t="inlineStr">
        <is>
          <t>openpyxl  # Static/Python_full/Excelify2.py</t>
        </is>
      </c>
    </row>
    <row r="48">
      <c r="A48" t="inlineStr">
        <is>
          <t>pandas  # Static/Tools/CleanMerge.py, Static/Python_full/Excelify2.py, Static/Python_full/FillMissingData.py, Static/Python_full/GeneratePDF.py, Static/Python_full/GetLinks.py, Static/Python_full/PDFScraper_depreciate.py, ReviewFiles/SampleTest/SampleTestvManual.py</t>
        </is>
      </c>
    </row>
    <row r="49">
      <c r="A49" t="inlineStr">
        <is>
          <t>pdfplumber  # Static/Python_full/PDFScraper_depreciate.py</t>
        </is>
      </c>
    </row>
    <row r="50">
      <c r="A50" t="inlineStr">
        <is>
          <t>pillow  # Static/Python_full/GeneratePDF.py, Static/Python_full/PDFScraper_depreciate.py</t>
        </is>
      </c>
    </row>
    <row r="51">
      <c r="A51" t="inlineStr">
        <is>
          <t>pymupdf  # Static/Python_full/PDFScraper_depreciate.py</t>
        </is>
      </c>
    </row>
    <row r="52">
      <c r="A52" t="inlineStr">
        <is>
          <t>pytest  # tests</t>
        </is>
      </c>
    </row>
    <row r="53">
      <c r="A53" t="inlineStr">
        <is>
          <t>pyyaml  # Static/Python_full/GeneratePDF.py</t>
        </is>
      </c>
    </row>
    <row r="54">
      <c r="A54" t="inlineStr">
        <is>
          <t>requests  # Static/Python_full/GetLinks.py, Static/Python_full/FillMissingData.py</t>
        </is>
      </c>
    </row>
    <row r="55">
      <c r="A55" t="inlineStr">
        <is>
          <t>rich  # ReviewFiles/SampleTest/SampleTestvManual.py</t>
        </is>
      </c>
    </row>
    <row r="56">
      <c r="A56" t="inlineStr">
        <is>
          <t>selenium  # Static/Python_full/GetLinks.py</t>
        </is>
      </c>
    </row>
    <row r="57">
      <c r="A57" t="inlineStr">
        <is>
          <t>tqdm  # Static/Python_full/FillMissingData.py, Static/Python_full/PDFScraper_depreciate.py</t>
        </is>
      </c>
    </row>
    <row r="58">
      <c r="A58" t="inlineStr">
        <is>
          <t>xlwings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H116"/>
  <sheetViews>
    <sheetView workbookViewId="0">
      <pane xSplit="2" ySplit="2" topLeftCell="C3" activePane="bottomRight" state="frozen"/>
      <selection pane="topRight"/>
      <selection pane="bottomLeft"/>
      <selection pane="bottomRight" activeCell="A1" sqref="A1"/>
    </sheetView>
  </sheetViews>
  <sheetFormatPr baseColWidth="8" defaultRowHeight="15"/>
  <cols>
    <col width="23" customWidth="1" min="1" max="1"/>
    <col width="23" customWidth="1" min="2" max="2"/>
    <col width="20" customWidth="1" min="3" max="3"/>
    <col width="7" customWidth="1" min="4" max="4"/>
    <col width="10" customWidth="1" min="5" max="5"/>
    <col width="10" customWidth="1" min="6" max="6"/>
    <col width="18" customWidth="1" min="7" max="7"/>
    <col width="18" customWidth="1" min="8" max="8"/>
    <col width="18" customWidth="1" min="9" max="9"/>
    <col width="15" customWidth="1" min="10" max="10"/>
    <col width="18" customWidth="1" min="11" max="11"/>
    <col width="16" customWidth="1" min="12" max="12"/>
    <col width="24" customWidth="1" min="13" max="13"/>
    <col width="28" customWidth="1" min="14" max="14"/>
    <col width="32" customWidth="1" min="15" max="15"/>
    <col width="32" customWidth="1" min="16" max="16"/>
    <col width="15" customWidth="1" min="17" max="17"/>
    <col width="26" customWidth="1" min="18" max="18"/>
    <col width="24" customWidth="1" min="19" max="19"/>
    <col width="20" customWidth="1" min="20" max="20"/>
    <col width="20" customWidth="1" min="21" max="21"/>
    <col width="22" customWidth="1" min="22" max="22"/>
    <col width="25" customWidth="1" min="23" max="23"/>
    <col width="27" customWidth="1" min="24" max="24"/>
    <col width="27" customWidth="1" min="25" max="25"/>
    <col width="27" customWidth="1" min="26" max="26"/>
    <col width="27" customWidth="1" min="27" max="27"/>
    <col width="27" customWidth="1" min="28" max="28"/>
    <col width="15" customWidth="1" min="29" max="29"/>
    <col width="8" customWidth="1" min="30" max="30"/>
    <col width="18" customWidth="1" min="31" max="31"/>
    <col width="18" customWidth="1" min="32" max="32"/>
    <col width="18" customWidth="1" min="33" max="33"/>
    <col width="18" customWidth="1" min="34" max="34"/>
  </cols>
  <sheetData>
    <row r="1">
      <c r="A1" s="9" t="inlineStr">
        <is>
          <t>Botanical Name</t>
        </is>
      </c>
      <c r="B1" s="9" t="inlineStr">
        <is>
          <t>Common Name</t>
        </is>
      </c>
      <c r="C1" s="9" t="inlineStr">
        <is>
          <t>Plant Type</t>
        </is>
      </c>
      <c r="D1" s="9" t="inlineStr">
        <is>
          <t>Key</t>
        </is>
      </c>
      <c r="E1" s="9" t="inlineStr">
        <is>
          <t>Height (ft)</t>
        </is>
      </c>
      <c r="F1" s="9" t="inlineStr">
        <is>
          <t>Spread (ft)</t>
        </is>
      </c>
      <c r="G1" s="9" t="inlineStr">
        <is>
          <t>Bloom Color</t>
        </is>
      </c>
      <c r="H1" s="9" t="inlineStr">
        <is>
          <t>Bloom Time</t>
        </is>
      </c>
      <c r="I1" s="9" t="inlineStr">
        <is>
          <t>Sun</t>
        </is>
      </c>
      <c r="J1" s="9" t="inlineStr">
        <is>
          <t>Water</t>
        </is>
      </c>
      <c r="K1" s="9" t="inlineStr">
        <is>
          <t>AGCP Regional Status</t>
        </is>
      </c>
      <c r="L1" s="9" t="inlineStr">
        <is>
          <t>USDA Hardiness Zone</t>
        </is>
      </c>
      <c r="M1" s="9" t="inlineStr">
        <is>
          <t>Attracts</t>
        </is>
      </c>
      <c r="N1" s="9" t="inlineStr">
        <is>
          <t>Tolerates</t>
        </is>
      </c>
      <c r="O1" s="9" t="inlineStr">
        <is>
          <t>Soil Description</t>
        </is>
      </c>
      <c r="P1" s="9" t="inlineStr">
        <is>
          <t>Condition Comments</t>
        </is>
      </c>
      <c r="Q1" s="9" t="inlineStr">
        <is>
          <t>MaintenanceLevel</t>
        </is>
      </c>
      <c r="R1" s="9" t="inlineStr">
        <is>
          <t>Native Habitats</t>
        </is>
      </c>
      <c r="S1" s="9" t="inlineStr">
        <is>
          <t>Culture</t>
        </is>
      </c>
      <c r="T1" s="9" t="inlineStr">
        <is>
          <t>Uses</t>
        </is>
      </c>
      <c r="U1" s="9" t="inlineStr">
        <is>
          <t>UseXYZ</t>
        </is>
      </c>
      <c r="V1" s="9" t="inlineStr">
        <is>
          <t>WFMaintenance</t>
        </is>
      </c>
      <c r="W1" s="9" t="inlineStr">
        <is>
          <t>Problems</t>
        </is>
      </c>
      <c r="X1" s="9" t="inlineStr">
        <is>
          <t>Link: Missouri Botanical Garden</t>
        </is>
      </c>
      <c r="Y1" s="9" t="inlineStr">
        <is>
          <t>Link: Wildflower.org</t>
        </is>
      </c>
      <c r="Z1" s="9" t="inlineStr">
        <is>
          <t>Link: Pleasantrunnursery.com</t>
        </is>
      </c>
      <c r="AA1" s="9" t="inlineStr">
        <is>
          <t>Link: Newmoonnursery.com</t>
        </is>
      </c>
      <c r="AB1" s="9" t="inlineStr">
        <is>
          <t>Link: Pinelandsnursery.com</t>
        </is>
      </c>
      <c r="AC1" s="9" t="inlineStr">
        <is>
          <t>Rev</t>
        </is>
      </c>
      <c r="AD1" s="9" t="inlineStr">
        <is>
          <t>Mark Reviewed</t>
        </is>
      </c>
      <c r="AE1" s="9" t="inlineStr">
        <is>
          <t>Link Lists</t>
        </is>
      </c>
      <c r="AF1" s="10" t="n"/>
      <c r="AG1" s="10" t="n"/>
      <c r="AH1" s="11" t="n"/>
    </row>
    <row r="2">
      <c r="A2" s="12" t="inlineStr">
        <is>
          <t>Masterlist</t>
        </is>
      </c>
      <c r="B2" s="12" t="inlineStr">
        <is>
          <t>Masterlist</t>
        </is>
      </c>
      <c r="C2" s="12" t="inlineStr">
        <is>
          <t>Masterlist</t>
        </is>
      </c>
      <c r="D2" s="12" t="inlineStr">
        <is>
          <t>FillMissingData</t>
        </is>
      </c>
      <c r="E2" s="12" t="inlineStr">
        <is>
          <t>MBG -&gt; WF -&gt; Pinelands</t>
        </is>
      </c>
      <c r="F2" s="12" t="inlineStr">
        <is>
          <t>MBG -&gt; WF -&gt; Pinelands</t>
        </is>
      </c>
      <c r="G2" s="12" t="inlineStr">
        <is>
          <t>WF + MBG + Pinelands/NM</t>
        </is>
      </c>
      <c r="H2" s="12" t="inlineStr">
        <is>
          <t>WF + MBG + Pinelands/NM</t>
        </is>
      </c>
      <c r="I2" s="12" t="inlineStr">
        <is>
          <t>MBG -&gt; WF “Light Req.”</t>
        </is>
      </c>
      <c r="J2" s="12" t="inlineStr">
        <is>
          <t>MBG -&gt; WF “Soil Moisture”</t>
        </is>
      </c>
      <c r="K2" s="12" t="inlineStr">
        <is>
          <t>WF (Wetland Indicator)</t>
        </is>
      </c>
      <c r="L2" s="12" t="inlineStr">
        <is>
          <t>MBG “Zone”</t>
        </is>
      </c>
      <c r="M2" s="12" t="inlineStr">
        <is>
          <t>PR + WF + MBG + Pinelands</t>
        </is>
      </c>
      <c r="N2" s="12" t="inlineStr">
        <is>
          <t>MBG + PR + NM + Pinelands</t>
        </is>
      </c>
      <c r="O2" s="12" t="inlineStr">
        <is>
          <t>WF “Soil Description”</t>
        </is>
      </c>
      <c r="P2" s="12" t="inlineStr">
        <is>
          <t>WF “Condition Comments”</t>
        </is>
      </c>
      <c r="Q2" s="12" t="inlineStr">
        <is>
          <t>MBG “Maintenance”</t>
        </is>
      </c>
      <c r="R2" s="12" t="inlineStr">
        <is>
          <t>WF “Native Habitat”</t>
        </is>
      </c>
      <c r="S2" s="12" t="inlineStr">
        <is>
          <t>MBG “Culture”</t>
        </is>
      </c>
      <c r="T2" s="12" t="inlineStr">
        <is>
          <t>MBG “Uses”</t>
        </is>
      </c>
      <c r="U2" s="12" t="inlineStr">
        <is>
          <t>WF Benefit list</t>
        </is>
      </c>
      <c r="V2" s="12" t="inlineStr">
        <is>
          <t>WF “Maintenance:”</t>
        </is>
      </c>
      <c r="W2" s="12" t="inlineStr">
        <is>
          <t>MBG “Problems”</t>
        </is>
      </c>
      <c r="X2" s="12" t="inlineStr">
        <is>
          <t>GetLinks (MBG ID)</t>
        </is>
      </c>
      <c r="Y2" s="12" t="inlineStr">
        <is>
          <t>GetLinks (USDA ID)</t>
        </is>
      </c>
      <c r="Z2" s="12" t="inlineStr">
        <is>
          <t>GetLinks (name)</t>
        </is>
      </c>
      <c r="AA2" s="12" t="inlineStr">
        <is>
          <t>GetLinks (name)</t>
        </is>
      </c>
      <c r="AB2" s="12" t="inlineStr">
        <is>
          <t>GetLinks (name)</t>
        </is>
      </c>
      <c r="AC2" s="12" t="inlineStr">
        <is>
          <t>User Input (YYYYMMDD_FL)</t>
        </is>
      </c>
      <c r="AD2" s="12" t="inlineStr">
        <is>
          <t>Type Initials</t>
        </is>
      </c>
      <c r="AE2" s="13" t="inlineStr">
        <is>
          <t>Populated from `Other Links`</t>
        </is>
      </c>
      <c r="AF2" s="13" t="inlineStr"/>
      <c r="AG2" s="13" t="inlineStr"/>
      <c r="AH2" s="13" t="inlineStr"/>
    </row>
    <row r="3" ht="28" customHeight="1">
      <c r="A3" s="14" t="inlineStr">
        <is>
          <t>Amsonia hubrichtii</t>
        </is>
      </c>
      <c r="B3" s="15" t="inlineStr">
        <is>
          <t>THREADLEAF BLUE STAR</t>
        </is>
      </c>
      <c r="C3" s="15" t="inlineStr">
        <is>
          <t>Herbaceous, Perennial</t>
        </is>
      </c>
      <c r="D3" s="15" t="inlineStr">
        <is>
          <t>AH</t>
        </is>
      </c>
      <c r="E3" s="15" t="inlineStr">
        <is>
          <t>2 - 3</t>
        </is>
      </c>
      <c r="F3" s="15" t="inlineStr">
        <is>
          <t>2 - 3</t>
        </is>
      </c>
      <c r="G3" s="15" t="inlineStr">
        <is>
          <t>Blue</t>
        </is>
      </c>
      <c r="H3" s="15" t="inlineStr">
        <is>
          <t>Apr, May</t>
        </is>
      </c>
      <c r="I3" s="15" t="inlineStr">
        <is>
          <t>Full Sun, Part Shade</t>
        </is>
      </c>
      <c r="J3" s="15" t="inlineStr">
        <is>
          <t>Medium</t>
        </is>
      </c>
      <c r="K3" s="16" t="inlineStr">
        <is>
          <t>Needs Review</t>
        </is>
      </c>
      <c r="L3" s="15" t="inlineStr">
        <is>
          <t>Zone 5 to 8</t>
        </is>
      </c>
      <c r="M3" s="17" t="inlineStr">
        <is>
          <t>Butterflies</t>
        </is>
      </c>
      <c r="N3" s="17" t="inlineStr">
        <is>
          <t>Deer, Clay Soil</t>
        </is>
      </c>
      <c r="O3" s="17" t="inlineStr">
        <is>
          <t>Grow in medium, well-drained soil in full sun to part shade.</t>
        </is>
      </c>
      <c r="P3" s="17" t="inlineStr">
        <is>
          <t>Best fall color occurs in full sun, but flowers last longer with some afternoon shade. To much shade causes stems to flop over. Cut back to 6 inches after flowering to shape plants into a mound.</t>
        </is>
      </c>
      <c r="Q3" s="15" t="inlineStr">
        <is>
          <t>Low</t>
        </is>
      </c>
      <c r="R3" s="18" t="inlineStr">
        <is>
          <t>Needs Review</t>
        </is>
      </c>
      <c r="S3" s="17" t="inlineStr">
        <is>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is>
      </c>
      <c r="T3" s="17" t="inlineStr">
        <is>
          <t>Borders, rock gardens, cottage gardens, open woodland areas, rain gardens. Best when massed. Flowers can be used in fresh cut arrangements.</t>
        </is>
      </c>
      <c r="U3" s="17" t="inlineStr">
        <is>
          <t>Use Ornamental: Mass plants in in borders, rock gardens and open woodlands.</t>
        </is>
      </c>
      <c r="V3" s="16" t="inlineStr">
        <is>
          <t>Needs Review</t>
        </is>
      </c>
      <c r="W3" s="15" t="inlineStr">
        <is>
          <t>No serious insect or disease problems. Plants may flop, particularly if not cut back after flowering. Deer tend to avoid this plant.</t>
        </is>
      </c>
      <c r="X3" s="19" t="inlineStr">
        <is>
          <t>https://www.missouribotanicalgarden.org/PlantFinder/PlantFinderDetails.aspx?kempercode=w810</t>
        </is>
      </c>
      <c r="Y3" s="19" t="inlineStr">
        <is>
          <t>https://www.wildflower.org/plants/result.php?id_plant=AMHU</t>
        </is>
      </c>
      <c r="Z3" s="19" t="inlineStr">
        <is>
          <t>https://www.pleasantrunnursery.com/plant-name/Amsonia-hubrichtii</t>
        </is>
      </c>
      <c r="AA3" s="20" t="inlineStr">
        <is>
          <t>NA</t>
        </is>
      </c>
      <c r="AB3" s="19" t="inlineStr">
        <is>
          <t>https://www.pinelandsnursery.com/amsonia-hubrichtii</t>
        </is>
      </c>
      <c r="AC3" s="8" t="inlineStr">
        <is>
          <t>20250611_AN</t>
        </is>
      </c>
      <c r="AD3" s="21" t="inlineStr"/>
      <c r="AE3" s="22" t="inlineStr">
        <is>
          <t>Link 1</t>
        </is>
      </c>
      <c r="AF3" s="22">
        <f>CHOOSE(MATCH($AE3,{"Link 1","Link 2","Link 3","Link 4","Link 5"},0),'Other Links'!$C$3,'Other Links'!$F$3,'Other Links'!$I$3,'Other Links'!$L$3,'Other Links'!$O$3)</f>
        <v/>
      </c>
      <c r="AG3" s="23">
        <f>CHOOSE(MATCH($AE3,{"Link 1","Link 2","Link 3","Link 4","Link 5"},0),'Other Links'!$D$3,'Other Links'!$G$3,'Other Links'!$J$3,'Other Links'!$M$3,'Other Links'!$P$3)</f>
        <v/>
      </c>
      <c r="AH3" s="22">
        <f>CHOOSE(MATCH($AE3,{"Link 1","Link 2","Link 3","Link 4","Link 5"},0),'Other Links'!$E$3,'Other Links'!$H$3,'Other Links'!$K$3,'Other Links'!$N$3,'Other Links'!$Q$3)</f>
        <v/>
      </c>
    </row>
    <row r="4" ht="28" customHeight="1">
      <c r="A4" s="24" t="inlineStr">
        <is>
          <t>Amsonia tabernaemontana</t>
        </is>
      </c>
      <c r="B4" s="25" t="inlineStr">
        <is>
          <t>BLUE STAR, BLUE DOGBANE</t>
        </is>
      </c>
      <c r="C4" s="25" t="inlineStr">
        <is>
          <t>Herbaceous, Perennial</t>
        </is>
      </c>
      <c r="D4" s="25" t="inlineStr">
        <is>
          <t>AT</t>
        </is>
      </c>
      <c r="E4" s="25" t="inlineStr">
        <is>
          <t>2 - 3</t>
        </is>
      </c>
      <c r="F4" s="25" t="inlineStr">
        <is>
          <t>2 - 3</t>
        </is>
      </c>
      <c r="G4" s="16" t="inlineStr">
        <is>
          <t>Needs Review</t>
        </is>
      </c>
      <c r="H4" s="16" t="inlineStr">
        <is>
          <t>Needs Review</t>
        </is>
      </c>
      <c r="I4" s="25" t="inlineStr">
        <is>
          <t>Full Sun, Part Shade</t>
        </is>
      </c>
      <c r="J4" s="25" t="inlineStr">
        <is>
          <t>Medium</t>
        </is>
      </c>
      <c r="K4" s="25" t="inlineStr">
        <is>
          <t>FACW</t>
        </is>
      </c>
      <c r="L4" s="25" t="inlineStr">
        <is>
          <t>Zone 3 to 9</t>
        </is>
      </c>
      <c r="M4" s="18" t="inlineStr">
        <is>
          <t>Needs Review</t>
        </is>
      </c>
      <c r="N4" s="26" t="inlineStr">
        <is>
          <t>Deer, Drought, Clay Soil</t>
        </is>
      </c>
      <c r="O4" s="26" t="inlineStr">
        <is>
          <t>Wet to moist, sandy soils.</t>
        </is>
      </c>
      <c r="P4" s="26" t="inlineStr">
        <is>
          <t>This species should be cut back after flowering. Blue star has naturalized northeast as far as Massachusetts. A similar species, A. illustris, occurs inland from MO &amp; KS to TX.</t>
        </is>
      </c>
      <c r="Q4" s="25" t="inlineStr">
        <is>
          <t>Low</t>
        </is>
      </c>
      <c r="R4" s="26" t="inlineStr">
        <is>
          <t>Wet, sandy sites in thin woods &amp; on plains.</t>
        </is>
      </c>
      <c r="S4" s="26"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4" s="26" t="inlineStr">
        <is>
          <t>Borders, rock gardens, cottage gardens, open woodland areas, rain gardens. Best when massed. Flowers can be used in fresh cut arrangements.</t>
        </is>
      </c>
      <c r="U4" s="18" t="inlineStr">
        <is>
          <t>Needs Review</t>
        </is>
      </c>
      <c r="V4" s="16" t="inlineStr">
        <is>
          <t>Needs Review</t>
        </is>
      </c>
      <c r="W4" s="25" t="inlineStr">
        <is>
          <t>No serious insect or disease problems. May require staking to avoid flopping in overly rich soils or shady conditions. Rust may occur. Deer tend to avoid this plant.</t>
        </is>
      </c>
      <c r="X4" s="27" t="inlineStr">
        <is>
          <t>https://www.missouribotanicalgarden.org/PlantFinder/PlantFinderDetails.aspx?taxonid=276088&amp;isprofile=1&amp;gen=Amsonia</t>
        </is>
      </c>
      <c r="Y4" s="27" t="inlineStr">
        <is>
          <t>https://www.wildflower.org/plants/result.php?id_plant=amta2</t>
        </is>
      </c>
      <c r="Z4" s="20" t="inlineStr">
        <is>
          <t>NA</t>
        </is>
      </c>
      <c r="AA4" s="27" t="inlineStr">
        <is>
          <t>https://newmoonnursery.com/nursery-plants/amsonia-tabernaemontana/</t>
        </is>
      </c>
      <c r="AB4" s="20" t="inlineStr">
        <is>
          <t>NA</t>
        </is>
      </c>
      <c r="AC4" s="8" t="inlineStr">
        <is>
          <t>20250611_AN</t>
        </is>
      </c>
      <c r="AD4" s="28" t="inlineStr"/>
      <c r="AE4" s="22" t="inlineStr">
        <is>
          <t>Link 1</t>
        </is>
      </c>
      <c r="AF4" s="22">
        <f>CHOOSE(MATCH($AE4,{"Link 1","Link 2","Link 3","Link 4","Link 5"},0),'Other Links'!$C$4,'Other Links'!$F$4,'Other Links'!$I$4,'Other Links'!$L$4,'Other Links'!$O$4)</f>
        <v/>
      </c>
      <c r="AG4" s="23">
        <f>CHOOSE(MATCH($AE4,{"Link 1","Link 2","Link 3","Link 4","Link 5"},0),'Other Links'!$D$4,'Other Links'!$G$4,'Other Links'!$J$4,'Other Links'!$M$4,'Other Links'!$P$4)</f>
        <v/>
      </c>
      <c r="AH4" s="22">
        <f>CHOOSE(MATCH($AE4,{"Link 1","Link 2","Link 3","Link 4","Link 5"},0),'Other Links'!$E$4,'Other Links'!$H$4,'Other Links'!$K$4,'Other Links'!$N$4,'Other Links'!$Q$4)</f>
        <v/>
      </c>
    </row>
    <row r="5" ht="28" customHeight="1">
      <c r="A5" s="14" t="inlineStr">
        <is>
          <t>Amsonia tabernaemontana 'Montana'</t>
        </is>
      </c>
      <c r="B5" s="15" t="inlineStr">
        <is>
          <t>BLUE STAR</t>
        </is>
      </c>
      <c r="C5" s="15" t="inlineStr">
        <is>
          <t>Herbaceous, Perennial</t>
        </is>
      </c>
      <c r="D5" s="15" t="inlineStr">
        <is>
          <t>ATM</t>
        </is>
      </c>
      <c r="E5" s="15" t="inlineStr">
        <is>
          <t>1 - 1.5</t>
        </is>
      </c>
      <c r="F5" s="15" t="inlineStr">
        <is>
          <t>0.75 - 1</t>
        </is>
      </c>
      <c r="G5" s="16" t="inlineStr">
        <is>
          <t>Needs Review</t>
        </is>
      </c>
      <c r="H5" s="16" t="inlineStr">
        <is>
          <t>Needs Review</t>
        </is>
      </c>
      <c r="I5" s="15" t="inlineStr">
        <is>
          <t>Full Sun, Part Shade</t>
        </is>
      </c>
      <c r="J5" s="15" t="inlineStr">
        <is>
          <t>Medium</t>
        </is>
      </c>
      <c r="K5" s="16" t="inlineStr">
        <is>
          <t>Needs Review</t>
        </is>
      </c>
      <c r="L5" s="15" t="inlineStr">
        <is>
          <t>Zone 4 to 9</t>
        </is>
      </c>
      <c r="M5" s="18" t="inlineStr">
        <is>
          <t>Needs Review</t>
        </is>
      </c>
      <c r="N5" s="17" t="inlineStr">
        <is>
          <t>Deer, Drought, Clay Soil</t>
        </is>
      </c>
      <c r="O5" s="18" t="inlineStr">
        <is>
          <t>Needs Review</t>
        </is>
      </c>
      <c r="P5" s="18" t="inlineStr">
        <is>
          <t>Needs Review</t>
        </is>
      </c>
      <c r="Q5" s="15" t="inlineStr">
        <is>
          <t>Low</t>
        </is>
      </c>
      <c r="R5" s="18" t="inlineStr">
        <is>
          <t>Needs Review</t>
        </is>
      </c>
      <c r="S5" s="17" t="inlineStr">
        <is>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is>
      </c>
      <c r="T5" s="17" t="inlineStr">
        <is>
          <t>Borders, rock gardens, cottage gardens, open woodland areas, rain gardens. Best when massed. Flowers can be used in fresh cut arrangements.</t>
        </is>
      </c>
      <c r="U5" s="18" t="inlineStr">
        <is>
          <t>Needs Review</t>
        </is>
      </c>
      <c r="V5" s="16" t="inlineStr">
        <is>
          <t>Needs Review</t>
        </is>
      </c>
      <c r="W5" s="15" t="inlineStr">
        <is>
          <t>No serious insect or disease problems. May require staking to avoid flopping in overly rich soils or shady conditions. Rust may occur. Deer tend to avoid this plant.</t>
        </is>
      </c>
      <c r="X5" s="19" t="inlineStr">
        <is>
          <t>https://www.missouribotanicalgarden.org/PlantFinder/PlantFinderDetails.aspx?taxonid=262985&amp;isprofile=0&amp;</t>
        </is>
      </c>
      <c r="Y5" s="20" t="inlineStr">
        <is>
          <t>NA</t>
        </is>
      </c>
      <c r="Z5" s="20" t="inlineStr">
        <is>
          <t>NA</t>
        </is>
      </c>
      <c r="AA5" s="19" t="inlineStr">
        <is>
          <t>https://newmoonnursery.com/nursery-plants/amsonia-tabernaemontana-v-montana/</t>
        </is>
      </c>
      <c r="AB5" s="20" t="inlineStr">
        <is>
          <t>NA</t>
        </is>
      </c>
      <c r="AC5" s="8" t="inlineStr">
        <is>
          <t>20250611_AN</t>
        </is>
      </c>
      <c r="AD5" s="21" t="inlineStr"/>
      <c r="AE5" s="22" t="inlineStr">
        <is>
          <t>Link 1</t>
        </is>
      </c>
      <c r="AF5" s="22">
        <f>CHOOSE(MATCH($AE5,{"Link 1","Link 2","Link 3","Link 4","Link 5"},0),'Other Links'!$C$5,'Other Links'!$F$5,'Other Links'!$I$5,'Other Links'!$L$5,'Other Links'!$O$5)</f>
        <v/>
      </c>
      <c r="AG5" s="23">
        <f>CHOOSE(MATCH($AE5,{"Link 1","Link 2","Link 3","Link 4","Link 5"},0),'Other Links'!$D$5,'Other Links'!$G$5,'Other Links'!$J$5,'Other Links'!$M$5,'Other Links'!$P$5)</f>
        <v/>
      </c>
      <c r="AH5" s="22">
        <f>CHOOSE(MATCH($AE5,{"Link 1","Link 2","Link 3","Link 4","Link 5"},0),'Other Links'!$E$5,'Other Links'!$H$5,'Other Links'!$K$5,'Other Links'!$N$5,'Other Links'!$Q$5)</f>
        <v/>
      </c>
    </row>
    <row r="6" ht="28" customHeight="1">
      <c r="A6" s="24" t="inlineStr">
        <is>
          <t>Amsonia tabernaemontana 'Salicifolia'</t>
        </is>
      </c>
      <c r="B6" s="25" t="inlineStr">
        <is>
          <t>WILLOW LEAF BLUE STAR</t>
        </is>
      </c>
      <c r="C6" s="25" t="inlineStr">
        <is>
          <t>Herbaceous, Perennial</t>
        </is>
      </c>
      <c r="D6" s="25" t="inlineStr">
        <is>
          <t>ATS</t>
        </is>
      </c>
      <c r="E6" s="25" t="inlineStr">
        <is>
          <t>2 - 3</t>
        </is>
      </c>
      <c r="F6" s="25" t="inlineStr">
        <is>
          <t>2 - 3</t>
        </is>
      </c>
      <c r="G6" s="25" t="inlineStr">
        <is>
          <t>Blue</t>
        </is>
      </c>
      <c r="H6" s="25" t="inlineStr">
        <is>
          <t>May</t>
        </is>
      </c>
      <c r="I6" s="25" t="inlineStr">
        <is>
          <t>Full Sun, Part Shade</t>
        </is>
      </c>
      <c r="J6" s="25" t="inlineStr">
        <is>
          <t>Medium</t>
        </is>
      </c>
      <c r="K6" s="16" t="inlineStr">
        <is>
          <t>Needs Review</t>
        </is>
      </c>
      <c r="L6" s="25" t="inlineStr">
        <is>
          <t>Zone 3 to 9</t>
        </is>
      </c>
      <c r="M6" s="26" t="inlineStr">
        <is>
          <t>Butterflies</t>
        </is>
      </c>
      <c r="N6" s="26" t="inlineStr">
        <is>
          <t>Deer, Drought, Clay Soil</t>
        </is>
      </c>
      <c r="O6" s="18" t="inlineStr">
        <is>
          <t>Needs Review</t>
        </is>
      </c>
      <c r="P6" s="18" t="inlineStr">
        <is>
          <t>Needs Review</t>
        </is>
      </c>
      <c r="Q6" s="25" t="inlineStr">
        <is>
          <t>Low</t>
        </is>
      </c>
      <c r="R6" s="18" t="inlineStr">
        <is>
          <t>Needs Review</t>
        </is>
      </c>
      <c r="S6" s="26" t="inlineStr">
        <is>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is>
      </c>
      <c r="T6" s="26" t="inlineStr">
        <is>
          <t>Borders, rock gardens, cottage gardens, open woodland areas, rain gardens. Best when massed. Flowers can be used in fresh cut arrangements.</t>
        </is>
      </c>
      <c r="U6" s="18" t="inlineStr">
        <is>
          <t>Needs Review</t>
        </is>
      </c>
      <c r="V6" s="16" t="inlineStr">
        <is>
          <t>Needs Review</t>
        </is>
      </c>
      <c r="W6" s="25" t="inlineStr">
        <is>
          <t>No serious insect or disease problems. Taller plants may require staking, particularly if grown in shade and not pruned after flowering. Deer tend to avoid this plant.</t>
        </is>
      </c>
      <c r="X6" s="27" t="inlineStr">
        <is>
          <t>https://www.missouribotanicalgarden.org/PlantFinder/PlantFinderDetails.aspx?taxonid=276139&amp;isprofile=0&amp;hf=1</t>
        </is>
      </c>
      <c r="Y6" s="27" t="inlineStr">
        <is>
          <t>https://www.wildflower.org/plants/result.php?id_plant=AMTAS</t>
        </is>
      </c>
      <c r="Z6" s="27" t="inlineStr">
        <is>
          <t>https://www.pleasantrunnursery.com/plant-name/Amsonia-tabernaemontana-var--salicifolia</t>
        </is>
      </c>
      <c r="AA6" s="27" t="inlineStr">
        <is>
          <t>https://newmoonnursery.com/nursery-plants/amsonia-tabernaemontana-v-salicifolia/</t>
        </is>
      </c>
      <c r="AB6" s="20" t="inlineStr">
        <is>
          <t>NA</t>
        </is>
      </c>
      <c r="AC6" s="8" t="inlineStr">
        <is>
          <t>20250611_AN</t>
        </is>
      </c>
      <c r="AD6" s="28" t="inlineStr"/>
      <c r="AE6" s="22" t="inlineStr">
        <is>
          <t>Link 1</t>
        </is>
      </c>
      <c r="AF6" s="22">
        <f>CHOOSE(MATCH($AE6,{"Link 1","Link 2","Link 3","Link 4","Link 5"},0),'Other Links'!$C$6,'Other Links'!$F$6,'Other Links'!$I$6,'Other Links'!$L$6,'Other Links'!$O$6)</f>
        <v/>
      </c>
      <c r="AG6" s="23">
        <f>CHOOSE(MATCH($AE6,{"Link 1","Link 2","Link 3","Link 4","Link 5"},0),'Other Links'!$D$6,'Other Links'!$G$6,'Other Links'!$J$6,'Other Links'!$M$6,'Other Links'!$P$6)</f>
        <v/>
      </c>
      <c r="AH6" s="22">
        <f>CHOOSE(MATCH($AE6,{"Link 1","Link 2","Link 3","Link 4","Link 5"},0),'Other Links'!$E$6,'Other Links'!$H$6,'Other Links'!$K$6,'Other Links'!$N$6,'Other Links'!$Q$6)</f>
        <v/>
      </c>
    </row>
    <row r="7" ht="28" customHeight="1">
      <c r="A7" s="14" t="inlineStr">
        <is>
          <t>Aquilegia canadensis</t>
        </is>
      </c>
      <c r="B7" s="15" t="inlineStr">
        <is>
          <t>RED COLUMBINE</t>
        </is>
      </c>
      <c r="C7" s="15" t="inlineStr">
        <is>
          <t>Herbaceous, Perennial</t>
        </is>
      </c>
      <c r="D7" s="15" t="inlineStr">
        <is>
          <t>AC</t>
        </is>
      </c>
      <c r="E7" s="15" t="inlineStr">
        <is>
          <t>2 - 3</t>
        </is>
      </c>
      <c r="F7" s="15" t="inlineStr">
        <is>
          <t>1 - 1.5</t>
        </is>
      </c>
      <c r="G7" s="15" t="inlineStr">
        <is>
          <t>Red, Pink, Yellow</t>
        </is>
      </c>
      <c r="H7" s="15" t="inlineStr">
        <is>
          <t>Feb, Mar, Apr, May, Jun, Jul</t>
        </is>
      </c>
      <c r="I7" s="15" t="inlineStr">
        <is>
          <t>Full Sun, Part Shade</t>
        </is>
      </c>
      <c r="J7" s="15" t="inlineStr">
        <is>
          <t>Medium</t>
        </is>
      </c>
      <c r="K7" s="15" t="inlineStr">
        <is>
          <t>FACU</t>
        </is>
      </c>
      <c r="L7" s="15" t="inlineStr">
        <is>
          <t>Zone 3 to 8</t>
        </is>
      </c>
      <c r="M7" s="17" t="inlineStr">
        <is>
          <t>Hummingbirds</t>
        </is>
      </c>
      <c r="N7" s="17" t="inlineStr">
        <is>
          <t>Rabbit, Deer, Drought, Dry Soil</t>
        </is>
      </c>
      <c r="O7" s="17" t="inlineStr">
        <is>
          <t>Sandy, well-drained soils. Medium Loam, Sandy Loam, Sandy, Limestone-based. Not too rich.</t>
        </is>
      </c>
      <c r="P7" s="17" t="inlineStr">
        <is>
          <t>Red columbine likes moisture but must be in well drained soil. Rich garden soil encourages rank vegetative growth and weak stems and shortens the plant's lifespan, while plants in thin, sandy soils maintain a tight, compact habit and can live for many years. It is</t>
        </is>
      </c>
      <c r="Q7" s="15" t="inlineStr">
        <is>
          <t>Medium</t>
        </is>
      </c>
      <c r="R7" s="17" t="inlineStr">
        <is>
          <t>Partly shaded to shaded woodland habitat with calcareous soils that are not too rich. Central Texas populations primarily in solution-pitted limestone areas in shade.</t>
        </is>
      </c>
      <c r="S7" s="17" t="inlineStr">
        <is>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is>
      </c>
      <c r="T7" s="17" t="inlineStr">
        <is>
          <t>Borders, cottage gardens, open shade gardens, woodland gardens or naturalized areas. Also a good selection for a hummingbird garden. Continue to water plants after bloom to enjoy the ground cover effect of the attractive foliage.</t>
        </is>
      </c>
      <c r="U7" s="17" t="inlineStr">
        <is>
          <t>Use Ornamental: Valued as a shade-loving, Use Wildlife: Blooms attract hummingbirds, bees, butterflies, and hawk moths. Seeds consumed by finches and buntings., Use Other: Native</t>
        </is>
      </c>
      <c r="V7" s="15" t="inlineStr">
        <is>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is>
      </c>
      <c r="W7" s="15" t="inlineStr">
        <is>
          <t>This species has very good resistance to leaf miner which often causes severe damage to the foliage of many other columbine species and hybrids.</t>
        </is>
      </c>
      <c r="X7" s="19" t="inlineStr">
        <is>
          <t>https://www.missouribotanicalgarden.org/PlantFinder/PlantFinderDetails.aspx?kempercode=b400</t>
        </is>
      </c>
      <c r="Y7" s="19" t="inlineStr">
        <is>
          <t>https://www.wildflower.org/plants/result.php?id_plant=aqca</t>
        </is>
      </c>
      <c r="Z7" s="19" t="inlineStr">
        <is>
          <t>https://www.pleasantrunnursery.com/plant-name/Aquilegia-canadensis</t>
        </is>
      </c>
      <c r="AA7" s="19" t="inlineStr">
        <is>
          <t>https://newmoonnursery.com/nursery-plants/aquilegia-canadensis/</t>
        </is>
      </c>
      <c r="AB7" s="19" t="inlineStr">
        <is>
          <t>https://www.pinelandsnursery.com/aquilegia-canadensis-red-columbine-seed</t>
        </is>
      </c>
      <c r="AC7" s="8" t="inlineStr">
        <is>
          <t>20250611_AN</t>
        </is>
      </c>
      <c r="AD7" s="21" t="inlineStr"/>
      <c r="AE7" s="22" t="inlineStr">
        <is>
          <t>Link 1</t>
        </is>
      </c>
      <c r="AF7" s="22">
        <f>CHOOSE(MATCH($AE7,{"Link 1","Link 2","Link 3","Link 4","Link 5"},0),'Other Links'!$C$7,'Other Links'!$F$7,'Other Links'!$I$7,'Other Links'!$L$7,'Other Links'!$O$7)</f>
        <v/>
      </c>
      <c r="AG7" s="23">
        <f>CHOOSE(MATCH($AE7,{"Link 1","Link 2","Link 3","Link 4","Link 5"},0),'Other Links'!$D$7,'Other Links'!$G$7,'Other Links'!$J$7,'Other Links'!$M$7,'Other Links'!$P$7)</f>
        <v/>
      </c>
      <c r="AH7" s="22">
        <f>CHOOSE(MATCH($AE7,{"Link 1","Link 2","Link 3","Link 4","Link 5"},0),'Other Links'!$E$7,'Other Links'!$H$7,'Other Links'!$K$7,'Other Links'!$N$7,'Other Links'!$Q$7)</f>
        <v/>
      </c>
    </row>
    <row r="8" ht="28" customHeight="1">
      <c r="A8" s="24" t="inlineStr">
        <is>
          <t>Arisaema triphyllum</t>
        </is>
      </c>
      <c r="B8" s="25" t="inlineStr">
        <is>
          <t>JACK-IN-THE-PULPIT</t>
        </is>
      </c>
      <c r="C8" s="25" t="inlineStr">
        <is>
          <t>Herbaceous, Perennial</t>
        </is>
      </c>
      <c r="D8" s="25" t="inlineStr">
        <is>
          <t>AT1</t>
        </is>
      </c>
      <c r="E8" s="25" t="inlineStr">
        <is>
          <t>1 - 2</t>
        </is>
      </c>
      <c r="F8" s="25" t="inlineStr">
        <is>
          <t>1 - 1.5</t>
        </is>
      </c>
      <c r="G8" s="16" t="inlineStr">
        <is>
          <t>Needs Review</t>
        </is>
      </c>
      <c r="H8" s="16" t="inlineStr">
        <is>
          <t>Needs Review</t>
        </is>
      </c>
      <c r="I8" s="25" t="inlineStr">
        <is>
          <t>Part Shade, Full Shade</t>
        </is>
      </c>
      <c r="J8" s="25" t="inlineStr">
        <is>
          <t>Medium, Wet</t>
        </is>
      </c>
      <c r="K8" s="25" t="inlineStr">
        <is>
          <t>FACW</t>
        </is>
      </c>
      <c r="L8" s="25" t="inlineStr">
        <is>
          <t>Zone 4 to 9</t>
        </is>
      </c>
      <c r="M8" s="18" t="inlineStr">
        <is>
          <t>Needs Review</t>
        </is>
      </c>
      <c r="N8" s="26" t="inlineStr">
        <is>
          <t>Heavy Shade, Wet Soil, Black Walnut</t>
        </is>
      </c>
      <c r="O8" s="26" t="inlineStr">
        <is>
          <t>Humus-rich, moist soils.</t>
        </is>
      </c>
      <c r="P8" s="26" t="inlineStr">
        <is>
          <t>Jack-in-the-pulpit is an excellent woodsgarden plant, very easy to cultivate and requiring very little care. It thrives under a variety of conditions, but grows most vigorously in moist, shady, seasonally wet locations. A heavy, leafy wintercover should be left in place.</t>
        </is>
      </c>
      <c r="Q8" s="25" t="inlineStr">
        <is>
          <t>Medium</t>
        </is>
      </c>
      <c r="R8" s="26" t="inlineStr">
        <is>
          <t>Forest, Woodland, Swamp, Marsh</t>
        </is>
      </c>
      <c r="S8" s="26" t="inlineStr">
        <is>
          <t>Best grown in fertile, medium to wet soil in part shade to full shade. Needs constantly moist soil rich in organic matter. Does poorly in heavy clay soils. May be grown from seed, but takes five years for plant to flower.</t>
        </is>
      </c>
      <c r="T8" s="26" t="inlineStr">
        <is>
          <t>Best left undisturbed in the shady woodland garden, wild garden or native plant garden.</t>
        </is>
      </c>
      <c r="U8" s="26" t="inlineStr">
        <is>
          <t>Use Wildlife: Birds and mammals eat the berries of this plant.</t>
        </is>
      </c>
      <c r="V8" s="16" t="inlineStr">
        <is>
          <t>Needs Review</t>
        </is>
      </c>
      <c r="W8" s="25" t="inlineStr">
        <is>
          <t>No serious insect or disease problems.</t>
        </is>
      </c>
      <c r="X8" s="27" t="inlineStr">
        <is>
          <t>https://www.missouribotanicalgarden.org/PlantFinder/PlantFinderDetails.aspx?taxonid=276310</t>
        </is>
      </c>
      <c r="Y8" s="27" t="inlineStr">
        <is>
          <t>https://www.wildflower.org/plants/result.php?id_plant=artr</t>
        </is>
      </c>
      <c r="Z8" s="20" t="inlineStr">
        <is>
          <t>NA</t>
        </is>
      </c>
      <c r="AA8" s="20" t="inlineStr">
        <is>
          <t>NA</t>
        </is>
      </c>
      <c r="AB8" s="20" t="inlineStr">
        <is>
          <t>NA</t>
        </is>
      </c>
      <c r="AC8" s="8" t="inlineStr">
        <is>
          <t>20250611_AN</t>
        </is>
      </c>
      <c r="AD8" s="28" t="inlineStr"/>
      <c r="AE8" s="22" t="inlineStr">
        <is>
          <t>Link 1</t>
        </is>
      </c>
      <c r="AF8" s="22">
        <f>CHOOSE(MATCH($AE8,{"Link 1","Link 2","Link 3","Link 4","Link 5"},0),'Other Links'!$C$8,'Other Links'!$F$8,'Other Links'!$I$8,'Other Links'!$L$8,'Other Links'!$O$8)</f>
        <v/>
      </c>
      <c r="AG8" s="23">
        <f>CHOOSE(MATCH($AE8,{"Link 1","Link 2","Link 3","Link 4","Link 5"},0),'Other Links'!$D$8,'Other Links'!$G$8,'Other Links'!$J$8,'Other Links'!$M$8,'Other Links'!$P$8)</f>
        <v/>
      </c>
      <c r="AH8" s="22">
        <f>CHOOSE(MATCH($AE8,{"Link 1","Link 2","Link 3","Link 4","Link 5"},0),'Other Links'!$E$8,'Other Links'!$H$8,'Other Links'!$K$8,'Other Links'!$N$8,'Other Links'!$Q$8)</f>
        <v/>
      </c>
    </row>
    <row r="9" ht="28" customHeight="1">
      <c r="A9" s="14" t="inlineStr">
        <is>
          <t>Asclepias incarnata</t>
        </is>
      </c>
      <c r="B9" s="15" t="inlineStr">
        <is>
          <t>SWAMP MILKWEED</t>
        </is>
      </c>
      <c r="C9" s="15" t="inlineStr">
        <is>
          <t>Herbaceous, Perennial</t>
        </is>
      </c>
      <c r="D9" s="15" t="inlineStr">
        <is>
          <t>AI</t>
        </is>
      </c>
      <c r="E9" s="15" t="inlineStr">
        <is>
          <t>3 - 4</t>
        </is>
      </c>
      <c r="F9" s="15" t="inlineStr">
        <is>
          <t>2 - 3</t>
        </is>
      </c>
      <c r="G9" s="15" t="inlineStr">
        <is>
          <t>Pink</t>
        </is>
      </c>
      <c r="H9" s="15" t="inlineStr">
        <is>
          <t>Jun, Jul, Aug</t>
        </is>
      </c>
      <c r="I9" s="15" t="inlineStr">
        <is>
          <t>Full Sun</t>
        </is>
      </c>
      <c r="J9" s="15" t="inlineStr">
        <is>
          <t>Medium, Wet</t>
        </is>
      </c>
      <c r="K9" s="15" t="inlineStr">
        <is>
          <t>OBL</t>
        </is>
      </c>
      <c r="L9" s="15" t="inlineStr">
        <is>
          <t>Zone 3 to 6</t>
        </is>
      </c>
      <c r="M9" s="17" t="inlineStr">
        <is>
          <t>Hummingbirds, Butterflies, Food Source for Pollinators</t>
        </is>
      </c>
      <c r="N9" s="17" t="inlineStr">
        <is>
          <t>Deer, Clay Soil, Wet Soil</t>
        </is>
      </c>
      <c r="O9" s="17" t="inlineStr">
        <is>
          <t>Rich, wet, very muddy to average garden moisture. One of the few ornamentals that thrives in mucky clay soils. Prefers neutral to slightly acidic soil but will tolerate heavy clay.</t>
        </is>
      </c>
      <c r="P9" s="17"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9" s="15" t="inlineStr">
        <is>
          <t>Low</t>
        </is>
      </c>
      <c r="R9" s="17" t="inlineStr">
        <is>
          <t>Wet Meadow, Prairie, Field, Riparian, Swamp, Marsh. Most often found on the margins of flooded plains, lakes, ponds, waterways, marshes, swamps, and other wet areas.</t>
        </is>
      </c>
      <c r="S9" s="17"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9" s="17" t="inlineStr">
        <is>
          <t>Sunny borders, stream/pond banks, butterfly gardens. A good plant for low spots or other moist areas in the landscape.</t>
        </is>
      </c>
      <c r="U9" s="17"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9" s="16" t="inlineStr">
        <is>
          <t>Needs Review</t>
        </is>
      </c>
      <c r="W9" s="15" t="inlineStr">
        <is>
          <t>No serious insect or disease problems.</t>
        </is>
      </c>
      <c r="X9" s="19" t="inlineStr">
        <is>
          <t>https://www.missouribotanicalgarden.org/PlantFinder/PlantFinderDetails.aspx?kempercode=g410</t>
        </is>
      </c>
      <c r="Y9" s="19" t="inlineStr">
        <is>
          <t>https://www.wildflower.org/plants/result.php?id_plant=asin</t>
        </is>
      </c>
      <c r="Z9" s="19" t="inlineStr">
        <is>
          <t>https://www.pleasantrunnursery.com/plant-name/Asclepias-incarnata</t>
        </is>
      </c>
      <c r="AA9" s="19" t="inlineStr">
        <is>
          <t>https://newmoonnursery.com/nursery-plants/asclepias-incarnata/</t>
        </is>
      </c>
      <c r="AB9" s="19" t="inlineStr">
        <is>
          <t>https://www.pinelandsnursery.com/asclepias-incarnata-swamp-milkweed1-pot</t>
        </is>
      </c>
      <c r="AC9" s="8" t="inlineStr">
        <is>
          <t>20250611_AN</t>
        </is>
      </c>
      <c r="AD9" s="21" t="inlineStr"/>
      <c r="AE9" s="22" t="inlineStr">
        <is>
          <t>Link 1</t>
        </is>
      </c>
      <c r="AF9" s="22">
        <f>CHOOSE(MATCH($AE9,{"Link 1","Link 2","Link 3","Link 4","Link 5"},0),'Other Links'!$C$9,'Other Links'!$F$9,'Other Links'!$I$9,'Other Links'!$L$9,'Other Links'!$O$9)</f>
        <v/>
      </c>
      <c r="AG9" s="23">
        <f>CHOOSE(MATCH($AE9,{"Link 1","Link 2","Link 3","Link 4","Link 5"},0),'Other Links'!$D$9,'Other Links'!$G$9,'Other Links'!$J$9,'Other Links'!$M$9,'Other Links'!$P$9)</f>
        <v/>
      </c>
      <c r="AH9" s="22">
        <f>CHOOSE(MATCH($AE9,{"Link 1","Link 2","Link 3","Link 4","Link 5"},0),'Other Links'!$E$9,'Other Links'!$H$9,'Other Links'!$K$9,'Other Links'!$N$9,'Other Links'!$Q$9)</f>
        <v/>
      </c>
    </row>
    <row r="10" ht="28" customHeight="1">
      <c r="A10" s="24" t="inlineStr">
        <is>
          <t>Asclepias incarnata 'Ice Ballet'</t>
        </is>
      </c>
      <c r="B10" s="25" t="inlineStr">
        <is>
          <t>ICE BALLET SWAMP MILKWEED</t>
        </is>
      </c>
      <c r="C10" s="25" t="inlineStr">
        <is>
          <t>Herbaceous, Perennial</t>
        </is>
      </c>
      <c r="D10" s="25" t="inlineStr">
        <is>
          <t>AII</t>
        </is>
      </c>
      <c r="E10" s="25" t="inlineStr">
        <is>
          <t>3 - 4</t>
        </is>
      </c>
      <c r="F10" s="25" t="inlineStr">
        <is>
          <t>1.5 - 2</t>
        </is>
      </c>
      <c r="G10" s="16" t="inlineStr">
        <is>
          <t>Needs Review</t>
        </is>
      </c>
      <c r="H10" s="16" t="inlineStr">
        <is>
          <t>Needs Review</t>
        </is>
      </c>
      <c r="I10" s="25" t="inlineStr">
        <is>
          <t>Full Sun</t>
        </is>
      </c>
      <c r="J10" s="25" t="inlineStr">
        <is>
          <t>Medium, Wet</t>
        </is>
      </c>
      <c r="K10" s="16" t="inlineStr">
        <is>
          <t>Needs Review</t>
        </is>
      </c>
      <c r="L10" s="25" t="inlineStr">
        <is>
          <t>Zone 3 to 9</t>
        </is>
      </c>
      <c r="M10" s="26" t="inlineStr">
        <is>
          <t>Hummingbirds, Butterflies</t>
        </is>
      </c>
      <c r="N10" s="26" t="inlineStr">
        <is>
          <t>Deer, Clay Soil, Wet Soil</t>
        </is>
      </c>
      <c r="O10" s="18" t="inlineStr">
        <is>
          <t>Needs Review</t>
        </is>
      </c>
      <c r="P10" s="18" t="inlineStr">
        <is>
          <t>Needs Review</t>
        </is>
      </c>
      <c r="Q10" s="25" t="inlineStr">
        <is>
          <t>Low</t>
        </is>
      </c>
      <c r="R10" s="18" t="inlineStr">
        <is>
          <t>Needs Review</t>
        </is>
      </c>
      <c r="S10" s="26" t="inlineStr">
        <is>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is>
      </c>
      <c r="T10" s="26" t="inlineStr">
        <is>
          <t>Sunny borders, stream/pond banks, butterfly gardens. A good plant for low spots or other moist areas in the landscape.</t>
        </is>
      </c>
      <c r="U10" s="18" t="inlineStr">
        <is>
          <t>Needs Review</t>
        </is>
      </c>
      <c r="V10" s="16" t="inlineStr">
        <is>
          <t>Needs Review</t>
        </is>
      </c>
      <c r="W10" s="25" t="inlineStr">
        <is>
          <t>No serious insect or disease problems.</t>
        </is>
      </c>
      <c r="X10" s="27" t="inlineStr">
        <is>
          <t>https://www.missouribotanicalgarden.org/PlantFinder/PlantFinderDetails.aspx?taxonid=254189&amp;isprofile=0</t>
        </is>
      </c>
      <c r="Y10" s="20" t="inlineStr">
        <is>
          <t>NA</t>
        </is>
      </c>
      <c r="Z10" s="27" t="inlineStr">
        <is>
          <t>https://www.pleasantrunnursery.com/plant-name/Asclepias-incarnata-Ice-Ballet</t>
        </is>
      </c>
      <c r="AA10" s="27" t="inlineStr">
        <is>
          <t>https://newmoonnursery.com/nursery-plants/asclepias-incarnata-ice-ballet/</t>
        </is>
      </c>
      <c r="AB10" s="20" t="inlineStr">
        <is>
          <t>NA</t>
        </is>
      </c>
      <c r="AC10" s="8" t="inlineStr">
        <is>
          <t>20250611_AN</t>
        </is>
      </c>
      <c r="AD10" s="28" t="inlineStr"/>
      <c r="AE10" s="22" t="inlineStr">
        <is>
          <t>Link 1</t>
        </is>
      </c>
      <c r="AF10" s="22">
        <f>CHOOSE(MATCH($AE10,{"Link 1","Link 2","Link 3","Link 4","Link 5"},0),'Other Links'!$C$10,'Other Links'!$F$10,'Other Links'!$I$10,'Other Links'!$L$10,'Other Links'!$O$10)</f>
        <v/>
      </c>
      <c r="AG10" s="23">
        <f>CHOOSE(MATCH($AE10,{"Link 1","Link 2","Link 3","Link 4","Link 5"},0),'Other Links'!$D$10,'Other Links'!$G$10,'Other Links'!$J$10,'Other Links'!$M$10,'Other Links'!$P$10)</f>
        <v/>
      </c>
      <c r="AH10" s="22">
        <f>CHOOSE(MATCH($AE10,{"Link 1","Link 2","Link 3","Link 4","Link 5"},0),'Other Links'!$E$10,'Other Links'!$H$10,'Other Links'!$K$10,'Other Links'!$N$10,'Other Links'!$Q$10)</f>
        <v/>
      </c>
    </row>
    <row r="11" ht="28" customHeight="1">
      <c r="A11" s="14" t="inlineStr">
        <is>
          <t>Asclepias syriaca</t>
        </is>
      </c>
      <c r="B11" s="15" t="inlineStr">
        <is>
          <t>COMMON MILKWEED</t>
        </is>
      </c>
      <c r="C11" s="15" t="inlineStr">
        <is>
          <t>Herbaceous, Perennial</t>
        </is>
      </c>
      <c r="D11" s="15" t="inlineStr">
        <is>
          <t>AS</t>
        </is>
      </c>
      <c r="E11" s="15" t="inlineStr">
        <is>
          <t>2 - 3</t>
        </is>
      </c>
      <c r="F11" s="15" t="inlineStr">
        <is>
          <t>0.75 - 1</t>
        </is>
      </c>
      <c r="G11" s="15" t="inlineStr">
        <is>
          <t>White, Purple</t>
        </is>
      </c>
      <c r="H11" s="15" t="inlineStr">
        <is>
          <t>Jun, Jul, Aug</t>
        </is>
      </c>
      <c r="I11" s="15" t="inlineStr">
        <is>
          <t>Full Sun</t>
        </is>
      </c>
      <c r="J11" s="15" t="inlineStr">
        <is>
          <t>Dry, Medium</t>
        </is>
      </c>
      <c r="K11" s="15" t="inlineStr">
        <is>
          <t>UPL</t>
        </is>
      </c>
      <c r="L11" s="15" t="inlineStr">
        <is>
          <t>Zone 3 to 9</t>
        </is>
      </c>
      <c r="M11" s="17" t="inlineStr">
        <is>
          <t>Butterflies</t>
        </is>
      </c>
      <c r="N11" s="17" t="inlineStr">
        <is>
          <t>Deer, Drought, Erosion, Dry Soil, Shallow-Rocky Soil</t>
        </is>
      </c>
      <c r="O11" s="17" t="inlineStr">
        <is>
          <t>Medium to fine sandy, clayey, or rocky calcareous soils. Also found in well-drained loamy soils.</t>
        </is>
      </c>
      <c r="P11" s="17" t="inlineStr">
        <is>
          <t>Not shade tolerant. Needs lots of sunlight.</t>
        </is>
      </c>
      <c r="Q11" s="15" t="inlineStr">
        <is>
          <t>Low</t>
        </is>
      </c>
      <c r="R11" s="17" t="inlineStr">
        <is>
          <t>Old fields, roadsides, and waste places.</t>
        </is>
      </c>
      <c r="S11" s="17" t="inlineStr">
        <is>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is>
      </c>
      <c r="T11" s="17" t="inlineStr">
        <is>
          <t>Butterfly gardens, meadows, prairies, or naturalized/native plant areas. This plant is considered by many gardeners to be too vigorous and weedy for borders.</t>
        </is>
      </c>
      <c r="U11" s="17" t="inlineStr">
        <is>
          <t>Use Food: According to the Field Guide to Medicinal Wild Plants or Edible Wild Plants, common milkweed is edible only under certain circumstances. Boiling can eliminate the bitter taste and toxicity of the, Use Other: Native</t>
        </is>
      </c>
      <c r="V11" s="16" t="inlineStr">
        <is>
          <t>Needs Review</t>
        </is>
      </c>
      <c r="W11" s="15" t="inlineStr">
        <is>
          <t>No serious insect or disease problems. Somewhat weedy and can spread.</t>
        </is>
      </c>
      <c r="X11" s="19" t="inlineStr">
        <is>
          <t>https://www.missouribotanicalgarden.org/PlantFinder/PlantFinderDetails.aspx?kempercode=b480</t>
        </is>
      </c>
      <c r="Y11" s="19" t="inlineStr">
        <is>
          <t>https://www.wildflower.org/plants/result.php?id_plant=ASSY</t>
        </is>
      </c>
      <c r="Z11" s="19" t="inlineStr">
        <is>
          <t>https://www.pleasantrunnursery.com/plant-name/Asclepias-syriaca</t>
        </is>
      </c>
      <c r="AA11" s="20" t="inlineStr">
        <is>
          <t>NA</t>
        </is>
      </c>
      <c r="AB11" s="19" t="inlineStr">
        <is>
          <t>https://www.pinelandsnursery.com/asclepias-syriaca</t>
        </is>
      </c>
      <c r="AC11" s="8" t="inlineStr">
        <is>
          <t>20250611_AN</t>
        </is>
      </c>
      <c r="AD11" s="21" t="inlineStr"/>
      <c r="AE11" s="22" t="inlineStr">
        <is>
          <t>Link 1</t>
        </is>
      </c>
      <c r="AF11" s="22">
        <f>CHOOSE(MATCH($AE11,{"Link 1","Link 2","Link 3","Link 4","Link 5"},0),'Other Links'!$C$11,'Other Links'!$F$11,'Other Links'!$I$11,'Other Links'!$L$11,'Other Links'!$O$11)</f>
        <v/>
      </c>
      <c r="AG11" s="23">
        <f>CHOOSE(MATCH($AE11,{"Link 1","Link 2","Link 3","Link 4","Link 5"},0),'Other Links'!$D$11,'Other Links'!$G$11,'Other Links'!$J$11,'Other Links'!$M$11,'Other Links'!$P$11)</f>
        <v/>
      </c>
      <c r="AH11" s="22">
        <f>CHOOSE(MATCH($AE11,{"Link 1","Link 2","Link 3","Link 4","Link 5"},0),'Other Links'!$E$11,'Other Links'!$H$11,'Other Links'!$K$11,'Other Links'!$N$11,'Other Links'!$Q$11)</f>
        <v/>
      </c>
    </row>
    <row r="12" ht="28" customHeight="1">
      <c r="A12" s="24" t="inlineStr">
        <is>
          <t>Asclepias tuberosa</t>
        </is>
      </c>
      <c r="B12" s="25" t="inlineStr">
        <is>
          <t>BUTTERFLY MILKWEED</t>
        </is>
      </c>
      <c r="C12" s="25" t="inlineStr">
        <is>
          <t>Herbaceous, Perennial</t>
        </is>
      </c>
      <c r="D12" s="25" t="inlineStr">
        <is>
          <t>AT2</t>
        </is>
      </c>
      <c r="E12" s="25" t="inlineStr">
        <is>
          <t>1 - 2.5</t>
        </is>
      </c>
      <c r="F12" s="25" t="inlineStr">
        <is>
          <t>1 - 1.5</t>
        </is>
      </c>
      <c r="G12" s="25" t="inlineStr">
        <is>
          <t>Orange</t>
        </is>
      </c>
      <c r="H12" s="25" t="inlineStr">
        <is>
          <t>May, Jun, Jul, Aug, Sep</t>
        </is>
      </c>
      <c r="I12" s="25" t="inlineStr">
        <is>
          <t>Full Sun</t>
        </is>
      </c>
      <c r="J12" s="25" t="inlineStr">
        <is>
          <t>Dry, Medium</t>
        </is>
      </c>
      <c r="K12" s="16" t="inlineStr">
        <is>
          <t>Needs Review</t>
        </is>
      </c>
      <c r="L12" s="25" t="inlineStr">
        <is>
          <t>Zone 3 to 9</t>
        </is>
      </c>
      <c r="M12" s="26" t="inlineStr">
        <is>
          <t>Butterflies, Food Source for Pollinators</t>
        </is>
      </c>
      <c r="N12" s="26" t="inlineStr">
        <is>
          <t>Deer, Drought, Erosion, Dry Soil, Shallow-Rocky Soil</t>
        </is>
      </c>
      <c r="O12" s="26" t="inlineStr">
        <is>
          <t>Prefers well-drained sandy soils. Tolerates drought.</t>
        </is>
      </c>
      <c r="P12" s="26" t="inlineStr">
        <is>
          <t>Butterfly</t>
        </is>
      </c>
      <c r="Q12" s="25" t="inlineStr">
        <is>
          <t>Low</t>
        </is>
      </c>
      <c r="R12" s="26" t="inlineStr">
        <is>
          <t>Grows in prairies, open woods, canyons, and hillsides throughout most of the state, common in eastern two thirds of Texas, uncommon in the Hill Country. Plant in well-drained sand, loam, clay, or limestone.</t>
        </is>
      </c>
      <c r="S12" s="26" t="inlineStr">
        <is>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is>
      </c>
      <c r="T12" s="26" t="inlineStr">
        <is>
          <t>Butterfly gardens, rock gardens, meadows, prairies, or naturalized/native plant areas. Also effective in sunny borders or slopes. Whether massing plants in large drifts or sprinkling them throughout a prairie or meadow, butterfly weed is one of our showiest native wildflowers.</t>
        </is>
      </c>
      <c r="U12" s="26" t="inlineStr">
        <is>
          <t>Use Ornamental: Butterfly, Use Medicinal: Its tough root was chewed by First Nations People as a cure for pleurisy and other pulmonary ailments explaining its other common name, pleurisy root. (Niering), Use Other: This showy plant is frequently grown from seed in home gardens.</t>
        </is>
      </c>
      <c r="V12" s="25" t="inlineStr">
        <is>
          <t>Maintenance: Needs to be transplanted carefully and requires good drainage. It takes 2 â 3 years before A. tuberosa produces its vibrant flowers, which appear in 2 â 3 inch clusters of orangish-red. Once established, it lasts for years, becoming thicker each year.</t>
        </is>
      </c>
      <c r="W12" s="25" t="inlineStr">
        <is>
          <t>No serious insect or disease problems. Crown rot can be a problem in wet, poorly drained soils. Susceptible to rust and leaf spot.</t>
        </is>
      </c>
      <c r="X12" s="27" t="inlineStr">
        <is>
          <t>https://www.missouribotanicalgarden.org/PlantFinder/PlantFinderDetails.aspx?kempercode=b490</t>
        </is>
      </c>
      <c r="Y12" s="27" t="inlineStr">
        <is>
          <t>https://www.wildflower.org/plants/result.php?id_plant=astu</t>
        </is>
      </c>
      <c r="Z12" s="27" t="inlineStr">
        <is>
          <t>https://www.pleasantrunnursery.com/plant-name/Asclepias-tuberosa</t>
        </is>
      </c>
      <c r="AA12" s="27" t="inlineStr">
        <is>
          <t>https://newmoonnursery.com/nursery-plants/asclepias-tuberosa/</t>
        </is>
      </c>
      <c r="AB12" s="27" t="inlineStr">
        <is>
          <t>https://www.pinelandsnursery.com/asclepias-tuberosa-butterfly-weed-seed</t>
        </is>
      </c>
      <c r="AC12" s="8" t="inlineStr">
        <is>
          <t>20250611_AN</t>
        </is>
      </c>
      <c r="AD12" s="28" t="inlineStr"/>
      <c r="AE12" s="22" t="inlineStr">
        <is>
          <t>Link 1</t>
        </is>
      </c>
      <c r="AF12" s="22">
        <f>CHOOSE(MATCH($AE12,{"Link 1","Link 2","Link 3","Link 4","Link 5"},0),'Other Links'!$C$12,'Other Links'!$F$12,'Other Links'!$I$12,'Other Links'!$L$12,'Other Links'!$O$12)</f>
        <v/>
      </c>
      <c r="AG12" s="23">
        <f>CHOOSE(MATCH($AE12,{"Link 1","Link 2","Link 3","Link 4","Link 5"},0),'Other Links'!$D$12,'Other Links'!$G$12,'Other Links'!$J$12,'Other Links'!$M$12,'Other Links'!$P$12)</f>
        <v/>
      </c>
      <c r="AH12" s="22">
        <f>CHOOSE(MATCH($AE12,{"Link 1","Link 2","Link 3","Link 4","Link 5"},0),'Other Links'!$E$12,'Other Links'!$H$12,'Other Links'!$K$12,'Other Links'!$N$12,'Other Links'!$Q$12)</f>
        <v/>
      </c>
    </row>
    <row r="13" ht="28" customHeight="1">
      <c r="A13" s="14" t="inlineStr">
        <is>
          <t>Baptisia australis</t>
        </is>
      </c>
      <c r="B13" s="15" t="inlineStr">
        <is>
          <t>BLUE WILD INDIGO, BLUE FALSE INDIGO</t>
        </is>
      </c>
      <c r="C13" s="15" t="inlineStr">
        <is>
          <t>Herbaceous, Perennial</t>
        </is>
      </c>
      <c r="D13" s="15" t="inlineStr">
        <is>
          <t>BA</t>
        </is>
      </c>
      <c r="E13" s="15" t="inlineStr">
        <is>
          <t>3 - 4</t>
        </is>
      </c>
      <c r="F13" s="15" t="inlineStr">
        <is>
          <t>3 - 4</t>
        </is>
      </c>
      <c r="G13" s="15" t="inlineStr">
        <is>
          <t>Violet, Purple</t>
        </is>
      </c>
      <c r="H13" s="15" t="inlineStr">
        <is>
          <t>May, Jun, Jul</t>
        </is>
      </c>
      <c r="I13" s="15" t="inlineStr">
        <is>
          <t>Full Sun, Part Shade</t>
        </is>
      </c>
      <c r="J13" s="15" t="inlineStr">
        <is>
          <t>Dry, Medium</t>
        </is>
      </c>
      <c r="K13" s="15" t="inlineStr">
        <is>
          <t>FACU</t>
        </is>
      </c>
      <c r="L13" s="15" t="inlineStr">
        <is>
          <t>Zone 3 to 9</t>
        </is>
      </c>
      <c r="M13" s="17" t="inlineStr">
        <is>
          <t>Butterflies</t>
        </is>
      </c>
      <c r="N13" s="17" t="inlineStr">
        <is>
          <t>Drought, Erosion, Clay Soil, Dry Soil, Shallow-Rocky Soil, Deer</t>
        </is>
      </c>
      <c r="O13" s="17" t="inlineStr">
        <is>
          <t>Moist, well-drained, clays. Tolerates lime.</t>
        </is>
      </c>
      <c r="P13" s="18" t="inlineStr">
        <is>
          <t>Needs Review</t>
        </is>
      </c>
      <c r="Q13" s="15" t="inlineStr">
        <is>
          <t>Low</t>
        </is>
      </c>
      <c r="R13" s="17" t="inlineStr">
        <is>
          <t>Wood edges; limestone glades; prairies</t>
        </is>
      </c>
      <c r="S13" s="17" t="inlineStr">
        <is>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is>
      </c>
      <c r="T13" s="17" t="inlineStr">
        <is>
          <t>Borders, cottage gardens, prairies, meadows and native plant gardens. Effective in naturalized settings. Best as a specimen or in small groups.</t>
        </is>
      </c>
      <c r="U13" s="17" t="inlineStr">
        <is>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is>
      </c>
      <c r="V13" s="16" t="inlineStr">
        <is>
          <t>Needs Review</t>
        </is>
      </c>
      <c r="W13" s="15" t="inlineStr">
        <is>
          <t>No serious insect or disease problems. Taller plants may need support, particularly when grown in part shade locations. Sensitive to juglone. Tends to perform poorly when planted close to black walnut trees.</t>
        </is>
      </c>
      <c r="X13" s="19" t="inlineStr">
        <is>
          <t>https://www.missouribotanicalgarden.org/PlantFinder/PlantFinderDetails.aspx?kempercode=b660</t>
        </is>
      </c>
      <c r="Y13" s="19" t="inlineStr">
        <is>
          <t>https://www.wildflower.org/plants/result.php?id_plant=BAAU</t>
        </is>
      </c>
      <c r="Z13" s="19" t="inlineStr">
        <is>
          <t>https://www.pleasantrunnursery.com/plant-name/Baptisia-australis</t>
        </is>
      </c>
      <c r="AA13" s="19" t="inlineStr">
        <is>
          <t>https://newmoonnursery.com/nursery-plants/baptisia-australis/</t>
        </is>
      </c>
      <c r="AB13" s="19" t="inlineStr">
        <is>
          <t>https://www.pinelandsnursery.com/baptisia-australis-blue-wild-indigo-seed</t>
        </is>
      </c>
      <c r="AC13" s="8" t="inlineStr">
        <is>
          <t>20250611_AN</t>
        </is>
      </c>
      <c r="AD13" s="21" t="inlineStr"/>
      <c r="AE13" s="22" t="inlineStr">
        <is>
          <t>Link 1</t>
        </is>
      </c>
      <c r="AF13" s="22">
        <f>CHOOSE(MATCH($AE13,{"Link 1","Link 2","Link 3","Link 4","Link 5"},0),'Other Links'!$C$13,'Other Links'!$F$13,'Other Links'!$I$13,'Other Links'!$L$13,'Other Links'!$O$13)</f>
        <v/>
      </c>
      <c r="AG13" s="23">
        <f>CHOOSE(MATCH($AE13,{"Link 1","Link 2","Link 3","Link 4","Link 5"},0),'Other Links'!$D$13,'Other Links'!$G$13,'Other Links'!$J$13,'Other Links'!$M$13,'Other Links'!$P$13)</f>
        <v/>
      </c>
      <c r="AH13" s="22">
        <f>CHOOSE(MATCH($AE13,{"Link 1","Link 2","Link 3","Link 4","Link 5"},0),'Other Links'!$E$13,'Other Links'!$H$13,'Other Links'!$K$13,'Other Links'!$N$13,'Other Links'!$Q$13)</f>
        <v/>
      </c>
    </row>
    <row r="14" ht="28" customHeight="1">
      <c r="A14" s="24" t="inlineStr">
        <is>
          <t>Caltha palustris</t>
        </is>
      </c>
      <c r="B14" s="25" t="inlineStr">
        <is>
          <t>MARSH MARIGOLD</t>
        </is>
      </c>
      <c r="C14" s="25" t="inlineStr">
        <is>
          <t>Herbaceous, Perennial</t>
        </is>
      </c>
      <c r="D14" s="25" t="inlineStr">
        <is>
          <t>CP</t>
        </is>
      </c>
      <c r="E14" s="25" t="inlineStr">
        <is>
          <t>1 - 1.5</t>
        </is>
      </c>
      <c r="F14" s="25" t="inlineStr">
        <is>
          <t>1 - 1.5</t>
        </is>
      </c>
      <c r="G14" s="16" t="inlineStr">
        <is>
          <t>Needs Review</t>
        </is>
      </c>
      <c r="H14" s="16" t="inlineStr">
        <is>
          <t>Needs Review</t>
        </is>
      </c>
      <c r="I14" s="25" t="inlineStr">
        <is>
          <t>Full Sun, Part Shade</t>
        </is>
      </c>
      <c r="J14" s="25" t="inlineStr">
        <is>
          <t>Wet</t>
        </is>
      </c>
      <c r="K14" s="25" t="inlineStr">
        <is>
          <t>OBL</t>
        </is>
      </c>
      <c r="L14" s="25" t="inlineStr">
        <is>
          <t>Zone 3 to 7</t>
        </is>
      </c>
      <c r="M14" s="26" t="inlineStr">
        <is>
          <t>Hummingbirds, Pollinators</t>
        </is>
      </c>
      <c r="N14" s="26" t="inlineStr">
        <is>
          <t>Deer, Wet Soil, Wet Site Tolerant</t>
        </is>
      </c>
      <c r="O14" s="26" t="inlineStr">
        <is>
          <t>Muddy, humus-rich soil.</t>
        </is>
      </c>
      <c r="P14" s="26" t="inlineStr">
        <is>
          <t>Marsh marigold requires little care other than protection from drying, winter and early spring winds.</t>
        </is>
      </c>
      <c r="Q14" s="25" t="inlineStr">
        <is>
          <t>Low</t>
        </is>
      </c>
      <c r="R14" s="26" t="inlineStr">
        <is>
          <t>Wet woods, marshy hollows, stream edges</t>
        </is>
      </c>
      <c r="S14" s="26" t="inlineStr">
        <is>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is>
      </c>
      <c r="T14" s="26" t="inlineStr">
        <is>
          <t>Water or bog gardens. Pond edges.</t>
        </is>
      </c>
      <c r="U14" s="26" t="inlineStr">
        <is>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is>
      </c>
      <c r="V14" s="16" t="inlineStr">
        <is>
          <t>Needs Review</t>
        </is>
      </c>
      <c r="W14" s="25" t="inlineStr">
        <is>
          <t>No serious insect or disease problems. Susceptible to powdery mildew and rust.</t>
        </is>
      </c>
      <c r="X14" s="27" t="inlineStr">
        <is>
          <t>https://www.missouribotanicalgarden.org/PlantFinder/PlantFinderDetails.aspx?kempercode=a635</t>
        </is>
      </c>
      <c r="Y14" s="27" t="inlineStr">
        <is>
          <t>https://www.wildflower.org/plants/result.php?id_plant=capa5</t>
        </is>
      </c>
      <c r="Z14" s="27" t="inlineStr">
        <is>
          <t>https://www.pleasantrunnursery.com/plant-name/Caltha-palustris</t>
        </is>
      </c>
      <c r="AA14" s="27" t="inlineStr">
        <is>
          <t>https://newmoonnursery.com/nursery-plants/caltha-palustris/</t>
        </is>
      </c>
      <c r="AB14" s="20" t="inlineStr">
        <is>
          <t>NA</t>
        </is>
      </c>
      <c r="AC14" s="8" t="inlineStr">
        <is>
          <t>20250611_AN</t>
        </is>
      </c>
      <c r="AD14" s="28" t="inlineStr"/>
      <c r="AE14" s="22" t="inlineStr">
        <is>
          <t>Link 1</t>
        </is>
      </c>
      <c r="AF14" s="22">
        <f>CHOOSE(MATCH($AE14,{"Link 1","Link 2","Link 3","Link 4","Link 5"},0),'Other Links'!$C$14,'Other Links'!$F$14,'Other Links'!$I$14,'Other Links'!$L$14,'Other Links'!$O$14)</f>
        <v/>
      </c>
      <c r="AG14" s="23">
        <f>CHOOSE(MATCH($AE14,{"Link 1","Link 2","Link 3","Link 4","Link 5"},0),'Other Links'!$D$14,'Other Links'!$G$14,'Other Links'!$J$14,'Other Links'!$M$14,'Other Links'!$P$14)</f>
        <v/>
      </c>
      <c r="AH14" s="22">
        <f>CHOOSE(MATCH($AE14,{"Link 1","Link 2","Link 3","Link 4","Link 5"},0),'Other Links'!$E$14,'Other Links'!$H$14,'Other Links'!$K$14,'Other Links'!$N$14,'Other Links'!$Q$14)</f>
        <v/>
      </c>
    </row>
    <row r="15" ht="28" customHeight="1">
      <c r="A15" s="14" t="inlineStr">
        <is>
          <t>Chelone glabra</t>
        </is>
      </c>
      <c r="B15" s="15" t="inlineStr">
        <is>
          <t>WHITE TURTLEHEAD</t>
        </is>
      </c>
      <c r="C15" s="15" t="inlineStr">
        <is>
          <t>Herbaceous, Perennial</t>
        </is>
      </c>
      <c r="D15" s="15" t="inlineStr">
        <is>
          <t>CG</t>
        </is>
      </c>
      <c r="E15" s="15" t="inlineStr">
        <is>
          <t>2 - 3</t>
        </is>
      </c>
      <c r="F15" s="15" t="inlineStr">
        <is>
          <t>1.5 - 2.5</t>
        </is>
      </c>
      <c r="G15" s="15" t="inlineStr">
        <is>
          <t>White, Pink</t>
        </is>
      </c>
      <c r="H15" s="15" t="inlineStr">
        <is>
          <t>Jul, Aug, Sep</t>
        </is>
      </c>
      <c r="I15" s="15" t="inlineStr">
        <is>
          <t>Part Shade</t>
        </is>
      </c>
      <c r="J15" s="15" t="inlineStr">
        <is>
          <t>Medium, Wet</t>
        </is>
      </c>
      <c r="K15" s="15" t="inlineStr">
        <is>
          <t>OBL</t>
        </is>
      </c>
      <c r="L15" s="15" t="inlineStr">
        <is>
          <t>Zone 3 to 8</t>
        </is>
      </c>
      <c r="M15" s="17" t="inlineStr">
        <is>
          <t>Butterflies</t>
        </is>
      </c>
      <c r="N15" s="17" t="inlineStr">
        <is>
          <t>Erosion, Wet Soil</t>
        </is>
      </c>
      <c r="O15" s="17" t="inlineStr">
        <is>
          <t>Light, rich, wet to moist soils.</t>
        </is>
      </c>
      <c r="P15" s="18" t="inlineStr">
        <is>
          <t>Needs Review</t>
        </is>
      </c>
      <c r="Q15" s="15" t="inlineStr">
        <is>
          <t>Low</t>
        </is>
      </c>
      <c r="R15" s="17" t="inlineStr">
        <is>
          <t>Brushy marshes; stream banks; wet ditches; low meadows; woodlands</t>
        </is>
      </c>
      <c r="S15" s="17" t="inlineStr">
        <is>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is>
      </c>
      <c r="T15" s="17" t="inlineStr">
        <is>
          <t>Shade or woodland gardens. Bog gardens. Pond or water garden peripheries. Wildflower or native plant gardens. Borders as long as the soil moisture requirements can be met.</t>
        </is>
      </c>
      <c r="U15" s="18" t="inlineStr">
        <is>
          <t>Needs Review</t>
        </is>
      </c>
      <c r="V15" s="16" t="inlineStr">
        <is>
          <t>Needs Review</t>
        </is>
      </c>
      <c r="W15" s="15" t="inlineStr">
        <is>
          <t>No serious insect or disease problems. Some susceptibility to mildew, particularly if soils are kept on the dry side and/or air circulation is poor. If grown in too much shade, plants may need some support.</t>
        </is>
      </c>
      <c r="X15" s="19" t="inlineStr">
        <is>
          <t>https://www.missouribotanicalgarden.org/PlantFinder/PlantFinderDetails.aspx?kempercode=j780</t>
        </is>
      </c>
      <c r="Y15" s="19" t="inlineStr">
        <is>
          <t>https://www.wildflower.org/plants/result.php?id_plant=chgl2</t>
        </is>
      </c>
      <c r="Z15" s="19" t="inlineStr">
        <is>
          <t>https://www.pleasantrunnursery.com/plant-name/Chelone-glabra</t>
        </is>
      </c>
      <c r="AA15" s="19" t="inlineStr">
        <is>
          <t>https://newmoonnursery.com/nursery-plants/chelone-glabra/</t>
        </is>
      </c>
      <c r="AB15" s="20" t="inlineStr">
        <is>
          <t>NA</t>
        </is>
      </c>
      <c r="AC15" s="8" t="inlineStr">
        <is>
          <t>20250611_AN</t>
        </is>
      </c>
      <c r="AD15" s="21" t="inlineStr"/>
      <c r="AE15" s="22" t="inlineStr">
        <is>
          <t>Link 1</t>
        </is>
      </c>
      <c r="AF15" s="22">
        <f>CHOOSE(MATCH($AE15,{"Link 1","Link 2","Link 3","Link 4","Link 5"},0),'Other Links'!$C$15,'Other Links'!$F$15,'Other Links'!$I$15,'Other Links'!$L$15,'Other Links'!$O$15)</f>
        <v/>
      </c>
      <c r="AG15" s="23">
        <f>CHOOSE(MATCH($AE15,{"Link 1","Link 2","Link 3","Link 4","Link 5"},0),'Other Links'!$D$15,'Other Links'!$G$15,'Other Links'!$J$15,'Other Links'!$M$15,'Other Links'!$P$15)</f>
        <v/>
      </c>
      <c r="AH15" s="22">
        <f>CHOOSE(MATCH($AE15,{"Link 1","Link 2","Link 3","Link 4","Link 5"},0),'Other Links'!$E$15,'Other Links'!$H$15,'Other Links'!$K$15,'Other Links'!$N$15,'Other Links'!$Q$15)</f>
        <v/>
      </c>
    </row>
    <row r="16" ht="28" customHeight="1">
      <c r="A16" s="24" t="inlineStr">
        <is>
          <t>Coreopsis lanceolata</t>
        </is>
      </c>
      <c r="B16" s="25" t="inlineStr">
        <is>
          <t>LANCELEAF TICKSEED</t>
        </is>
      </c>
      <c r="C16" s="25" t="inlineStr">
        <is>
          <t>Herbaceous, Perennial</t>
        </is>
      </c>
      <c r="D16" s="25" t="inlineStr">
        <is>
          <t>CL</t>
        </is>
      </c>
      <c r="E16" s="25" t="inlineStr">
        <is>
          <t>1 - 2</t>
        </is>
      </c>
      <c r="F16" s="25" t="inlineStr">
        <is>
          <t>1 - 1.5</t>
        </is>
      </c>
      <c r="G16" s="25" t="inlineStr">
        <is>
          <t>Yellow</t>
        </is>
      </c>
      <c r="H16" s="25" t="inlineStr">
        <is>
          <t>Apr, May, Jun</t>
        </is>
      </c>
      <c r="I16" s="25" t="inlineStr">
        <is>
          <t>Full Sun</t>
        </is>
      </c>
      <c r="J16" s="25" t="inlineStr">
        <is>
          <t>Dry, Medium</t>
        </is>
      </c>
      <c r="K16" s="25" t="inlineStr">
        <is>
          <t>UPL</t>
        </is>
      </c>
      <c r="L16" s="25" t="inlineStr">
        <is>
          <t>Zone 4 to 9</t>
        </is>
      </c>
      <c r="M16" s="26" t="inlineStr">
        <is>
          <t>Butterflies</t>
        </is>
      </c>
      <c r="N16" s="26" t="inlineStr">
        <is>
          <t>Deer, Drought, Dry Soil, Shallow-Rocky Soil</t>
        </is>
      </c>
      <c r="O16" s="26" t="inlineStr">
        <is>
          <t>Sandy, gravelly soils. Sandy, Sandy Loam, Medium Loam, Clay Loam, Clay, Acid-based, Calcareous</t>
        </is>
      </c>
      <c r="P16" s="26" t="inlineStr">
        <is>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is>
      </c>
      <c r="Q16" s="25" t="inlineStr">
        <is>
          <t>Medium</t>
        </is>
      </c>
      <c r="R16" s="26" t="inlineStr">
        <is>
          <t>Open woodlands, Prairie, Plains, Meadows, Pastures, Savannas</t>
        </is>
      </c>
      <c r="S16" s="26" t="inlineStr">
        <is>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is>
      </c>
      <c r="T16" s="26" t="inlineStr">
        <is>
          <t>Best naturalized in native wildflower gardens, rock gardens, meadows or prairies. Good plant for areas with poor, dry soils. Can be effective in borders, but self-seeding tendencies may need to be kept in check to maintain a more formal appearance.</t>
        </is>
      </c>
      <c r="U16" s="18" t="inlineStr">
        <is>
          <t>Needs Review</t>
        </is>
      </c>
      <c r="V16" s="25" t="inlineStr">
        <is>
          <t>Maintenance: May be selectively thinned to improve appearance by removing clumps from the interior of the planting. Mulching helps conserve moisture and control weeds.</t>
        </is>
      </c>
      <c r="W16" s="25" t="inlineStr">
        <is>
          <t>No serious insect or disease problems. Can be an aggressive self-seeder. Tends to sprawl, particularly if grown in moist and/or fertile soils. Crown rot may occur if grown in moist, poorly drained soils.</t>
        </is>
      </c>
      <c r="X16" s="27" t="inlineStr">
        <is>
          <t>https://www.missouribotanicalgarden.org/PlantFinder/PlantFinderDetails.aspx?kempercode=j880</t>
        </is>
      </c>
      <c r="Y16" s="27" t="inlineStr">
        <is>
          <t>https://www.wildflower.org/plants/result.php?id_plant=cola5</t>
        </is>
      </c>
      <c r="Z16" s="27" t="inlineStr">
        <is>
          <t>https://www.pleasantrunnursery.com/plant-name/Coreopsis-lanceolata</t>
        </is>
      </c>
      <c r="AA16" s="27" t="inlineStr">
        <is>
          <t>https://newmoonnursery.com/nursery-plants/coreopsis-lanceolata/</t>
        </is>
      </c>
      <c r="AB16" s="27" t="inlineStr">
        <is>
          <t>https://www.pinelandsnursery.com/coreopsis-lanceolata-lanceleaf-tickseed-seed</t>
        </is>
      </c>
      <c r="AC16" s="8" t="inlineStr">
        <is>
          <t>20250611_AN</t>
        </is>
      </c>
      <c r="AD16" s="28" t="inlineStr"/>
      <c r="AE16" s="22" t="inlineStr">
        <is>
          <t>Link 1</t>
        </is>
      </c>
      <c r="AF16" s="22">
        <f>CHOOSE(MATCH($AE16,{"Link 1","Link 2","Link 3","Link 4","Link 5"},0),'Other Links'!$C$16,'Other Links'!$F$16,'Other Links'!$I$16,'Other Links'!$L$16,'Other Links'!$O$16)</f>
        <v/>
      </c>
      <c r="AG16" s="23">
        <f>CHOOSE(MATCH($AE16,{"Link 1","Link 2","Link 3","Link 4","Link 5"},0),'Other Links'!$D$16,'Other Links'!$G$16,'Other Links'!$J$16,'Other Links'!$M$16,'Other Links'!$P$16)</f>
        <v/>
      </c>
      <c r="AH16" s="22">
        <f>CHOOSE(MATCH($AE16,{"Link 1","Link 2","Link 3","Link 4","Link 5"},0),'Other Links'!$E$16,'Other Links'!$H$16,'Other Links'!$K$16,'Other Links'!$N$16,'Other Links'!$Q$16)</f>
        <v/>
      </c>
    </row>
    <row r="17" ht="28" customHeight="1">
      <c r="A17" s="14" t="inlineStr">
        <is>
          <t>Echinacea purpurea</t>
        </is>
      </c>
      <c r="B17" s="15" t="inlineStr">
        <is>
          <t>PURPLE CONEFLOWER</t>
        </is>
      </c>
      <c r="C17" s="15" t="inlineStr">
        <is>
          <t>Herbaceous, Perennial</t>
        </is>
      </c>
      <c r="D17" s="15" t="inlineStr">
        <is>
          <t>EP</t>
        </is>
      </c>
      <c r="E17" s="15" t="inlineStr">
        <is>
          <t>2 - 5</t>
        </is>
      </c>
      <c r="F17" s="15" t="inlineStr">
        <is>
          <t>1.5 - 2</t>
        </is>
      </c>
      <c r="G17" s="15" t="inlineStr">
        <is>
          <t>Pink, Purple</t>
        </is>
      </c>
      <c r="H17" s="15" t="inlineStr">
        <is>
          <t>Apr, May, Jun, Jul, Aug, Sep</t>
        </is>
      </c>
      <c r="I17" s="15" t="inlineStr">
        <is>
          <t>Full Sun, Part Shade</t>
        </is>
      </c>
      <c r="J17" s="15" t="inlineStr">
        <is>
          <t>Dry, Medium</t>
        </is>
      </c>
      <c r="K17" s="16" t="inlineStr">
        <is>
          <t>Needs Review</t>
        </is>
      </c>
      <c r="L17" s="15" t="inlineStr">
        <is>
          <t>Zone 3 to 8</t>
        </is>
      </c>
      <c r="M17" s="17" t="inlineStr">
        <is>
          <t>Birds, Butterflies</t>
        </is>
      </c>
      <c r="N17" s="17" t="inlineStr">
        <is>
          <t>Deer, Drought, Clay Soil, Dry Soil, Shallow-Rocky Soil</t>
        </is>
      </c>
      <c r="O17" s="17" t="inlineStr">
        <is>
          <t>Well-drained, sandy or richer soils.</t>
        </is>
      </c>
      <c r="P17" s="17" t="inlineStr">
        <is>
          <t>Echinacea is a suitable addition to a prairie garden and attractive in flower arrangements. It is a popular</t>
        </is>
      </c>
      <c r="Q17" s="15" t="inlineStr">
        <is>
          <t>Low</t>
        </is>
      </c>
      <c r="R17" s="17" t="inlineStr">
        <is>
          <t>Well-drained limestone, sand, clay, loam. Rocky, open woods; thickets; prairies.</t>
        </is>
      </c>
      <c r="S17" s="17" t="inlineStr">
        <is>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is>
      </c>
      <c r="T17" s="17" t="inlineStr">
        <is>
          <t>Excellent, long-blooming flower for massing in the border, meadow, native plant garden, naturalized area, wildflower garden or part shade area of woodland garden. Often massed with black-eyed Susans (rudbeckias).</t>
        </is>
      </c>
      <c r="U17" s="17"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7" s="16" t="inlineStr">
        <is>
          <t>Needs Review</t>
        </is>
      </c>
      <c r="W17" s="15" t="inlineStr">
        <is>
          <t>Japanese beetle and leaf spot are occasional problems. Susceptible to aster yellows disease.</t>
        </is>
      </c>
      <c r="X17" s="19" t="inlineStr">
        <is>
          <t>https://www.missouribotanicalgarden.org/PlantFinder/PlantFinderDetails.aspx?kempercode=c580</t>
        </is>
      </c>
      <c r="Y17" s="19" t="inlineStr">
        <is>
          <t>https://www.wildflower.org/plants/result.php?id_plant=ecpu</t>
        </is>
      </c>
      <c r="Z17" s="19" t="inlineStr">
        <is>
          <t>https://www.pleasantrunnursery.com/plant-name/Echinacea-purpurea</t>
        </is>
      </c>
      <c r="AA17" s="19" t="inlineStr">
        <is>
          <t>https://newmoonnursery.com/nursery-plants/echinacea-purpurea/</t>
        </is>
      </c>
      <c r="AB17" s="19" t="inlineStr">
        <is>
          <t>https://www.pinelandsnursery.com/echinacea-purpurea-purple-coneflower-1-pot</t>
        </is>
      </c>
      <c r="AC17" s="8" t="inlineStr">
        <is>
          <t>20250611_AN</t>
        </is>
      </c>
      <c r="AD17" s="21" t="inlineStr"/>
      <c r="AE17" s="22" t="inlineStr">
        <is>
          <t>Link 1</t>
        </is>
      </c>
      <c r="AF17" s="22">
        <f>CHOOSE(MATCH($AE17,{"Link 1","Link 2","Link 3","Link 4","Link 5"},0),'Other Links'!$C$17,'Other Links'!$F$17,'Other Links'!$I$17,'Other Links'!$L$17,'Other Links'!$O$17)</f>
        <v/>
      </c>
      <c r="AG17" s="23">
        <f>CHOOSE(MATCH($AE17,{"Link 1","Link 2","Link 3","Link 4","Link 5"},0),'Other Links'!$D$17,'Other Links'!$G$17,'Other Links'!$J$17,'Other Links'!$M$17,'Other Links'!$P$17)</f>
        <v/>
      </c>
      <c r="AH17" s="22">
        <f>CHOOSE(MATCH($AE17,{"Link 1","Link 2","Link 3","Link 4","Link 5"},0),'Other Links'!$E$17,'Other Links'!$H$17,'Other Links'!$K$17,'Other Links'!$N$17,'Other Links'!$Q$17)</f>
        <v/>
      </c>
    </row>
    <row r="18" ht="28" customHeight="1">
      <c r="A18" s="24" t="inlineStr">
        <is>
          <t>Eupatorium coelestinum</t>
        </is>
      </c>
      <c r="B18" s="25" t="inlineStr">
        <is>
          <t>BLUE MISTFLOWER</t>
        </is>
      </c>
      <c r="C18" s="25" t="inlineStr">
        <is>
          <t>Herbaceous, Perennial</t>
        </is>
      </c>
      <c r="D18" s="25" t="inlineStr">
        <is>
          <t>EC</t>
        </is>
      </c>
      <c r="E18" s="25" t="inlineStr">
        <is>
          <t>1.5 - 3</t>
        </is>
      </c>
      <c r="F18" s="25" t="inlineStr">
        <is>
          <t>1.5 - 3</t>
        </is>
      </c>
      <c r="G18" s="25" t="inlineStr">
        <is>
          <t>Powder Blue</t>
        </is>
      </c>
      <c r="H18" s="25" t="inlineStr">
        <is>
          <t>Aug, Sep, Oct</t>
        </is>
      </c>
      <c r="I18" s="25" t="inlineStr">
        <is>
          <t>Full Sun, Part Shade</t>
        </is>
      </c>
      <c r="J18" s="25" t="inlineStr">
        <is>
          <t>Medium</t>
        </is>
      </c>
      <c r="K18" s="25" t="inlineStr">
        <is>
          <t>FAC</t>
        </is>
      </c>
      <c r="L18" s="25" t="inlineStr">
        <is>
          <t>Zone 5 to 10</t>
        </is>
      </c>
      <c r="M18" s="26" t="inlineStr">
        <is>
          <t>Butterflies, Hummingbirds, Pollinators</t>
        </is>
      </c>
      <c r="N18" s="26" t="inlineStr">
        <is>
          <t>Clay Soil Tolerant, Deer</t>
        </is>
      </c>
      <c r="O18" s="26" t="inlineStr">
        <is>
          <t>Moist loam, sand, or clay.</t>
        </is>
      </c>
      <c r="P18" s="26" t="inlineStr">
        <is>
          <t>Blue mistflower is good as a border plant or as a colonizing groundcover. The fluffy-edged flowers are a magnet for late-season butterflies. It also spreads quickly and can become a pest.</t>
        </is>
      </c>
      <c r="Q18" s="25" t="inlineStr">
        <is>
          <t>Medium</t>
        </is>
      </c>
      <c r="R18" s="26" t="inlineStr">
        <is>
          <t>Wood margins; stream banks; low woods; wet meadows; ditches</t>
        </is>
      </c>
      <c r="S18" s="26" t="inlineStr">
        <is>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is>
      </c>
      <c r="T18" s="26" t="inlineStr">
        <is>
          <t>Wild flower garden. Naturalized areas. Periphery of stream of pond. Open woodland garden. May be grown in borders as long as sited in an area where spreading roots will not interfere with other plants.</t>
        </is>
      </c>
      <c r="U18" s="26" t="inlineStr">
        <is>
          <t>Use Wildlife: This wildflower attracts bees and butterflies.</t>
        </is>
      </c>
      <c r="V18" s="16" t="inlineStr">
        <is>
          <t>Needs Review</t>
        </is>
      </c>
      <c r="W18" s="25" t="inlineStr">
        <is>
          <t>No serious insect or disease problems. Some susceptibility to powdery mildew. Leaf miners and aphids may also visit. Plants tend to flop and may need support. Spreading tendencies must be watched, particularly if planted in the perennial border.</t>
        </is>
      </c>
      <c r="X18" s="27" t="inlineStr">
        <is>
          <t>https://www.missouribotanicalgarden.org/PlantFinder/PlantFinderDetails.aspx?kempercode=j870</t>
        </is>
      </c>
      <c r="Y18" s="27" t="inlineStr">
        <is>
          <t>https://www.wildflower.org/plants/result.php?id_plant=coco13</t>
        </is>
      </c>
      <c r="Z18" s="27" t="inlineStr">
        <is>
          <t>https://www.pleasantrunnursery.com/plant-name/Eupatorium-coelestinum</t>
        </is>
      </c>
      <c r="AA18" s="27" t="inlineStr">
        <is>
          <t>https://newmoonnursery.com/nursery-plants/eupatorium-coelestinum/</t>
        </is>
      </c>
      <c r="AB18" s="27" t="inlineStr">
        <is>
          <t>https://www.pinelandsnursery.com/conoclinium-coelestinum-blue-mistflower-2-plug</t>
        </is>
      </c>
      <c r="AC18" s="8" t="inlineStr">
        <is>
          <t>20250611_AN</t>
        </is>
      </c>
      <c r="AD18" s="28" t="inlineStr"/>
      <c r="AE18" s="22" t="inlineStr">
        <is>
          <t>Link 1</t>
        </is>
      </c>
      <c r="AF18" s="22">
        <f>CHOOSE(MATCH($AE18,{"Link 1","Link 2","Link 3","Link 4","Link 5"},0),'Other Links'!$C$18,'Other Links'!$F$18,'Other Links'!$I$18,'Other Links'!$L$18,'Other Links'!$O$18)</f>
        <v/>
      </c>
      <c r="AG18" s="23">
        <f>CHOOSE(MATCH($AE18,{"Link 1","Link 2","Link 3","Link 4","Link 5"},0),'Other Links'!$D$18,'Other Links'!$G$18,'Other Links'!$J$18,'Other Links'!$M$18,'Other Links'!$P$18)</f>
        <v/>
      </c>
      <c r="AH18" s="22">
        <f>CHOOSE(MATCH($AE18,{"Link 1","Link 2","Link 3","Link 4","Link 5"},0),'Other Links'!$E$18,'Other Links'!$H$18,'Other Links'!$K$18,'Other Links'!$N$18,'Other Links'!$Q$18)</f>
        <v/>
      </c>
    </row>
    <row r="19" ht="28" customHeight="1">
      <c r="A19" s="14" t="inlineStr">
        <is>
          <t>Eupatorium dubium</t>
        </is>
      </c>
      <c r="B19" s="15" t="inlineStr">
        <is>
          <t>LITTLE JOE PYE WEED, COASTAL PLAIN JOE PYE WEED</t>
        </is>
      </c>
      <c r="C19" s="15" t="inlineStr">
        <is>
          <t>Herbaceous, Perennial</t>
        </is>
      </c>
      <c r="D19" s="15" t="inlineStr">
        <is>
          <t>ED</t>
        </is>
      </c>
      <c r="E19" s="15" t="inlineStr">
        <is>
          <t>3 - 4</t>
        </is>
      </c>
      <c r="F19" s="15" t="inlineStr">
        <is>
          <t>1 - 3</t>
        </is>
      </c>
      <c r="G19" s="16" t="inlineStr">
        <is>
          <t>Needs Review</t>
        </is>
      </c>
      <c r="H19" s="16" t="inlineStr">
        <is>
          <t>Needs Review</t>
        </is>
      </c>
      <c r="I19" s="15" t="inlineStr">
        <is>
          <t>Full Sun, Part Shade</t>
        </is>
      </c>
      <c r="J19" s="15" t="inlineStr">
        <is>
          <t>Medium, Wet</t>
        </is>
      </c>
      <c r="K19" s="15" t="inlineStr">
        <is>
          <t>FACW</t>
        </is>
      </c>
      <c r="L19" s="15" t="inlineStr">
        <is>
          <t>Zone 3 to 9</t>
        </is>
      </c>
      <c r="M19" s="17" t="inlineStr">
        <is>
          <t>Butterflies</t>
        </is>
      </c>
      <c r="N19" s="17" t="inlineStr">
        <is>
          <t>Deer, Clay Soil, Wet Soil</t>
        </is>
      </c>
      <c r="O19" s="18" t="inlineStr">
        <is>
          <t>Needs Review</t>
        </is>
      </c>
      <c r="P19" s="18" t="inlineStr">
        <is>
          <t>Needs Review</t>
        </is>
      </c>
      <c r="Q19" s="15" t="inlineStr">
        <is>
          <t>Low</t>
        </is>
      </c>
      <c r="R19" s="17" t="inlineStr">
        <is>
          <t>moist, usually sandy acidic soil of swamps, bogs, marshes, swales</t>
        </is>
      </c>
      <c r="S19" s="17" t="inlineStr">
        <is>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is>
      </c>
      <c r="T19" s="17" t="inlineStr">
        <is>
          <t>Moist areas in borders, cottage gardens, meadows, native plant gardens, wild/naturalized areas, rain gardens or water margins.</t>
        </is>
      </c>
      <c r="U19" s="18" t="inlineStr">
        <is>
          <t>Needs Review</t>
        </is>
      </c>
      <c r="V19" s="16" t="inlineStr">
        <is>
          <t>Needs Review</t>
        </is>
      </c>
      <c r="W19" s="15" t="inlineStr">
        <is>
          <t>No serious insect or disease problems. Good resistance to powdery mildew. Leaves may scorch if soils are allowed to dry out.</t>
        </is>
      </c>
      <c r="X19" s="19" t="inlineStr">
        <is>
          <t>https://www.missouribotanicalgarden.org/PlantFinder/PlantFinderDetails.aspx?kempercode=b781</t>
        </is>
      </c>
      <c r="Y19" s="19" t="inlineStr">
        <is>
          <t>https://www.wildflower.org/plants/result.php?id_plant=EUDU6</t>
        </is>
      </c>
      <c r="Z19" s="19" t="inlineStr">
        <is>
          <t>https://www.pleasantrunnursery.com/plant-name/Eupatorium-dubium-Baby-Joe</t>
        </is>
      </c>
      <c r="AA19" s="19" t="inlineStr">
        <is>
          <t>https://newmoonnursery.com/nursery-plants/eupatorium-dubium/</t>
        </is>
      </c>
      <c r="AB19" s="19" t="inlineStr">
        <is>
          <t>https://www.pinelandsnursery.com/eutrochium-dubium-seed</t>
        </is>
      </c>
      <c r="AC19" s="8" t="inlineStr">
        <is>
          <t>20250611_AN</t>
        </is>
      </c>
      <c r="AD19" s="21" t="inlineStr"/>
      <c r="AE19" s="22" t="inlineStr">
        <is>
          <t>Link 1</t>
        </is>
      </c>
      <c r="AF19" s="22">
        <f>CHOOSE(MATCH($AE19,{"Link 1","Link 2","Link 3","Link 4","Link 5"},0),'Other Links'!$C$19,'Other Links'!$F$19,'Other Links'!$I$19,'Other Links'!$L$19,'Other Links'!$O$19)</f>
        <v/>
      </c>
      <c r="AG19" s="23">
        <f>CHOOSE(MATCH($AE19,{"Link 1","Link 2","Link 3","Link 4","Link 5"},0),'Other Links'!$D$19,'Other Links'!$G$19,'Other Links'!$J$19,'Other Links'!$M$19,'Other Links'!$P$19)</f>
        <v/>
      </c>
      <c r="AH19" s="22">
        <f>CHOOSE(MATCH($AE19,{"Link 1","Link 2","Link 3","Link 4","Link 5"},0),'Other Links'!$E$19,'Other Links'!$H$19,'Other Links'!$K$19,'Other Links'!$N$19,'Other Links'!$Q$19)</f>
        <v/>
      </c>
    </row>
    <row r="20" ht="28" customHeight="1">
      <c r="A20" s="24" t="inlineStr">
        <is>
          <t>Eupatorium maculatum</t>
        </is>
      </c>
      <c r="B20" s="25" t="inlineStr">
        <is>
          <t>SPOTTED JOE PYE WEED</t>
        </is>
      </c>
      <c r="C20" s="25" t="inlineStr">
        <is>
          <t>Herbaceous, Perennial</t>
        </is>
      </c>
      <c r="D20" s="25" t="inlineStr">
        <is>
          <t>EM</t>
        </is>
      </c>
      <c r="E20" s="25" t="inlineStr">
        <is>
          <t>4 - 7</t>
        </is>
      </c>
      <c r="F20" s="25" t="inlineStr">
        <is>
          <t>3 - 4</t>
        </is>
      </c>
      <c r="G20" s="25" t="inlineStr">
        <is>
          <t>Purple</t>
        </is>
      </c>
      <c r="H20" s="25" t="inlineStr">
        <is>
          <t>Jun, Jul, Aug, Sep, Oct, Nov</t>
        </is>
      </c>
      <c r="I20" s="25" t="inlineStr">
        <is>
          <t>Full Sun</t>
        </is>
      </c>
      <c r="J20" s="25" t="inlineStr">
        <is>
          <t>Medium, Wet</t>
        </is>
      </c>
      <c r="K20" s="16" t="inlineStr">
        <is>
          <t>Needs Review</t>
        </is>
      </c>
      <c r="L20" s="25" t="inlineStr">
        <is>
          <t>Zone 4 to 8</t>
        </is>
      </c>
      <c r="M20" s="26" t="inlineStr">
        <is>
          <t>Butterflies</t>
        </is>
      </c>
      <c r="N20" s="26" t="inlineStr">
        <is>
          <t>Deer, Clay Soil, Wet Soil</t>
        </is>
      </c>
      <c r="O20" s="18" t="inlineStr">
        <is>
          <t>Needs Review</t>
        </is>
      </c>
      <c r="P20" s="18" t="inlineStr">
        <is>
          <t>Needs Review</t>
        </is>
      </c>
      <c r="Q20" s="25" t="inlineStr">
        <is>
          <t>Low</t>
        </is>
      </c>
      <c r="R20" s="18" t="inlineStr">
        <is>
          <t>Needs Review</t>
        </is>
      </c>
      <c r="S20" s="26" t="inlineStr">
        <is>
          <t>Easily grown in average, medium to wet soils in full sun. Tolerates some light afternoon shade, particularly in hot summer climates. Prefers moist, fertile, humusy soils which do not dry out. Cut plants to the ground in late winter.</t>
        </is>
      </c>
      <c r="T20" s="26" t="inlineStr">
        <is>
          <t>Tall plant for moist soils in borders, cottage gardens, meadows, native plant gardens, wild/naturalized areas or water margins.</t>
        </is>
      </c>
      <c r="U20" s="18" t="inlineStr">
        <is>
          <t>Needs Review</t>
        </is>
      </c>
      <c r="V20" s="16" t="inlineStr">
        <is>
          <t>Needs Review</t>
        </is>
      </c>
      <c r="W20" s="25" t="inlineStr">
        <is>
          <t>No serious insect or disease problems. Leaves may scorch if soils are allowed to dry out.</t>
        </is>
      </c>
      <c r="X20" s="27" t="inlineStr">
        <is>
          <t>https://www.missouribotanicalgarden.org/PlantFinder/PlantFinderDetails.aspx?taxonid=292659&amp;isprofile=1&amp;basic=eutrochium</t>
        </is>
      </c>
      <c r="Y20" s="27" t="inlineStr">
        <is>
          <t>https://www.wildflower.org/plants/result.php?id_plant=EUMAB4</t>
        </is>
      </c>
      <c r="Z20" s="27" t="inlineStr">
        <is>
          <t>https://www.pleasantrunnursery.com/plant-name/Eupatorium-maculatum-Gateway</t>
        </is>
      </c>
      <c r="AA20" s="27" t="inlineStr">
        <is>
          <t>https://newmoonnursery.com/nursery-plants/eupatorium-maculatum/</t>
        </is>
      </c>
      <c r="AB20" s="27" t="inlineStr">
        <is>
          <t>https://www.pinelandsnursery.com/eupatorium-maculatum-spotted-joe-pye-weed-2-plug</t>
        </is>
      </c>
      <c r="AC20" s="8" t="inlineStr">
        <is>
          <t>20250611_AN</t>
        </is>
      </c>
      <c r="AD20" s="28" t="inlineStr"/>
      <c r="AE20" s="22" t="inlineStr">
        <is>
          <t>Link 1</t>
        </is>
      </c>
      <c r="AF20" s="22">
        <f>CHOOSE(MATCH($AE20,{"Link 1","Link 2","Link 3","Link 4","Link 5"},0),'Other Links'!$C$20,'Other Links'!$F$20,'Other Links'!$I$20,'Other Links'!$L$20,'Other Links'!$O$20)</f>
        <v/>
      </c>
      <c r="AG20" s="23">
        <f>CHOOSE(MATCH($AE20,{"Link 1","Link 2","Link 3","Link 4","Link 5"},0),'Other Links'!$D$20,'Other Links'!$G$20,'Other Links'!$J$20,'Other Links'!$M$20,'Other Links'!$P$20)</f>
        <v/>
      </c>
      <c r="AH20" s="22">
        <f>CHOOSE(MATCH($AE20,{"Link 1","Link 2","Link 3","Link 4","Link 5"},0),'Other Links'!$E$20,'Other Links'!$H$20,'Other Links'!$K$20,'Other Links'!$N$20,'Other Links'!$Q$20)</f>
        <v/>
      </c>
    </row>
    <row r="21" ht="28" customHeight="1">
      <c r="A21" s="14" t="inlineStr">
        <is>
          <t>Eupatorium perfoliatum</t>
        </is>
      </c>
      <c r="B21" s="15" t="inlineStr">
        <is>
          <t>COMMON BONESET, AMERICAN BONESET</t>
        </is>
      </c>
      <c r="C21" s="15" t="inlineStr">
        <is>
          <t>Herbaceous, Perennial</t>
        </is>
      </c>
      <c r="D21" s="15" t="inlineStr">
        <is>
          <t>EP1</t>
        </is>
      </c>
      <c r="E21" s="15" t="inlineStr">
        <is>
          <t>4 - 6</t>
        </is>
      </c>
      <c r="F21" s="15" t="inlineStr">
        <is>
          <t>3 - 4</t>
        </is>
      </c>
      <c r="G21" s="15" t="inlineStr">
        <is>
          <t>White</t>
        </is>
      </c>
      <c r="H21" s="15" t="inlineStr">
        <is>
          <t>Jul, Aug, Sep</t>
        </is>
      </c>
      <c r="I21" s="15" t="inlineStr">
        <is>
          <t>Full Sun, Part Shade</t>
        </is>
      </c>
      <c r="J21" s="15" t="inlineStr">
        <is>
          <t>Medium, Wet</t>
        </is>
      </c>
      <c r="K21" s="15" t="inlineStr">
        <is>
          <t>FACW</t>
        </is>
      </c>
      <c r="L21" s="15" t="inlineStr">
        <is>
          <t>Zone 3 to 8</t>
        </is>
      </c>
      <c r="M21" s="17" t="inlineStr">
        <is>
          <t>Butterflies</t>
        </is>
      </c>
      <c r="N21" s="17" t="inlineStr">
        <is>
          <t>Deer, Clay Soil, Wet Soil</t>
        </is>
      </c>
      <c r="O21" s="17" t="inlineStr">
        <is>
          <t>Moist to wet soils</t>
        </is>
      </c>
      <c r="P21" s="18" t="inlineStr">
        <is>
          <t>Needs Review</t>
        </is>
      </c>
      <c r="Q21" s="15" t="inlineStr">
        <is>
          <t>Low</t>
        </is>
      </c>
      <c r="R21" s="17" t="inlineStr">
        <is>
          <t>Damp prairies; alluvial woods; bogs</t>
        </is>
      </c>
      <c r="S21" s="17" t="inlineStr">
        <is>
          <t>Easily grown in average, medium to wet soils in full sun to part shade. Does well in both sandy and clay soils. Needs constant moisture. May flop and requires staking in rich, fertile soils.</t>
        </is>
      </c>
      <c r="T21" s="17" t="inlineStr">
        <is>
          <t>Good size and late bloom for borders, native plant gardens, wildflower gardens, cottage gardens, woodland gardens, rain gardens, or banks of ponds or water gardens.</t>
        </is>
      </c>
      <c r="U21" s="17" t="inlineStr">
        <is>
          <t>Use Medicinal: The dried leaves have been used to make a tonic, boneset tea, thought effective in treating colds, coughs, and constipation. (Niering)</t>
        </is>
      </c>
      <c r="V21" s="16" t="inlineStr">
        <is>
          <t>Needs Review</t>
        </is>
      </c>
      <c r="W21" s="15" t="inlineStr">
        <is>
          <t>No serious insect or disease problems. Foliage may scorch if soils are allowed to dry out.</t>
        </is>
      </c>
      <c r="X21" s="19" t="inlineStr">
        <is>
          <t>https://www.missouribotanicalgarden.org/PlantFinder/PlantFinderDetails.aspx?taxonid=277187</t>
        </is>
      </c>
      <c r="Y21" s="19" t="inlineStr">
        <is>
          <t>https://www.wildflower.org/plants/result.php?id_plant=eupe3</t>
        </is>
      </c>
      <c r="Z21" s="19" t="inlineStr">
        <is>
          <t>https://www.pleasantrunnursery.com/plant-name/Eupatorium-perfoliatum</t>
        </is>
      </c>
      <c r="AA21" s="19" t="inlineStr">
        <is>
          <t>https://newmoonnursery.com/nursery-plants/eupatorium-perfoliatum/</t>
        </is>
      </c>
      <c r="AB21" s="19" t="inlineStr">
        <is>
          <t>https://www.pinelandsnursery.com/eupatorium-perfoliatum-boneset-seed</t>
        </is>
      </c>
      <c r="AC21" s="8" t="inlineStr">
        <is>
          <t>20250611_AN</t>
        </is>
      </c>
      <c r="AD21" s="21" t="inlineStr"/>
      <c r="AE21" s="22" t="inlineStr">
        <is>
          <t>Link 1</t>
        </is>
      </c>
      <c r="AF21" s="22">
        <f>CHOOSE(MATCH($AE21,{"Link 1","Link 2","Link 3","Link 4","Link 5"},0),'Other Links'!$C$21,'Other Links'!$F$21,'Other Links'!$I$21,'Other Links'!$L$21,'Other Links'!$O$21)</f>
        <v/>
      </c>
      <c r="AG21" s="23">
        <f>CHOOSE(MATCH($AE21,{"Link 1","Link 2","Link 3","Link 4","Link 5"},0),'Other Links'!$D$21,'Other Links'!$G$21,'Other Links'!$J$21,'Other Links'!$M$21,'Other Links'!$P$21)</f>
        <v/>
      </c>
      <c r="AH21" s="22">
        <f>CHOOSE(MATCH($AE21,{"Link 1","Link 2","Link 3","Link 4","Link 5"},0),'Other Links'!$E$21,'Other Links'!$H$21,'Other Links'!$K$21,'Other Links'!$N$21,'Other Links'!$Q$21)</f>
        <v/>
      </c>
    </row>
    <row r="22" ht="28" customHeight="1">
      <c r="A22" s="24" t="inlineStr">
        <is>
          <t>Eupatorium purpureum</t>
        </is>
      </c>
      <c r="B22" s="25" t="inlineStr">
        <is>
          <t>PURPLE JOE PYE WEED</t>
        </is>
      </c>
      <c r="C22" s="25" t="inlineStr">
        <is>
          <t>Herbaceous, Perennial</t>
        </is>
      </c>
      <c r="D22" s="25" t="inlineStr">
        <is>
          <t>EP2</t>
        </is>
      </c>
      <c r="E22" s="25" t="inlineStr">
        <is>
          <t>5 - 7</t>
        </is>
      </c>
      <c r="F22" s="25" t="inlineStr">
        <is>
          <t>2 - 4</t>
        </is>
      </c>
      <c r="G22" s="16" t="inlineStr">
        <is>
          <t>Needs Review</t>
        </is>
      </c>
      <c r="H22" s="16" t="inlineStr">
        <is>
          <t>Needs Review</t>
        </is>
      </c>
      <c r="I22" s="25" t="inlineStr">
        <is>
          <t>Full Sun, Part Shade</t>
        </is>
      </c>
      <c r="J22" s="25" t="inlineStr">
        <is>
          <t>Medium</t>
        </is>
      </c>
      <c r="K22" s="25" t="inlineStr">
        <is>
          <t>FAC</t>
        </is>
      </c>
      <c r="L22" s="25" t="inlineStr">
        <is>
          <t>Zone 4 to 9</t>
        </is>
      </c>
      <c r="M22" s="26" t="inlineStr">
        <is>
          <t>Butterflies</t>
        </is>
      </c>
      <c r="N22" s="26" t="inlineStr">
        <is>
          <t>Deer, Clay Soil, Wet Soil</t>
        </is>
      </c>
      <c r="O22" s="26" t="inlineStr">
        <is>
          <t>Moist soils</t>
        </is>
      </c>
      <c r="P22" s="18" t="inlineStr">
        <is>
          <t>Needs Review</t>
        </is>
      </c>
      <c r="Q22" s="25" t="inlineStr">
        <is>
          <t>Low</t>
        </is>
      </c>
      <c r="R22" s="26" t="inlineStr">
        <is>
          <t>Moist prairies; wood edges; wooded slopes</t>
        </is>
      </c>
      <c r="S22" s="26" t="inlineStr">
        <is>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is>
      </c>
      <c r="T22" s="26" t="inlineStr">
        <is>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is>
      </c>
      <c r="U22" s="26" t="inlineStr">
        <is>
          <t>Use Wildlife: An important source of honey, attracting pollinators by the score.</t>
        </is>
      </c>
      <c r="V22" s="16" t="inlineStr">
        <is>
          <t>Needs Review</t>
        </is>
      </c>
      <c r="W22" s="25" t="inlineStr">
        <is>
          <t>Leaves may scorch if soils are allowed to dry out. Powdery mildew and rust may occur. Deer tend to avoid this plant.</t>
        </is>
      </c>
      <c r="X22" s="27" t="inlineStr">
        <is>
          <t>https://www.missouribotanicalgarden.org/PlantFinder/PlantFinderDetails.aspx?kempercode=c740</t>
        </is>
      </c>
      <c r="Y22" s="27" t="inlineStr">
        <is>
          <t>https://www.wildflower.org/plants/result.php?id_plant=eupu21</t>
        </is>
      </c>
      <c r="Z22" s="20" t="inlineStr">
        <is>
          <t>NA</t>
        </is>
      </c>
      <c r="AA22" s="27" t="inlineStr">
        <is>
          <t>https://newmoonnursery.com/nursery-plants/eupatorium-purpureum/</t>
        </is>
      </c>
      <c r="AB22" s="20" t="inlineStr">
        <is>
          <t>NA</t>
        </is>
      </c>
      <c r="AC22" s="8" t="inlineStr">
        <is>
          <t>20250611_AN</t>
        </is>
      </c>
      <c r="AD22" s="28" t="inlineStr"/>
      <c r="AE22" s="22" t="inlineStr">
        <is>
          <t>Link 1</t>
        </is>
      </c>
      <c r="AF22" s="22">
        <f>CHOOSE(MATCH($AE22,{"Link 1","Link 2","Link 3","Link 4","Link 5"},0),'Other Links'!$C$22,'Other Links'!$F$22,'Other Links'!$I$22,'Other Links'!$L$22,'Other Links'!$O$22)</f>
        <v/>
      </c>
      <c r="AG22" s="23">
        <f>CHOOSE(MATCH($AE22,{"Link 1","Link 2","Link 3","Link 4","Link 5"},0),'Other Links'!$D$22,'Other Links'!$G$22,'Other Links'!$J$22,'Other Links'!$M$22,'Other Links'!$P$22)</f>
        <v/>
      </c>
      <c r="AH22" s="22">
        <f>CHOOSE(MATCH($AE22,{"Link 1","Link 2","Link 3","Link 4","Link 5"},0),'Other Links'!$E$22,'Other Links'!$H$22,'Other Links'!$K$22,'Other Links'!$N$22,'Other Links'!$Q$22)</f>
        <v/>
      </c>
    </row>
    <row r="23" ht="28" customHeight="1">
      <c r="A23" s="14" t="inlineStr">
        <is>
          <t>Eurybia divaricata</t>
        </is>
      </c>
      <c r="B23" s="15" t="inlineStr">
        <is>
          <t>WHITE WOOD ASTER</t>
        </is>
      </c>
      <c r="C23" s="15" t="inlineStr">
        <is>
          <t>Herbaceous, Perennial</t>
        </is>
      </c>
      <c r="D23" s="15" t="inlineStr">
        <is>
          <t>ED1</t>
        </is>
      </c>
      <c r="E23" s="15" t="inlineStr">
        <is>
          <t>1 - 2.5</t>
        </is>
      </c>
      <c r="F23" s="15" t="inlineStr">
        <is>
          <t>1.5 - 2.5</t>
        </is>
      </c>
      <c r="G23" s="15" t="inlineStr">
        <is>
          <t>White, Green, Brown</t>
        </is>
      </c>
      <c r="H23" s="15" t="inlineStr">
        <is>
          <t>Aug, Sep, Oct, Nov</t>
        </is>
      </c>
      <c r="I23" s="15" t="inlineStr">
        <is>
          <t>Part Shade, Full Shade</t>
        </is>
      </c>
      <c r="J23" s="15" t="inlineStr">
        <is>
          <t>Dry, Medium</t>
        </is>
      </c>
      <c r="K23" s="16" t="inlineStr">
        <is>
          <t>Needs Review</t>
        </is>
      </c>
      <c r="L23" s="15" t="inlineStr">
        <is>
          <t>Zone 3 to 8</t>
        </is>
      </c>
      <c r="M23" s="17" t="inlineStr">
        <is>
          <t>Butterflies</t>
        </is>
      </c>
      <c r="N23" s="17" t="inlineStr">
        <is>
          <t>Drought, Heavy Shade, Dry Soil, Shallow-Rocky Soil</t>
        </is>
      </c>
      <c r="O23" s="17" t="inlineStr">
        <is>
          <t>Tolerates dry soil, shade to part shade neutral to slightly acidic conditions.</t>
        </is>
      </c>
      <c r="P23" s="17" t="inlineStr">
        <is>
          <t>Vigorous or agressive, even in dry shade.</t>
        </is>
      </c>
      <c r="Q23" s="15" t="inlineStr">
        <is>
          <t>Low</t>
        </is>
      </c>
      <c r="R23" s="17" t="inlineStr">
        <is>
          <t>Woodland</t>
        </is>
      </c>
      <c r="S23" s="17" t="inlineStr">
        <is>
          <t>Easily grown in average, dry to medium, well-drained soil in part shade to full shade. Thrives in shade and tolerates dry conditions. Good air circulation and some morning sun help reduce incidence of foliar diseases. Propagate by division in spring.</t>
        </is>
      </c>
      <c r="T23" s="17" t="inlineStr">
        <is>
          <t>Open shade gardens, woodland areas, native plant gardens or cottage gardens.</t>
        </is>
      </c>
      <c r="U23" s="18" t="inlineStr">
        <is>
          <t>Needs Review</t>
        </is>
      </c>
      <c r="V23" s="16" t="inlineStr">
        <is>
          <t>Needs Review</t>
        </is>
      </c>
      <c r="W23" s="15" t="inlineStr">
        <is>
          <t>No serious insect or disease problems. Some susceptibility to powdery mildew. Aster wilt can also be an occasional problem, particularly if plants are grown in poorly-drained clay soils.</t>
        </is>
      </c>
      <c r="X23" s="19" t="inlineStr">
        <is>
          <t>https://www.missouribotanicalgarden.org/PlantFinder/PlantFinderDetails.aspx?kempercode=h170</t>
        </is>
      </c>
      <c r="Y23" s="19" t="inlineStr">
        <is>
          <t>https://www.wildflower.org/plants/result.php?id_plant=EUDI16</t>
        </is>
      </c>
      <c r="Z23" s="20" t="inlineStr">
        <is>
          <t>NA</t>
        </is>
      </c>
      <c r="AA23" s="19" t="inlineStr">
        <is>
          <t>https://newmoonnursery.com/nursery-plants/aster-divaricatus/</t>
        </is>
      </c>
      <c r="AB23" s="19" t="inlineStr">
        <is>
          <t>https://www.pinelandsnursery.com/eurybia-divaricata-white-wood-aster-seed</t>
        </is>
      </c>
      <c r="AC23" s="8" t="inlineStr">
        <is>
          <t>20250611_AN</t>
        </is>
      </c>
      <c r="AD23" s="21" t="inlineStr"/>
      <c r="AE23" s="22" t="inlineStr">
        <is>
          <t>Link 1</t>
        </is>
      </c>
      <c r="AF23" s="22">
        <f>CHOOSE(MATCH($AE23,{"Link 1","Link 2","Link 3","Link 4","Link 5"},0),'Other Links'!$C$23,'Other Links'!$F$23,'Other Links'!$I$23,'Other Links'!$L$23,'Other Links'!$O$23)</f>
        <v/>
      </c>
      <c r="AG23" s="23">
        <f>CHOOSE(MATCH($AE23,{"Link 1","Link 2","Link 3","Link 4","Link 5"},0),'Other Links'!$D$23,'Other Links'!$G$23,'Other Links'!$J$23,'Other Links'!$M$23,'Other Links'!$P$23)</f>
        <v/>
      </c>
      <c r="AH23" s="22">
        <f>CHOOSE(MATCH($AE23,{"Link 1","Link 2","Link 3","Link 4","Link 5"},0),'Other Links'!$E$23,'Other Links'!$H$23,'Other Links'!$K$23,'Other Links'!$N$23,'Other Links'!$Q$23)</f>
        <v/>
      </c>
    </row>
    <row r="24" ht="28" customHeight="1">
      <c r="A24" s="24" t="inlineStr">
        <is>
          <t>Helenium autumnale</t>
        </is>
      </c>
      <c r="B24" s="25" t="inlineStr">
        <is>
          <t>COMMON SNEEZEWEED</t>
        </is>
      </c>
      <c r="C24" s="25" t="inlineStr">
        <is>
          <t>Herbaceous, Perennial</t>
        </is>
      </c>
      <c r="D24" s="25" t="inlineStr">
        <is>
          <t>HA</t>
        </is>
      </c>
      <c r="E24" s="25" t="inlineStr">
        <is>
          <t>3 - 5</t>
        </is>
      </c>
      <c r="F24" s="25" t="inlineStr">
        <is>
          <t>2 - 3</t>
        </is>
      </c>
      <c r="G24" s="25" t="inlineStr">
        <is>
          <t>Yellow</t>
        </is>
      </c>
      <c r="H24" s="25" t="inlineStr">
        <is>
          <t>Aug, Sep, Oct</t>
        </is>
      </c>
      <c r="I24" s="25" t="inlineStr">
        <is>
          <t>Full Sun</t>
        </is>
      </c>
      <c r="J24" s="25" t="inlineStr">
        <is>
          <t>Medium, Wet</t>
        </is>
      </c>
      <c r="K24" s="25" t="inlineStr">
        <is>
          <t>FACW</t>
        </is>
      </c>
      <c r="L24" s="25" t="inlineStr">
        <is>
          <t>Zone 3 to 8</t>
        </is>
      </c>
      <c r="M24" s="26" t="inlineStr">
        <is>
          <t>Butterflies</t>
        </is>
      </c>
      <c r="N24" s="26" t="inlineStr">
        <is>
          <t>Deer, Clay Soil, Wet Soil</t>
        </is>
      </c>
      <c r="O24" s="26" t="inlineStr">
        <is>
          <t>Moist clay soils.</t>
        </is>
      </c>
      <c r="P24" s="26" t="inlineStr">
        <is>
          <t>Sneezeweed requires a damp site. The typical species occurs in the East. Var. grandiflorum and var. montanum are the common western varieties.</t>
        </is>
      </c>
      <c r="Q24" s="25" t="inlineStr">
        <is>
          <t>Medium</t>
        </is>
      </c>
      <c r="R24" s="26" t="inlineStr">
        <is>
          <t>Moist, open areas along streams &amp; ponds; wet meadows</t>
        </is>
      </c>
      <c r="S24" s="26" t="inlineStr">
        <is>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is>
      </c>
      <c r="T24" s="26" t="inlineStr">
        <is>
          <t>Borders. Also effective in prairies, meadows, cottage gardens, wild gardens, naturalized areas or in moist soils along bodies of water.</t>
        </is>
      </c>
      <c r="U24" s="26" t="inlineStr">
        <is>
          <t>Use Food: Poisonous to humans.</t>
        </is>
      </c>
      <c r="V24" s="16" t="inlineStr">
        <is>
          <t>Needs Review</t>
        </is>
      </c>
      <c r="W24" s="25" t="inlineStr">
        <is>
          <t>No serious insect or disease problems. Foliage is susceptible to powdery mildew, leaf spot and rust. This species generally requires some staking or other support and will benefit from pinching or July-cutback as detailed above. Deer tend to avoid this plant.</t>
        </is>
      </c>
      <c r="X24" s="27" t="inlineStr">
        <is>
          <t>https://www.missouribotanicalgarden.org/plantfinder/plantfinderdetails.aspx?kempercode=c930</t>
        </is>
      </c>
      <c r="Y24" s="27" t="inlineStr">
        <is>
          <t>https://www.wildflower.org/plants/result.php?id_plant=heau</t>
        </is>
      </c>
      <c r="Z24" s="27" t="inlineStr">
        <is>
          <t>https://www.pleasantrunnursery.com/plant-name/Sombrero_Sneezeweed</t>
        </is>
      </c>
      <c r="AA24" s="27" t="inlineStr">
        <is>
          <t>https://newmoonnursery.com/nursery-plants/helenium-autumnale/</t>
        </is>
      </c>
      <c r="AB24" s="27" t="inlineStr">
        <is>
          <t>https://www.pinelandsnursery.com/helenium-autumnale-sneezeweed-seed</t>
        </is>
      </c>
      <c r="AC24" s="8" t="inlineStr">
        <is>
          <t>20250611_AN</t>
        </is>
      </c>
      <c r="AD24" s="28" t="inlineStr"/>
      <c r="AE24" s="22" t="inlineStr">
        <is>
          <t>Link 1</t>
        </is>
      </c>
      <c r="AF24" s="22">
        <f>CHOOSE(MATCH($AE24,{"Link 1","Link 2","Link 3","Link 4","Link 5"},0),'Other Links'!$C$24,'Other Links'!$F$24,'Other Links'!$I$24,'Other Links'!$L$24,'Other Links'!$O$24)</f>
        <v/>
      </c>
      <c r="AG24" s="23">
        <f>CHOOSE(MATCH($AE24,{"Link 1","Link 2","Link 3","Link 4","Link 5"},0),'Other Links'!$D$24,'Other Links'!$G$24,'Other Links'!$J$24,'Other Links'!$M$24,'Other Links'!$P$24)</f>
        <v/>
      </c>
      <c r="AH24" s="22">
        <f>CHOOSE(MATCH($AE24,{"Link 1","Link 2","Link 3","Link 4","Link 5"},0),'Other Links'!$E$24,'Other Links'!$H$24,'Other Links'!$K$24,'Other Links'!$N$24,'Other Links'!$Q$24)</f>
        <v/>
      </c>
    </row>
    <row r="25" ht="28" customHeight="1">
      <c r="A25" s="14" t="inlineStr">
        <is>
          <t>Heliopsis helianthoides</t>
        </is>
      </c>
      <c r="B25" s="15" t="inlineStr">
        <is>
          <t>SMOOTH OXEYE, OXEYE SUNFLOWER</t>
        </is>
      </c>
      <c r="C25" s="15" t="inlineStr">
        <is>
          <t>Herbaceous, Perennial</t>
        </is>
      </c>
      <c r="D25" s="15" t="inlineStr">
        <is>
          <t>HH</t>
        </is>
      </c>
      <c r="E25" s="15" t="inlineStr">
        <is>
          <t>3 - 6</t>
        </is>
      </c>
      <c r="F25" s="15" t="inlineStr">
        <is>
          <t>2 - 4</t>
        </is>
      </c>
      <c r="G25" s="15" t="inlineStr">
        <is>
          <t>Yellow</t>
        </is>
      </c>
      <c r="H25" s="15" t="inlineStr">
        <is>
          <t>Jun, Jul, Aug, Sep</t>
        </is>
      </c>
      <c r="I25" s="15" t="inlineStr">
        <is>
          <t>flower</t>
        </is>
      </c>
      <c r="J25" s="15" t="inlineStr">
        <is>
          <t>Dry, Medium</t>
        </is>
      </c>
      <c r="K25" s="15" t="inlineStr">
        <is>
          <t>UPL</t>
        </is>
      </c>
      <c r="L25" s="15" t="inlineStr">
        <is>
          <t>Zone 3 to 9</t>
        </is>
      </c>
      <c r="M25" s="17" t="inlineStr">
        <is>
          <t>Birds, Butterflies</t>
        </is>
      </c>
      <c r="N25" s="17" t="inlineStr">
        <is>
          <t>Drought, Erosion, Clay Soil, Dry Soil, Shallow-Rocky Soil, Deer</t>
        </is>
      </c>
      <c r="O25" s="17" t="inlineStr">
        <is>
          <t>Sandy soils.</t>
        </is>
      </c>
      <c r="P25" s="17" t="inlineStr">
        <is>
          <t>An undemanding plant which provides excellent, mid-summer color. Eastern plants belong to var.</t>
        </is>
      </c>
      <c r="Q25" s="15" t="inlineStr">
        <is>
          <t>Low</t>
        </is>
      </c>
      <c r="R25" s="17" t="inlineStr">
        <is>
          <t>Moist to dry, open woodlands; prairies; fields</t>
        </is>
      </c>
      <c r="S25" s="17" t="inlineStr">
        <is>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is>
      </c>
      <c r="T25" s="17" t="inlineStr">
        <is>
          <t>Provides long summer bloom for the perennial border or cutting garden. Also effective in a native plant or wild garden or as part of a naturalized planting or prairie area.</t>
        </is>
      </c>
      <c r="U25" s="18" t="inlineStr">
        <is>
          <t>Needs Review</t>
        </is>
      </c>
      <c r="V25" s="16" t="inlineStr">
        <is>
          <t>Needs Review</t>
        </is>
      </c>
      <c r="W25" s="15" t="inlineStr">
        <is>
          <t>No serious insect or disease problems. Some susceptibility to aphids. Taller plants may need staking or other support.</t>
        </is>
      </c>
      <c r="X25" s="19" t="inlineStr">
        <is>
          <t>https://www.missouribotanicalgarden.org/PlantFinder/PlantFinderDetails.aspx?kempercode=g520</t>
        </is>
      </c>
      <c r="Y25" s="19" t="inlineStr">
        <is>
          <t>https://www.wildflower.org/plants/result.php?id_plant=HEHE5</t>
        </is>
      </c>
      <c r="Z25" s="19" t="inlineStr">
        <is>
          <t>https://www.pleasantrunnursery.com/plant-name/Heliopsis-helianthoides</t>
        </is>
      </c>
      <c r="AA25" s="19" t="inlineStr">
        <is>
          <t>https://newmoonnursery.com/nursery-plants/heliopsis-helianthoides/</t>
        </is>
      </c>
      <c r="AB25" s="19" t="inlineStr">
        <is>
          <t>https://www.pinelandsnursery.com/heliopsis-helianthoides-false-sunflower-seed</t>
        </is>
      </c>
      <c r="AC25" s="8" t="inlineStr">
        <is>
          <t>20250611_AN</t>
        </is>
      </c>
      <c r="AD25" s="21" t="inlineStr"/>
      <c r="AE25" s="22" t="inlineStr">
        <is>
          <t>Link 1</t>
        </is>
      </c>
      <c r="AF25" s="22">
        <f>CHOOSE(MATCH($AE25,{"Link 1","Link 2","Link 3","Link 4","Link 5"},0),'Other Links'!$C$25,'Other Links'!$F$25,'Other Links'!$I$25,'Other Links'!$L$25,'Other Links'!$O$25)</f>
        <v/>
      </c>
      <c r="AG25" s="23">
        <f>CHOOSE(MATCH($AE25,{"Link 1","Link 2","Link 3","Link 4","Link 5"},0),'Other Links'!$D$25,'Other Links'!$G$25,'Other Links'!$J$25,'Other Links'!$M$25,'Other Links'!$P$25)</f>
        <v/>
      </c>
      <c r="AH25" s="22">
        <f>CHOOSE(MATCH($AE25,{"Link 1","Link 2","Link 3","Link 4","Link 5"},0),'Other Links'!$E$25,'Other Links'!$H$25,'Other Links'!$K$25,'Other Links'!$N$25,'Other Links'!$Q$25)</f>
        <v/>
      </c>
    </row>
    <row r="26" ht="28" customHeight="1">
      <c r="A26" s="24" t="inlineStr">
        <is>
          <t>Hibiscus moscheutos</t>
        </is>
      </c>
      <c r="B26" s="25" t="inlineStr">
        <is>
          <t>SWAMP ROSEMALLOW</t>
        </is>
      </c>
      <c r="C26" s="25" t="inlineStr">
        <is>
          <t>Herbaceous, Perennial</t>
        </is>
      </c>
      <c r="D26" s="25" t="inlineStr">
        <is>
          <t>HM</t>
        </is>
      </c>
      <c r="E26" s="25" t="inlineStr">
        <is>
          <t>3 - 7</t>
        </is>
      </c>
      <c r="F26" s="25" t="inlineStr">
        <is>
          <t>2 - 4</t>
        </is>
      </c>
      <c r="G26" s="25" t="inlineStr">
        <is>
          <t>White</t>
        </is>
      </c>
      <c r="H26" s="25" t="inlineStr">
        <is>
          <t>Jul, Aug, Sep</t>
        </is>
      </c>
      <c r="I26" s="25" t="inlineStr">
        <is>
          <t>Full Sun</t>
        </is>
      </c>
      <c r="J26" s="25" t="inlineStr">
        <is>
          <t>Medium, Wet</t>
        </is>
      </c>
      <c r="K26" s="25" t="inlineStr">
        <is>
          <t>OBL</t>
        </is>
      </c>
      <c r="L26" s="25" t="inlineStr">
        <is>
          <t>Zone 5 to 9</t>
        </is>
      </c>
      <c r="M26" s="26" t="inlineStr">
        <is>
          <t>Butterflies</t>
        </is>
      </c>
      <c r="N26" s="26" t="inlineStr">
        <is>
          <t>Wet Soil</t>
        </is>
      </c>
      <c r="O26" s="26" t="inlineStr">
        <is>
          <t>Moist to wet, slightly acidic soils.</t>
        </is>
      </c>
      <c r="P26" s="26" t="inlineStr">
        <is>
          <t>Clumps of Hibiscus start to grow late in the season and flower over a long period in late summer.</t>
        </is>
      </c>
      <c r="Q26" s="25" t="inlineStr">
        <is>
          <t>Low</t>
        </is>
      </c>
      <c r="R26" s="26" t="inlineStr">
        <is>
          <t>Swampy forests; wet meadows; marshes</t>
        </is>
      </c>
      <c r="S26" s="26" t="inlineStr">
        <is>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is>
      </c>
      <c r="T26" s="26" t="inlineStr">
        <is>
          <t>Moist borders. Specimens. Useful in low spots or wet areas in the landscape. Effective along streams or ponds. Temporary summer screen or hedge. Can be grown in large containers.</t>
        </is>
      </c>
      <c r="U26" s="26" t="inlineStr">
        <is>
          <t>Use Wildlife: Hummingbirds</t>
        </is>
      </c>
      <c r="V26" s="16" t="inlineStr">
        <is>
          <t>Needs Review</t>
        </is>
      </c>
      <c r="W26" s="25" t="inlineStr">
        <is>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is>
      </c>
      <c r="X26" s="27" t="inlineStr">
        <is>
          <t>https://www.missouribotanicalgarden.org/plantfinder/PlantFinderDetails.aspx?taxonid=282590</t>
        </is>
      </c>
      <c r="Y26" s="27" t="inlineStr">
        <is>
          <t>https://www.wildflower.org/plants/result.php?id_plant=HIMO</t>
        </is>
      </c>
      <c r="Z26" s="27" t="inlineStr">
        <is>
          <t>https://www.pleasantrunnursery.com/plant-name/Hibiscus-moscheutos</t>
        </is>
      </c>
      <c r="AA26" s="27" t="inlineStr">
        <is>
          <t>https://newmoonnursery.com/nursery-plants/hibiscus-moscheutos/</t>
        </is>
      </c>
      <c r="AB26" s="27" t="inlineStr">
        <is>
          <t>https://www.pinelandsnursery.com/hibiscus-moscheutos-swamp-rose-mallow-seed</t>
        </is>
      </c>
      <c r="AC26" s="8" t="inlineStr">
        <is>
          <t>20250611_AN</t>
        </is>
      </c>
      <c r="AD26" s="28" t="inlineStr"/>
      <c r="AE26" s="22" t="inlineStr">
        <is>
          <t>Link 1</t>
        </is>
      </c>
      <c r="AF26" s="22">
        <f>CHOOSE(MATCH($AE26,{"Link 1","Link 2","Link 3","Link 4","Link 5"},0),'Other Links'!$C$26,'Other Links'!$F$26,'Other Links'!$I$26,'Other Links'!$L$26,'Other Links'!$O$26)</f>
        <v/>
      </c>
      <c r="AG26" s="23">
        <f>CHOOSE(MATCH($AE26,{"Link 1","Link 2","Link 3","Link 4","Link 5"},0),'Other Links'!$D$26,'Other Links'!$G$26,'Other Links'!$J$26,'Other Links'!$M$26,'Other Links'!$P$26)</f>
        <v/>
      </c>
      <c r="AH26" s="22">
        <f>CHOOSE(MATCH($AE26,{"Link 1","Link 2","Link 3","Link 4","Link 5"},0),'Other Links'!$E$26,'Other Links'!$H$26,'Other Links'!$K$26,'Other Links'!$N$26,'Other Links'!$Q$26)</f>
        <v/>
      </c>
    </row>
    <row r="27" ht="28" customHeight="1">
      <c r="A27" s="14" t="inlineStr">
        <is>
          <t>Iris versicolor</t>
        </is>
      </c>
      <c r="B27" s="15" t="inlineStr">
        <is>
          <t>BLUE FLAG, BLUE WATER IRIS</t>
        </is>
      </c>
      <c r="C27" s="15" t="inlineStr">
        <is>
          <t>Herbaceous, Perennial</t>
        </is>
      </c>
      <c r="D27" s="15" t="inlineStr">
        <is>
          <t>IV</t>
        </is>
      </c>
      <c r="E27" s="15" t="inlineStr">
        <is>
          <t>2 - 2.5</t>
        </is>
      </c>
      <c r="F27" s="15" t="inlineStr">
        <is>
          <t>2 - 2.5</t>
        </is>
      </c>
      <c r="G27" s="15" t="inlineStr">
        <is>
          <t>Blue To Purple</t>
        </is>
      </c>
      <c r="H27" s="15" t="inlineStr">
        <is>
          <t>May, Jun</t>
        </is>
      </c>
      <c r="I27" s="15" t="inlineStr">
        <is>
          <t>Full Sun, Part Shade</t>
        </is>
      </c>
      <c r="J27" s="15" t="inlineStr">
        <is>
          <t>Medium, Wet</t>
        </is>
      </c>
      <c r="K27" s="15" t="inlineStr">
        <is>
          <t>OBL</t>
        </is>
      </c>
      <c r="L27" s="15" t="inlineStr">
        <is>
          <t>Zone 3 to 9</t>
        </is>
      </c>
      <c r="M27" s="18" t="inlineStr">
        <is>
          <t>Needs Review</t>
        </is>
      </c>
      <c r="N27" s="17" t="inlineStr">
        <is>
          <t>Deer, Wet Soil, Wet Site Tolerant</t>
        </is>
      </c>
      <c r="O27" s="17" t="inlineStr">
        <is>
          <t>Moist, rich soils.</t>
        </is>
      </c>
      <c r="P27" s="17" t="inlineStr">
        <is>
          <t>Even though it can tolerate complete submergence, this iris can be easily grown in most gardens. It is not a demanding plant. Once established, it will spread by self-seeding and extension of its rhizomes.</t>
        </is>
      </c>
      <c r="Q27" s="15" t="inlineStr">
        <is>
          <t>Low</t>
        </is>
      </c>
      <c r="R27" s="17" t="inlineStr">
        <is>
          <t>Meadows; stream banks; marshes; swamps</t>
        </is>
      </c>
      <c r="S27" s="17" t="inlineStr">
        <is>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is>
      </c>
      <c r="T27" s="17" t="inlineStr">
        <is>
          <t>Best grouped in sunny areas of ponds or water gardens. Also may be grown in moist border areas.</t>
        </is>
      </c>
      <c r="U27" s="17" t="inlineStr">
        <is>
          <t>Use Wildlife: Hummingbirds</t>
        </is>
      </c>
      <c r="V27" s="16" t="inlineStr">
        <is>
          <t>Needs Review</t>
        </is>
      </c>
      <c r="W27" s="15" t="inlineStr">
        <is>
          <t>Susceptible to a number of insect pests including iris borer, iris thrips, and aphids. Potential disease problems include various rots (rhizome rot, crown rot, bacterial soft rot) leaf spot, and leaf/blossom blight. Aphids can spread mosaic virus.</t>
        </is>
      </c>
      <c r="X27" s="19" t="inlineStr">
        <is>
          <t>https://www.missouribotanicalgarden.org/PlantFinder/PlantFinderDetails.aspx?taxonid=281141</t>
        </is>
      </c>
      <c r="Y27" s="19" t="inlineStr">
        <is>
          <t>https://www.wildflower.org/plants/result.php?id_plant=irve2</t>
        </is>
      </c>
      <c r="Z27" s="19" t="inlineStr">
        <is>
          <t>https://www.pleasantrunnursery.com/plant-name/Iris-versicolor</t>
        </is>
      </c>
      <c r="AA27" s="19" t="inlineStr">
        <is>
          <t>https://newmoonnursery.com/nursery-plants/iris-versicolor/</t>
        </is>
      </c>
      <c r="AB27" s="19" t="inlineStr">
        <is>
          <t>https://www.pinelandsnursery.com/iris-versicolor-blue-flag-iris-1-pot</t>
        </is>
      </c>
      <c r="AC27" s="8" t="inlineStr">
        <is>
          <t>20250611_AN</t>
        </is>
      </c>
      <c r="AD27" s="21" t="inlineStr"/>
      <c r="AE27" s="22" t="inlineStr">
        <is>
          <t>Link 1</t>
        </is>
      </c>
      <c r="AF27" s="22">
        <f>CHOOSE(MATCH($AE27,{"Link 1","Link 2","Link 3","Link 4","Link 5"},0),'Other Links'!$C$27,'Other Links'!$F$27,'Other Links'!$I$27,'Other Links'!$L$27,'Other Links'!$O$27)</f>
        <v/>
      </c>
      <c r="AG27" s="23">
        <f>CHOOSE(MATCH($AE27,{"Link 1","Link 2","Link 3","Link 4","Link 5"},0),'Other Links'!$D$27,'Other Links'!$G$27,'Other Links'!$J$27,'Other Links'!$M$27,'Other Links'!$P$27)</f>
        <v/>
      </c>
      <c r="AH27" s="22">
        <f>CHOOSE(MATCH($AE27,{"Link 1","Link 2","Link 3","Link 4","Link 5"},0),'Other Links'!$E$27,'Other Links'!$H$27,'Other Links'!$K$27,'Other Links'!$N$27,'Other Links'!$Q$27)</f>
        <v/>
      </c>
    </row>
    <row r="28" ht="28" customHeight="1">
      <c r="A28" s="24" t="inlineStr">
        <is>
          <t>Liatris spicata</t>
        </is>
      </c>
      <c r="B28" s="25" t="inlineStr">
        <is>
          <t>DENSE BLAZING STAR</t>
        </is>
      </c>
      <c r="C28" s="25" t="inlineStr">
        <is>
          <t>Herbaceous, Perennial</t>
        </is>
      </c>
      <c r="D28" s="25" t="inlineStr">
        <is>
          <t>LS</t>
        </is>
      </c>
      <c r="E28" s="25" t="inlineStr">
        <is>
          <t>1.5 - 2.5</t>
        </is>
      </c>
      <c r="F28" s="25" t="inlineStr">
        <is>
          <t>0.5 - 1</t>
        </is>
      </c>
      <c r="G28" s="25" t="inlineStr">
        <is>
          <t>Purple</t>
        </is>
      </c>
      <c r="H28" s="25" t="inlineStr">
        <is>
          <t>Jun, Jul, Aug, Sep</t>
        </is>
      </c>
      <c r="I28" s="25" t="inlineStr">
        <is>
          <t>Full Sun</t>
        </is>
      </c>
      <c r="J28" s="25" t="inlineStr">
        <is>
          <t>Medium</t>
        </is>
      </c>
      <c r="K28" s="25" t="inlineStr">
        <is>
          <t>FAC</t>
        </is>
      </c>
      <c r="L28" s="25" t="inlineStr">
        <is>
          <t>Zone 3 to 8</t>
        </is>
      </c>
      <c r="M28" s="26" t="inlineStr">
        <is>
          <t>Birds, Hummingbirds, Butterflies</t>
        </is>
      </c>
      <c r="N28" s="26" t="inlineStr">
        <is>
          <t>Drought, Clay Soil, Deer</t>
        </is>
      </c>
      <c r="O28" s="26" t="inlineStr">
        <is>
          <t>Moist, average soils.</t>
        </is>
      </c>
      <c r="P28" s="18" t="inlineStr">
        <is>
          <t>Needs Review</t>
        </is>
      </c>
      <c r="Q28" s="25" t="inlineStr">
        <is>
          <t>Low</t>
        </is>
      </c>
      <c r="R28" s="26" t="inlineStr">
        <is>
          <t>Moist, wood openings; mesic prairies; marsh edges</t>
        </is>
      </c>
      <c r="S28" s="26" t="inlineStr">
        <is>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is>
      </c>
      <c r="T28" s="26" t="inlineStr">
        <is>
          <t>Excellent compact plant for perennial border fronts or cutting gardens.</t>
        </is>
      </c>
      <c r="U28" s="26" t="inlineStr">
        <is>
          <t>Use Wildlife: Butterflies frequent Liatris spp.</t>
        </is>
      </c>
      <c r="V28" s="16" t="inlineStr">
        <is>
          <t>Needs Review</t>
        </is>
      </c>
      <c r="W28" s="25" t="inlineStr">
        <is>
          <t>No serious insect or disease problems. Taller plants may require staking or other support. 'Kobold' does not need staking.</t>
        </is>
      </c>
      <c r="X28" s="27" t="inlineStr">
        <is>
          <t>https://www.missouribotanicalgarden.org/PlantFinder/PlantFinderDetails.aspx?kempercode=d790</t>
        </is>
      </c>
      <c r="Y28" s="27" t="inlineStr">
        <is>
          <t>https://www.wildflower.org/plants/result.php?id_plant=lisp</t>
        </is>
      </c>
      <c r="Z28" s="27" t="inlineStr">
        <is>
          <t>https://www.pleasantrunnursery.com/plant-name/Liatris-spicata</t>
        </is>
      </c>
      <c r="AA28" s="27" t="inlineStr">
        <is>
          <t>https://newmoonnursery.com/nursery-plants/liatris-spicata/</t>
        </is>
      </c>
      <c r="AB28" s="27" t="inlineStr">
        <is>
          <t>https://www.pinelandsnursery.com/liatris-spicata-dense-blazingstar-seed</t>
        </is>
      </c>
      <c r="AC28" s="8" t="inlineStr">
        <is>
          <t>20250611_AN</t>
        </is>
      </c>
      <c r="AD28" s="28" t="inlineStr"/>
      <c r="AE28" s="22" t="inlineStr">
        <is>
          <t>Link 1</t>
        </is>
      </c>
      <c r="AF28" s="22">
        <f>CHOOSE(MATCH($AE28,{"Link 1","Link 2","Link 3","Link 4","Link 5"},0),'Other Links'!$C$28,'Other Links'!$F$28,'Other Links'!$I$28,'Other Links'!$L$28,'Other Links'!$O$28)</f>
        <v/>
      </c>
      <c r="AG28" s="23">
        <f>CHOOSE(MATCH($AE28,{"Link 1","Link 2","Link 3","Link 4","Link 5"},0),'Other Links'!$D$28,'Other Links'!$G$28,'Other Links'!$J$28,'Other Links'!$M$28,'Other Links'!$P$28)</f>
        <v/>
      </c>
      <c r="AH28" s="22">
        <f>CHOOSE(MATCH($AE28,{"Link 1","Link 2","Link 3","Link 4","Link 5"},0),'Other Links'!$E$28,'Other Links'!$H$28,'Other Links'!$K$28,'Other Links'!$N$28,'Other Links'!$Q$28)</f>
        <v/>
      </c>
    </row>
    <row r="29" ht="28" customHeight="1">
      <c r="A29" s="14" t="inlineStr">
        <is>
          <t>Lilium superbum</t>
        </is>
      </c>
      <c r="B29" s="15" t="inlineStr">
        <is>
          <t>TURK'S CAP LILY</t>
        </is>
      </c>
      <c r="C29" s="15" t="inlineStr">
        <is>
          <t>Herbaceous, Perennial</t>
        </is>
      </c>
      <c r="D29" s="15" t="inlineStr">
        <is>
          <t>LS1</t>
        </is>
      </c>
      <c r="E29" s="15" t="inlineStr">
        <is>
          <t>4 - 7</t>
        </is>
      </c>
      <c r="F29" s="15" t="inlineStr">
        <is>
          <t>0.5 - 0.75</t>
        </is>
      </c>
      <c r="G29" s="16" t="inlineStr">
        <is>
          <t>Needs Review</t>
        </is>
      </c>
      <c r="H29" s="16" t="inlineStr">
        <is>
          <t>Needs Review</t>
        </is>
      </c>
      <c r="I29" s="15" t="inlineStr">
        <is>
          <t>Full Sun, Part Shade</t>
        </is>
      </c>
      <c r="J29" s="15" t="inlineStr">
        <is>
          <t>Medium, Wet</t>
        </is>
      </c>
      <c r="K29" s="15" t="inlineStr">
        <is>
          <t>FACW</t>
        </is>
      </c>
      <c r="L29" s="15" t="inlineStr">
        <is>
          <t>Zone 5 to 8</t>
        </is>
      </c>
      <c r="M29" s="17" t="inlineStr">
        <is>
          <t>Hummingbirds</t>
        </is>
      </c>
      <c r="N29" s="17" t="inlineStr">
        <is>
          <t>Wet Soil</t>
        </is>
      </c>
      <c r="O29" s="17" t="inlineStr">
        <is>
          <t>Loam, Sand. Good drainage essential.</t>
        </is>
      </c>
      <c r="P29" s="17" t="inlineStr">
        <is>
          <t>Like moist but well drained soils</t>
        </is>
      </c>
      <c r="Q29" s="15" t="inlineStr">
        <is>
          <t>Medium</t>
        </is>
      </c>
      <c r="R29" s="17" t="inlineStr">
        <is>
          <t>Wet meadows, swamps, and woods.</t>
        </is>
      </c>
      <c r="S29" s="17" t="inlineStr">
        <is>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is>
      </c>
      <c r="T29" s="17" t="inlineStr">
        <is>
          <t>Borders, cottage gardens, native plant gardens or meadows. Good plant for moist low spots or pond peripheries. Best grouped or massed.</t>
        </is>
      </c>
      <c r="U29" s="18" t="inlineStr">
        <is>
          <t>Needs Review</t>
        </is>
      </c>
      <c r="V29" s="16" t="inlineStr">
        <is>
          <t>Needs Review</t>
        </is>
      </c>
      <c r="W29" s="15" t="inlineStr">
        <is>
          <t>No serious insect or disease problems.</t>
        </is>
      </c>
      <c r="X29" s="19" t="inlineStr">
        <is>
          <t>https://www.missouribotanicalgarden.org/PlantFinder/PlantFinderDetails.aspx?kempercode=d880</t>
        </is>
      </c>
      <c r="Y29" s="19" t="inlineStr">
        <is>
          <t>https://www.wildflower.org/plants/result.php?id_plant=lisu</t>
        </is>
      </c>
      <c r="Z29" s="20" t="inlineStr">
        <is>
          <t>NA</t>
        </is>
      </c>
      <c r="AA29" s="20" t="inlineStr">
        <is>
          <t>NA</t>
        </is>
      </c>
      <c r="AB29" s="20" t="inlineStr">
        <is>
          <t>NA</t>
        </is>
      </c>
      <c r="AC29" s="8" t="inlineStr">
        <is>
          <t>20250611_AN</t>
        </is>
      </c>
      <c r="AD29" s="21" t="inlineStr"/>
      <c r="AE29" s="22" t="inlineStr">
        <is>
          <t>Link 1</t>
        </is>
      </c>
      <c r="AF29" s="22">
        <f>CHOOSE(MATCH($AE29,{"Link 1","Link 2","Link 3","Link 4","Link 5"},0),'Other Links'!$C$29,'Other Links'!$F$29,'Other Links'!$I$29,'Other Links'!$L$29,'Other Links'!$O$29)</f>
        <v/>
      </c>
      <c r="AG29" s="23">
        <f>CHOOSE(MATCH($AE29,{"Link 1","Link 2","Link 3","Link 4","Link 5"},0),'Other Links'!$D$29,'Other Links'!$G$29,'Other Links'!$J$29,'Other Links'!$M$29,'Other Links'!$P$29)</f>
        <v/>
      </c>
      <c r="AH29" s="22">
        <f>CHOOSE(MATCH($AE29,{"Link 1","Link 2","Link 3","Link 4","Link 5"},0),'Other Links'!$E$29,'Other Links'!$H$29,'Other Links'!$K$29,'Other Links'!$N$29,'Other Links'!$Q$29)</f>
        <v/>
      </c>
    </row>
    <row r="30" ht="28" customHeight="1">
      <c r="A30" s="24" t="inlineStr">
        <is>
          <t>Lobelia cardinalis</t>
        </is>
      </c>
      <c r="B30" s="25" t="inlineStr">
        <is>
          <t>CARDINAL FLOWER</t>
        </is>
      </c>
      <c r="C30" s="25" t="inlineStr">
        <is>
          <t>Herbaceous, Perennial</t>
        </is>
      </c>
      <c r="D30" s="25" t="inlineStr">
        <is>
          <t>LC</t>
        </is>
      </c>
      <c r="E30" s="25" t="inlineStr">
        <is>
          <t>2 - 4</t>
        </is>
      </c>
      <c r="F30" s="25" t="inlineStr">
        <is>
          <t>1 - 2</t>
        </is>
      </c>
      <c r="G30" s="25" t="inlineStr">
        <is>
          <t>Red</t>
        </is>
      </c>
      <c r="H30" s="25" t="inlineStr">
        <is>
          <t>Jul, Aug, Sep, Oct</t>
        </is>
      </c>
      <c r="I30" s="25" t="inlineStr">
        <is>
          <t>Full Sun, Part Shade</t>
        </is>
      </c>
      <c r="J30" s="25" t="inlineStr">
        <is>
          <t>Medium, Wet</t>
        </is>
      </c>
      <c r="K30" s="25" t="inlineStr">
        <is>
          <t>FACW</t>
        </is>
      </c>
      <c r="L30" s="25" t="inlineStr">
        <is>
          <t>Zone 3 to 9</t>
        </is>
      </c>
      <c r="M30" s="26" t="inlineStr">
        <is>
          <t>Hummingbirds, Butterflies</t>
        </is>
      </c>
      <c r="N30" s="26" t="inlineStr">
        <is>
          <t>Rabbit, Deer, Wet Soil</t>
        </is>
      </c>
      <c r="O30" s="26" t="inlineStr">
        <is>
          <t>Moist to wet, humus-rich soil. Medium Loam, Clay Loam, Limestone-based, Sandy, Sandy Loam, Clay</t>
        </is>
      </c>
      <c r="P30" s="26" t="inlineStr">
        <is>
          <t>Cardinal flower has very showy red blooms. It is particularly attractive at the edge of a woodland garden. The soil must be kept moist or wet at all times. A winter mulching in northern climes is beneficial. It can be propagated by bending a</t>
        </is>
      </c>
      <c r="Q30" s="25" t="inlineStr">
        <is>
          <t>Low</t>
        </is>
      </c>
      <c r="R30" s="26" t="inlineStr">
        <is>
          <t>Ditches, Ravines, Depressions, Woodlands' edge, Opening, Stream banks, Roadsides, Prairie, Plains, Meadows, Pastures, Savannas, Near lakes or ponds, Swamps</t>
        </is>
      </c>
      <c r="S30" s="26" t="inlineStr">
        <is>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is>
      </c>
      <c r="T30" s="26" t="inlineStr">
        <is>
          <t>Effective in moist areas of woodland/shade gardens, wet meadows or along streams or ponds. Water gardens. Rain garden. Also adds late summer bloom and height to borders as long as soils are kept uniformly moist.</t>
        </is>
      </c>
      <c r="U30" s="26" t="inlineStr">
        <is>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is>
      </c>
      <c r="V30" s="16" t="inlineStr">
        <is>
          <t>Needs Review</t>
        </is>
      </c>
      <c r="W30" s="25" t="inlineStr">
        <is>
          <t>No serious insect or disease problems. Snails and slugs may damage the foliage. Some hybrid lobelias have not performed well at the Kemper Center in St. Louis for reasons that at this point are unclear. Foliage contains alkaloids which are very toxic to humans if ingested.</t>
        </is>
      </c>
      <c r="X30" s="27" t="inlineStr">
        <is>
          <t>https://www.missouribotanicalgarden.org/PlantFinder/PlantFinderDetails.aspx?kempercode=d940</t>
        </is>
      </c>
      <c r="Y30" s="27" t="inlineStr">
        <is>
          <t>https://www.wildflower.org/plants/result.php?id_plant=loca2</t>
        </is>
      </c>
      <c r="Z30" s="27" t="inlineStr">
        <is>
          <t>https://www.pleasantrunnursery.com/plant-name/Lobelia-cardinalis</t>
        </is>
      </c>
      <c r="AA30" s="27" t="inlineStr">
        <is>
          <t>https://newmoonnursery.com/nursery-plants/lobelia-cardinalis/</t>
        </is>
      </c>
      <c r="AB30" s="27" t="inlineStr">
        <is>
          <t>https://www.pinelandsnursery.com/lobelia-cardinalis-cardinal-flower-1-pot</t>
        </is>
      </c>
      <c r="AC30" s="8" t="inlineStr">
        <is>
          <t>20250611_AN</t>
        </is>
      </c>
      <c r="AD30" s="28" t="inlineStr"/>
      <c r="AE30" s="22" t="inlineStr">
        <is>
          <t>Link 1</t>
        </is>
      </c>
      <c r="AF30" s="22">
        <f>CHOOSE(MATCH($AE30,{"Link 1","Link 2","Link 3","Link 4","Link 5"},0),'Other Links'!$C$30,'Other Links'!$F$30,'Other Links'!$I$30,'Other Links'!$L$30,'Other Links'!$O$30)</f>
        <v/>
      </c>
      <c r="AG30" s="23">
        <f>CHOOSE(MATCH($AE30,{"Link 1","Link 2","Link 3","Link 4","Link 5"},0),'Other Links'!$D$30,'Other Links'!$G$30,'Other Links'!$J$30,'Other Links'!$M$30,'Other Links'!$P$30)</f>
        <v/>
      </c>
      <c r="AH30" s="22">
        <f>CHOOSE(MATCH($AE30,{"Link 1","Link 2","Link 3","Link 4","Link 5"},0),'Other Links'!$E$30,'Other Links'!$H$30,'Other Links'!$K$30,'Other Links'!$N$30,'Other Links'!$Q$30)</f>
        <v/>
      </c>
    </row>
    <row r="31" ht="28" customHeight="1">
      <c r="A31" s="14" t="inlineStr">
        <is>
          <t>Lobelia siphilitica</t>
        </is>
      </c>
      <c r="B31" s="15" t="inlineStr">
        <is>
          <t>BLUE LOBELIA</t>
        </is>
      </c>
      <c r="C31" s="15" t="inlineStr">
        <is>
          <t>Herbaceous, Perennial</t>
        </is>
      </c>
      <c r="D31" s="15" t="inlineStr">
        <is>
          <t>LS2</t>
        </is>
      </c>
      <c r="E31" s="15" t="inlineStr">
        <is>
          <t>2 - 3</t>
        </is>
      </c>
      <c r="F31" s="15" t="inlineStr">
        <is>
          <t>1.5 - 2</t>
        </is>
      </c>
      <c r="G31" s="15" t="inlineStr">
        <is>
          <t>Blue</t>
        </is>
      </c>
      <c r="H31" s="15" t="inlineStr">
        <is>
          <t>Jul, Aug, Sep, Oct</t>
        </is>
      </c>
      <c r="I31" s="15" t="inlineStr">
        <is>
          <t>Full Sun, Part Shade</t>
        </is>
      </c>
      <c r="J31" s="15" t="inlineStr">
        <is>
          <t>Medium, Wet</t>
        </is>
      </c>
      <c r="K31" s="15" t="inlineStr">
        <is>
          <t>OBL</t>
        </is>
      </c>
      <c r="L31" s="15" t="inlineStr">
        <is>
          <t>Zone 5 to 8</t>
        </is>
      </c>
      <c r="M31" s="17" t="inlineStr">
        <is>
          <t>Butterflies, Hummingbirds, Pollinators</t>
        </is>
      </c>
      <c r="N31" s="17" t="inlineStr">
        <is>
          <t>Deer, Wet Soil, Black Walnut Tolerant, Wet Site Tolerant</t>
        </is>
      </c>
      <c r="O31" s="17" t="inlineStr">
        <is>
          <t>Clay, Loam, Sand</t>
        </is>
      </c>
      <c r="P31" s="17" t="inlineStr">
        <is>
          <t>Not at all drought tolerant, keep soil moist, watering if necessary in average soil conditions.</t>
        </is>
      </c>
      <c r="Q31" s="15" t="inlineStr">
        <is>
          <t>Low</t>
        </is>
      </c>
      <c r="R31" s="17" t="inlineStr">
        <is>
          <t>Open, wet woods; stream banks; marshes; meadows</t>
        </is>
      </c>
      <c r="S31" s="17" t="inlineStr">
        <is>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is>
      </c>
      <c r="T31" s="17" t="inlineStr">
        <is>
          <t>Effective in moist areas of woodland/shade gardens, wet meadows or along streams or ponds. Water gardens. Rain garden. Also adds late summer bloom and height to borders as long as soils are kept uniformly moist.</t>
        </is>
      </c>
      <c r="U31" s="18" t="inlineStr">
        <is>
          <t>Needs Review</t>
        </is>
      </c>
      <c r="V31" s="16" t="inlineStr">
        <is>
          <t>Needs Review</t>
        </is>
      </c>
      <c r="W31" s="15" t="inlineStr">
        <is>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is>
      </c>
      <c r="X31" s="19" t="inlineStr">
        <is>
          <t>https://www.missouribotanicalgarden.org/PlantFinder/PlantFinderDetails.aspx?taxonid=292902</t>
        </is>
      </c>
      <c r="Y31" s="19" t="inlineStr">
        <is>
          <t>https://www.wildflower.org/plants/result.php?id_plant=losi</t>
        </is>
      </c>
      <c r="Z31" s="19" t="inlineStr">
        <is>
          <t>https://www.pleasantrunnursery.com/plant-name/Lobelia-siphilitica</t>
        </is>
      </c>
      <c r="AA31" s="19" t="inlineStr">
        <is>
          <t>https://newmoonnursery.com/nursery-plants/lobelia-siphilitica/</t>
        </is>
      </c>
      <c r="AB31" s="19" t="inlineStr">
        <is>
          <t>https://www.pinelandsnursery.com/lobelia-siphilitica-blue-lobelia-1-pot</t>
        </is>
      </c>
      <c r="AC31" s="29">
        <f>IF(AD31&lt;&gt;"", TEXT(TODAY(),"yyyymmdd") &amp; "_" &amp; AD31, "")</f>
        <v/>
      </c>
      <c r="AD31" s="21" t="inlineStr"/>
      <c r="AE31" s="22" t="inlineStr">
        <is>
          <t>Link 1</t>
        </is>
      </c>
      <c r="AF31" s="22">
        <f>CHOOSE(MATCH($AE31,{"Link 1","Link 2","Link 3","Link 4","Link 5"},0),'Other Links'!$C$31,'Other Links'!$F$31,'Other Links'!$I$31,'Other Links'!$L$31,'Other Links'!$O$31)</f>
        <v/>
      </c>
      <c r="AG31" s="23">
        <f>CHOOSE(MATCH($AE31,{"Link 1","Link 2","Link 3","Link 4","Link 5"},0),'Other Links'!$D$31,'Other Links'!$G$31,'Other Links'!$J$31,'Other Links'!$M$31,'Other Links'!$P$31)</f>
        <v/>
      </c>
      <c r="AH31" s="22">
        <f>CHOOSE(MATCH($AE31,{"Link 1","Link 2","Link 3","Link 4","Link 5"},0),'Other Links'!$E$31,'Other Links'!$H$31,'Other Links'!$K$31,'Other Links'!$N$31,'Other Links'!$Q$31)</f>
        <v/>
      </c>
    </row>
    <row r="32" ht="28" customHeight="1">
      <c r="A32" s="24" t="inlineStr">
        <is>
          <t>Mimulus ringens</t>
        </is>
      </c>
      <c r="B32" s="25" t="inlineStr">
        <is>
          <t>MONKEY FLOWER</t>
        </is>
      </c>
      <c r="C32" s="25" t="inlineStr">
        <is>
          <t>Herbaceous, Perennial</t>
        </is>
      </c>
      <c r="D32" s="25" t="inlineStr">
        <is>
          <t>MR</t>
        </is>
      </c>
      <c r="E32" s="25" t="inlineStr">
        <is>
          <t>1 - 3</t>
        </is>
      </c>
      <c r="F32" s="25" t="inlineStr">
        <is>
          <t>0.75 - 1</t>
        </is>
      </c>
      <c r="G32" s="25" t="inlineStr">
        <is>
          <t>Blue</t>
        </is>
      </c>
      <c r="H32" s="25" t="inlineStr">
        <is>
          <t>Jul, Aug, Sep</t>
        </is>
      </c>
      <c r="I32" s="25" t="inlineStr">
        <is>
          <t>Full Sun, Part Shade</t>
        </is>
      </c>
      <c r="J32" s="25" t="inlineStr">
        <is>
          <t>Medium, Wet</t>
        </is>
      </c>
      <c r="K32" s="25" t="inlineStr">
        <is>
          <t>OBL</t>
        </is>
      </c>
      <c r="L32" s="25" t="inlineStr">
        <is>
          <t>Zone 3 to 8</t>
        </is>
      </c>
      <c r="M32" s="26" t="inlineStr">
        <is>
          <t>Butterflies, Hummingbirds, Pollinators</t>
        </is>
      </c>
      <c r="N32" s="26" t="inlineStr">
        <is>
          <t>Deer, Wet Soil, Clay Soil Tolerant, Wet Site Tolerant</t>
        </is>
      </c>
      <c r="O32" s="26" t="inlineStr">
        <is>
          <t>Loam</t>
        </is>
      </c>
      <c r="P32" s="18" t="inlineStr">
        <is>
          <t>Needs Review</t>
        </is>
      </c>
      <c r="Q32" s="25" t="inlineStr">
        <is>
          <t>Low</t>
        </is>
      </c>
      <c r="R32" s="26" t="inlineStr">
        <is>
          <t>Wet meadows and streambanks.</t>
        </is>
      </c>
      <c r="S32" s="26" t="inlineStr">
        <is>
          <t>Grow in moist to wet soils in full sun to part shade. Best in part shade. Naturalizes in optimum growing conditions by both self-seeding and creeping rhizomes.</t>
        </is>
      </c>
      <c r="T32" s="26" t="inlineStr">
        <is>
          <t>Best naturalized in moist to wet soils in water gardens, bog gardens, wet meadows, water margins or low spots. May be grown in moist soils in borders as long as soils do not dry out.</t>
        </is>
      </c>
      <c r="U32" s="18" t="inlineStr">
        <is>
          <t>Needs Review</t>
        </is>
      </c>
      <c r="V32" s="16" t="inlineStr">
        <is>
          <t>Needs Review</t>
        </is>
      </c>
      <c r="W32" s="25" t="inlineStr">
        <is>
          <t>No serious insect or disease problems.</t>
        </is>
      </c>
      <c r="X32" s="27" t="inlineStr">
        <is>
          <t>https://www.missouribotanicalgarden.org/PlantFinder/PlantFinderDetails.aspx?kempercode=z410</t>
        </is>
      </c>
      <c r="Y32" s="27" t="inlineStr">
        <is>
          <t>https://www.wildflower.org/plants/result.php?id_plant=MIRI</t>
        </is>
      </c>
      <c r="Z32" s="27" t="inlineStr">
        <is>
          <t>https://www.pleasantrunnursery.com/plant-name/Mimulus-ringens</t>
        </is>
      </c>
      <c r="AA32" s="16" t="inlineStr">
        <is>
          <t>Needs Review</t>
        </is>
      </c>
      <c r="AB32" s="27" t="inlineStr">
        <is>
          <t>https://www.pinelandsnursery.com/mimulus-ringens-allegehney-monkey-flower-seed</t>
        </is>
      </c>
      <c r="AC32" s="29">
        <f>IF(AD32&lt;&gt;"", TEXT(TODAY(),"yyyymmdd") &amp; "_" &amp; AD32, "")</f>
        <v/>
      </c>
      <c r="AD32" s="28" t="inlineStr"/>
      <c r="AE32" s="22" t="inlineStr">
        <is>
          <t>Link 1</t>
        </is>
      </c>
      <c r="AF32" s="22">
        <f>CHOOSE(MATCH($AE32,{"Link 1","Link 2","Link 3","Link 4","Link 5"},0),'Other Links'!$C$32,'Other Links'!$F$32,'Other Links'!$I$32,'Other Links'!$L$32,'Other Links'!$O$32)</f>
        <v/>
      </c>
      <c r="AG32" s="23">
        <f>CHOOSE(MATCH($AE32,{"Link 1","Link 2","Link 3","Link 4","Link 5"},0),'Other Links'!$D$32,'Other Links'!$G$32,'Other Links'!$J$32,'Other Links'!$M$32,'Other Links'!$P$32)</f>
        <v/>
      </c>
      <c r="AH32" s="22">
        <f>CHOOSE(MATCH($AE32,{"Link 1","Link 2","Link 3","Link 4","Link 5"},0),'Other Links'!$E$32,'Other Links'!$H$32,'Other Links'!$K$32,'Other Links'!$N$32,'Other Links'!$Q$32)</f>
        <v/>
      </c>
    </row>
    <row r="33" ht="28" customHeight="1">
      <c r="A33" s="14" t="inlineStr">
        <is>
          <t>Monarda didyma</t>
        </is>
      </c>
      <c r="B33" s="15" t="inlineStr">
        <is>
          <t>BEE-BALM</t>
        </is>
      </c>
      <c r="C33" s="15" t="inlineStr">
        <is>
          <t>Herbaceous, Perennial</t>
        </is>
      </c>
      <c r="D33" s="15" t="inlineStr">
        <is>
          <t>MD</t>
        </is>
      </c>
      <c r="E33" s="15" t="inlineStr">
        <is>
          <t>2 - 4</t>
        </is>
      </c>
      <c r="F33" s="15" t="inlineStr">
        <is>
          <t>2 - 3</t>
        </is>
      </c>
      <c r="G33" s="15" t="inlineStr">
        <is>
          <t>Red</t>
        </is>
      </c>
      <c r="H33" s="15" t="inlineStr">
        <is>
          <t>Jul, Aug, Sep</t>
        </is>
      </c>
      <c r="I33" s="15" t="inlineStr">
        <is>
          <t>Full Sun, Part Shade</t>
        </is>
      </c>
      <c r="J33" s="15" t="inlineStr">
        <is>
          <t>Medium, Wet</t>
        </is>
      </c>
      <c r="K33" s="15" t="inlineStr">
        <is>
          <t>FAC</t>
        </is>
      </c>
      <c r="L33" s="15" t="inlineStr">
        <is>
          <t>Zone 4 to 9</t>
        </is>
      </c>
      <c r="M33" s="17" t="inlineStr">
        <is>
          <t>Hummingbirds, Butterflies</t>
        </is>
      </c>
      <c r="N33" s="17" t="inlineStr">
        <is>
          <t>Rabbit, Deer, Clay Soil, Wet Soil, Black Walnut</t>
        </is>
      </c>
      <c r="O33" s="17" t="inlineStr">
        <is>
          <t>Rich, moist, acid soils. Juglone tolerant.</t>
        </is>
      </c>
      <c r="P33" s="18" t="inlineStr">
        <is>
          <t>Needs Review</t>
        </is>
      </c>
      <c r="Q33" s="15" t="inlineStr">
        <is>
          <t>Medium</t>
        </is>
      </c>
      <c r="R33" s="17" t="inlineStr">
        <is>
          <t>Moist, open woods; meadows; stream banks; mountains to 6500 feet</t>
        </is>
      </c>
      <c r="S33" s="17" t="inlineStr">
        <is>
          <t>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t>
        </is>
      </c>
      <c r="T33" s="17" t="inlineStr">
        <is>
          <t>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t>
        </is>
      </c>
      <c r="U33" s="17" t="inlineStr">
        <is>
          <t>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t>
        </is>
      </c>
      <c r="V33" s="15" t="inlineStr">
        <is>
          <t>Maintenance: Can colonize by rhizomes. If want to keep in bounds, divide every 3 years.</t>
        </is>
      </c>
      <c r="W33" s="15" t="inlineStr">
        <is>
          <t>Powdery mildew can be a serious problem, particularly in crowded gardens with poor air circulation. In addition, if the soil is allowed to dry out, the stressed plants become increasingly susceptible to disease. Rust can also be a problem. Deer and rabbits tend to avoid this plant.</t>
        </is>
      </c>
      <c r="X33" s="19" t="inlineStr">
        <is>
          <t>https://www.missouribotanicalgarden.org/PlantFinder/PlantFinderDetails.aspx?kempercode=q250</t>
        </is>
      </c>
      <c r="Y33" s="19" t="inlineStr">
        <is>
          <t>https://www.wildflower.org/plants/result.php?id_plant=MODI</t>
        </is>
      </c>
      <c r="Z33" s="19" t="inlineStr">
        <is>
          <t>https://www.pleasantrunnursery.com/plant-name/Monarda-didyma</t>
        </is>
      </c>
      <c r="AA33" s="19" t="inlineStr">
        <is>
          <t>https://newmoonnursery.com/nursery-plants/monarda-didyma-gardenview-scarlet/</t>
        </is>
      </c>
      <c r="AB33" s="19" t="inlineStr">
        <is>
          <t>https://www.pinelandsnursery.com/monarda-didyma-scarlet-beebalm-2-plug</t>
        </is>
      </c>
      <c r="AC33" s="29">
        <f>IF(AD33&lt;&gt;"", TEXT(TODAY(),"yyyymmdd") &amp; "_" &amp; AD33, "")</f>
        <v/>
      </c>
      <c r="AD33" s="21" t="inlineStr"/>
      <c r="AE33" s="22" t="inlineStr">
        <is>
          <t>Link 1</t>
        </is>
      </c>
      <c r="AF33" s="22">
        <f>CHOOSE(MATCH($AE33,{"Link 1","Link 2","Link 3","Link 4","Link 5"},0),'Other Links'!$C$33,'Other Links'!$F$33,'Other Links'!$I$33,'Other Links'!$L$33,'Other Links'!$O$33)</f>
        <v/>
      </c>
      <c r="AG33" s="23">
        <f>CHOOSE(MATCH($AE33,{"Link 1","Link 2","Link 3","Link 4","Link 5"},0),'Other Links'!$D$33,'Other Links'!$G$33,'Other Links'!$J$33,'Other Links'!$M$33,'Other Links'!$P$33)</f>
        <v/>
      </c>
      <c r="AH33" s="22">
        <f>CHOOSE(MATCH($AE33,{"Link 1","Link 2","Link 3","Link 4","Link 5"},0),'Other Links'!$E$33,'Other Links'!$H$33,'Other Links'!$K$33,'Other Links'!$N$33,'Other Links'!$Q$33)</f>
        <v/>
      </c>
    </row>
    <row r="34" ht="28" customHeight="1">
      <c r="A34" s="24" t="inlineStr">
        <is>
          <t>Monarda fistulosa</t>
        </is>
      </c>
      <c r="B34" s="25" t="inlineStr">
        <is>
          <t>WILD BERGAMOT</t>
        </is>
      </c>
      <c r="C34" s="25" t="inlineStr">
        <is>
          <t>Herbaceous, Perennial</t>
        </is>
      </c>
      <c r="D34" s="25" t="inlineStr">
        <is>
          <t>MF</t>
        </is>
      </c>
      <c r="E34" s="25" t="inlineStr">
        <is>
          <t>2 - 4</t>
        </is>
      </c>
      <c r="F34" s="25" t="inlineStr">
        <is>
          <t>2 - 3</t>
        </is>
      </c>
      <c r="G34" s="25" t="inlineStr">
        <is>
          <t>Lavender</t>
        </is>
      </c>
      <c r="H34" s="25" t="inlineStr">
        <is>
          <t>Jul, Aug, Sep</t>
        </is>
      </c>
      <c r="I34" s="25" t="inlineStr">
        <is>
          <t>Full Sun, Part Shade</t>
        </is>
      </c>
      <c r="J34" s="25" t="inlineStr">
        <is>
          <t>Dry, Medium</t>
        </is>
      </c>
      <c r="K34" s="25" t="inlineStr">
        <is>
          <t>FACU</t>
        </is>
      </c>
      <c r="L34" s="25" t="inlineStr">
        <is>
          <t>Zone 3 to 9</t>
        </is>
      </c>
      <c r="M34" s="26" t="inlineStr">
        <is>
          <t>Hummingbirds, Butterflies</t>
        </is>
      </c>
      <c r="N34" s="26" t="inlineStr">
        <is>
          <t>Deer, Drought, Clay Soil, Dry Soil, Shallow-Rocky Soil, Black Walnut</t>
        </is>
      </c>
      <c r="O34" s="26" t="inlineStr">
        <is>
          <t>Thrives in a wide range of soils, from acid to lime to rich to poor to sand to clay. Less tolerant of flooding, but can take it in the winter.</t>
        </is>
      </c>
      <c r="P34" s="26" t="inlineStr">
        <is>
          <t>Prevent mildew by providing good drainage and air circulation.</t>
        </is>
      </c>
      <c r="Q34" s="25" t="inlineStr">
        <is>
          <t>Medium</t>
        </is>
      </c>
      <c r="R34" s="26" t="inlineStr">
        <is>
          <t>Grows in dry open woods, fields, wet meadows and ditches, and at the edges of woods and marshes in the eastern fourth of Texas. Well-drained but moist sand, loam, clay; acidic or calcareous soils. Zones 4 to 8.</t>
        </is>
      </c>
      <c r="S34" s="26" t="inlineStr">
        <is>
          <t>Best grown in dry to medium moisture, well-drained soils in full sun to part shade. Tolerates somewhat poor soils and some drought. Plants need good air circulation. Deadhead flowers to prolong summer bloom. Tends to self-seed.</t>
        </is>
      </c>
      <c r="T34" s="26" t="inlineStr">
        <is>
          <t>Provides color and contrast for the herb garden, wild garden, native plant garden, meadow or naturalized area. May be used in the perennial border, but is simply a less colorful selection than the similar-in-appearance Monarda didyma and its many cultivars (the beebalms).</t>
        </is>
      </c>
      <c r="U34" s="26" t="inlineStr">
        <is>
          <t>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t>
        </is>
      </c>
      <c r="V34" s="25" t="inlineStr">
        <is>
          <t>Maintenance: Colonizes by rhizomes so lift and divide every 3 years to contain it, improve air circulation and improve plant vigor.</t>
        </is>
      </c>
      <c r="W34" s="25" t="inlineStr">
        <is>
          <t>Powdery mildew can be a significant problem with the monardas, particularly in crowded gardens with poor air circulation. This species has good mildew resistance, however. Rust can also be a problem.</t>
        </is>
      </c>
      <c r="X34" s="27" t="inlineStr">
        <is>
          <t>https://www.missouribotanicalgarden.org/PlantFinder/PlantFinderDetails.aspx?kempercode=g560</t>
        </is>
      </c>
      <c r="Y34" s="27" t="inlineStr">
        <is>
          <t>https://www.wildflower.org/plants/result.php?id_plant=mofi</t>
        </is>
      </c>
      <c r="Z34" s="27" t="inlineStr">
        <is>
          <t>https://www.pleasantrunnursery.com/plant-name/Monarda-fistulosa</t>
        </is>
      </c>
      <c r="AA34" s="27" t="inlineStr">
        <is>
          <t>https://newmoonnursery.com/nursery-plants/monarda-fistulosa-claire-grace/</t>
        </is>
      </c>
      <c r="AB34" s="27" t="inlineStr">
        <is>
          <t>https://www.pinelandsnursery.com/monarda-fistulosa-wild-bergamot-seed</t>
        </is>
      </c>
      <c r="AC34" s="29">
        <f>IF(AD34&lt;&gt;"", TEXT(TODAY(),"yyyymmdd") &amp; "_" &amp; AD34, "")</f>
        <v/>
      </c>
      <c r="AD34" s="28" t="inlineStr"/>
      <c r="AE34" s="22" t="inlineStr">
        <is>
          <t>Link 1</t>
        </is>
      </c>
      <c r="AF34" s="22">
        <f>CHOOSE(MATCH($AE34,{"Link 1","Link 2","Link 3","Link 4","Link 5"},0),'Other Links'!$C$34,'Other Links'!$F$34,'Other Links'!$I$34,'Other Links'!$L$34,'Other Links'!$O$34)</f>
        <v/>
      </c>
      <c r="AG34" s="23">
        <f>CHOOSE(MATCH($AE34,{"Link 1","Link 2","Link 3","Link 4","Link 5"},0),'Other Links'!$D$34,'Other Links'!$G$34,'Other Links'!$J$34,'Other Links'!$M$34,'Other Links'!$P$34)</f>
        <v/>
      </c>
      <c r="AH34" s="22">
        <f>CHOOSE(MATCH($AE34,{"Link 1","Link 2","Link 3","Link 4","Link 5"},0),'Other Links'!$E$34,'Other Links'!$H$34,'Other Links'!$K$34,'Other Links'!$N$34,'Other Links'!$Q$34)</f>
        <v/>
      </c>
    </row>
    <row r="35" ht="28" customHeight="1">
      <c r="A35" s="14" t="inlineStr">
        <is>
          <t>Penstemon digitalis</t>
        </is>
      </c>
      <c r="B35" s="15" t="inlineStr">
        <is>
          <t>FOXGLOVE BEARDTONGUE</t>
        </is>
      </c>
      <c r="C35" s="15" t="inlineStr">
        <is>
          <t>Herbaceous, Perennial</t>
        </is>
      </c>
      <c r="D35" s="15" t="inlineStr">
        <is>
          <t>PD</t>
        </is>
      </c>
      <c r="E35" s="15" t="inlineStr">
        <is>
          <t>3 - 5</t>
        </is>
      </c>
      <c r="F35" s="15" t="inlineStr">
        <is>
          <t>1.5 - 2</t>
        </is>
      </c>
      <c r="G35" s="15" t="inlineStr">
        <is>
          <t>Blue</t>
        </is>
      </c>
      <c r="H35" s="15" t="inlineStr">
        <is>
          <t>Jul, Aug, Sep, Oct</t>
        </is>
      </c>
      <c r="I35" s="15" t="inlineStr">
        <is>
          <t>Full Sun</t>
        </is>
      </c>
      <c r="J35" s="15" t="inlineStr">
        <is>
          <t>Dry, Medium</t>
        </is>
      </c>
      <c r="K35" s="15" t="inlineStr">
        <is>
          <t>FAC</t>
        </is>
      </c>
      <c r="L35" s="15" t="inlineStr">
        <is>
          <t>Zone 3 to 8</t>
        </is>
      </c>
      <c r="M35" s="17" t="inlineStr">
        <is>
          <t>Hummingbirds, Butterflies</t>
        </is>
      </c>
      <c r="N35" s="17" t="inlineStr">
        <is>
          <t>Deer, Drought, Clay Soil, Dry Soil</t>
        </is>
      </c>
      <c r="O35" s="17" t="inlineStr">
        <is>
          <t>Fertile, well-drained loams, clay loams, and sand. Acid preferably but tolerates lime.</t>
        </is>
      </c>
      <c r="P35" s="17" t="inlineStr">
        <is>
          <t>Will tolerate dry shade.</t>
        </is>
      </c>
      <c r="Q35" s="15" t="inlineStr">
        <is>
          <t>Medium</t>
        </is>
      </c>
      <c r="R35" s="17" t="inlineStr">
        <is>
          <t>Low, moist areas; prairies; open woodlands</t>
        </is>
      </c>
      <c r="S35" s="17" t="inlineStr">
        <is>
          <t>Best grown in average, dry to medium moisture, well-drained soil in full sun. Tolerant of occasional drought and inundation once established. Can be grown in clay soils but avoid overly wet, poorly drained conditions.</t>
        </is>
      </c>
      <c r="T35" s="17" t="inlineStr">
        <is>
          <t>Mass in sunny borders, rain gardens, wild gardens, native plant gardens or naturalized areas. Excellent for fresh cut flower arrangements.</t>
        </is>
      </c>
      <c r="U35" s="17" t="inlineStr">
        <is>
          <t>Use Ornamental: A great bloomer for clay loam in areas with poor drainage., Use Wildlife: Hummingbirds and bumblebees</t>
        </is>
      </c>
      <c r="V35" s="15" t="inlineStr">
        <is>
          <t>Maintenance: For a neat appearance, cut bloom stalks once they've turned brown. Somewhat short-lived, so keep a supply of seed on hand to renew your population.</t>
        </is>
      </c>
      <c r="W35" s="15" t="inlineStr">
        <is>
          <t>Root rot can occur in wet, poorly-drained soils. Leaf spots are occasional problems. Can spread somewhat aggressively in a garden setting. Deer tend to avoid this plant.</t>
        </is>
      </c>
      <c r="X35" s="19" t="inlineStr">
        <is>
          <t>https://www.missouribotanicalgarden.org/PlantFinder/PlantFinderDetails.aspx?kempercode=g590</t>
        </is>
      </c>
      <c r="Y35" s="19" t="inlineStr">
        <is>
          <t>https://www.wildflower.org/plants/result.php?id_plant=pedi</t>
        </is>
      </c>
      <c r="Z35" s="19" t="inlineStr">
        <is>
          <t>https://www.pleasantrunnursery.com/plant-name/Penstemon-digitalis</t>
        </is>
      </c>
      <c r="AA35" s="19" t="inlineStr">
        <is>
          <t>https://newmoonnursery.com/nursery-plants/penstemon-digitalis-pocahontas/</t>
        </is>
      </c>
      <c r="AB35" s="19" t="inlineStr">
        <is>
          <t>https://www.pinelandsnursery.com/penstemon-digitalis-foxglove-beardtongue-1-pot</t>
        </is>
      </c>
      <c r="AC35" s="29">
        <f>IF(AD35&lt;&gt;"", TEXT(TODAY(),"yyyymmdd") &amp; "_" &amp; AD35, "")</f>
        <v/>
      </c>
      <c r="AD35" s="21" t="inlineStr"/>
      <c r="AE35" s="22" t="inlineStr">
        <is>
          <t>Link 1</t>
        </is>
      </c>
      <c r="AF35" s="22">
        <f>CHOOSE(MATCH($AE35,{"Link 1","Link 2","Link 3","Link 4","Link 5"},0),'Other Links'!$C$35,'Other Links'!$F$35,'Other Links'!$I$35,'Other Links'!$L$35,'Other Links'!$O$35)</f>
        <v/>
      </c>
      <c r="AG35" s="23">
        <f>CHOOSE(MATCH($AE35,{"Link 1","Link 2","Link 3","Link 4","Link 5"},0),'Other Links'!$D$35,'Other Links'!$G$35,'Other Links'!$J$35,'Other Links'!$M$35,'Other Links'!$P$35)</f>
        <v/>
      </c>
      <c r="AH35" s="22">
        <f>CHOOSE(MATCH($AE35,{"Link 1","Link 2","Link 3","Link 4","Link 5"},0),'Other Links'!$E$35,'Other Links'!$H$35,'Other Links'!$K$35,'Other Links'!$N$35,'Other Links'!$Q$35)</f>
        <v/>
      </c>
    </row>
    <row r="36" ht="28" customHeight="1">
      <c r="A36" s="24" t="inlineStr">
        <is>
          <t>Phlox divaricta</t>
        </is>
      </c>
      <c r="B36" s="25" t="inlineStr">
        <is>
          <t>WOODLAND PHLOX</t>
        </is>
      </c>
      <c r="C36" s="25" t="inlineStr">
        <is>
          <t>Herbaceous, Perennial</t>
        </is>
      </c>
      <c r="D36" s="25" t="inlineStr">
        <is>
          <t>PD1</t>
        </is>
      </c>
      <c r="E36" s="25" t="inlineStr">
        <is>
          <t>0.75 - 1</t>
        </is>
      </c>
      <c r="F36" s="25" t="inlineStr">
        <is>
          <t>0.75 - 1</t>
        </is>
      </c>
      <c r="G36" s="16" t="inlineStr">
        <is>
          <t>Needs Review</t>
        </is>
      </c>
      <c r="H36" s="16" t="inlineStr">
        <is>
          <t>Needs Review</t>
        </is>
      </c>
      <c r="I36" s="25" t="inlineStr">
        <is>
          <t>Part Shade, Full Shade</t>
        </is>
      </c>
      <c r="J36" s="25" t="inlineStr">
        <is>
          <t>Medium</t>
        </is>
      </c>
      <c r="K36" s="25" t="inlineStr">
        <is>
          <t>FACU</t>
        </is>
      </c>
      <c r="L36" s="25" t="inlineStr">
        <is>
          <t>Zone 3 to 8</t>
        </is>
      </c>
      <c r="M36" s="26" t="inlineStr">
        <is>
          <t>Hummingbirds, Butterflies</t>
        </is>
      </c>
      <c r="N36" s="26" t="inlineStr">
        <is>
          <t>Deer, Drought, Clay Soil, Dry Soil</t>
        </is>
      </c>
      <c r="O36" s="26" t="inlineStr">
        <is>
          <t>Rich, moist, acid soils, but also found in calcareous areas. Sandy, Sandy Loam, Medium Loam, Clay Loam, Clay.</t>
        </is>
      </c>
      <c r="P36" s="18" t="inlineStr">
        <is>
          <t>Needs Review</t>
        </is>
      </c>
      <c r="Q36" s="25" t="inlineStr">
        <is>
          <t>Medium</t>
        </is>
      </c>
      <c r="R36" s="26" t="inlineStr">
        <is>
          <t>Moist, rich, deciduous woods and bluffs</t>
        </is>
      </c>
      <c r="S36" s="26" t="inlineStr">
        <is>
          <t>Best grown in humusy, medium moisture, well-drained soil in part shade to full shade. Prefers rich, moist, organic soils. Appreciates a light summer mulch which helps retain moisture and keep roots cool.</t>
        </is>
      </c>
      <c r="T36" s="26" t="inlineStr">
        <is>
          <t>Rock gardens, border fronts, wild gardens, native plant gardens or naturalized areas. Also an effective, shallow-rooted cover for early spring bulbs.</t>
        </is>
      </c>
      <c r="U36" s="26" t="inlineStr">
        <is>
          <t>Use Ornamental: Showy, attractive, colorful blooms for the, Use Wildlife: Flowers attract butterflies, including swallowtails, gray hairstreaks, and western pygmy blues. Roots consumed by rabbits and voles.</t>
        </is>
      </c>
      <c r="V36" s="25" t="inlineStr">
        <is>
          <t>Maintenance: Remove spent inflorescences to encourage more flowering. Prevent complete soil dryness. Add compost to enrich the soil as needed.</t>
        </is>
      </c>
      <c r="W36" s="25" t="inlineStr">
        <is>
          <t>Powdery mildew can be a serious problem. Cutting back stems after flowering helps combat mildew. Spider mites can also be a problem, particularly in hot, dry conditions. Watch out for rabbits.</t>
        </is>
      </c>
      <c r="X36" s="27" t="inlineStr">
        <is>
          <t>https://www.missouribotanicalgarden.org/PlantFinder/PlantFinderDetails.aspx?kempercode=e580</t>
        </is>
      </c>
      <c r="Y36" s="27" t="inlineStr">
        <is>
          <t>https://www.wildflower.org/plants/result.php?id_plant=PHDI5</t>
        </is>
      </c>
      <c r="Z36" s="27" t="inlineStr">
        <is>
          <t>https://www.pleasantrunnursery.com/plant-name/Phlox-divaricata-Blue-Moon</t>
        </is>
      </c>
      <c r="AA36" s="27" t="inlineStr">
        <is>
          <t>https://newmoonnursery.com/nursery-plants/phlox-subulata-emerald-pink/</t>
        </is>
      </c>
      <c r="AB36" s="27" t="inlineStr">
        <is>
          <t>https://www.pinelandsnursery.com/search?query=Phlox+divaricta</t>
        </is>
      </c>
      <c r="AC36" s="29">
        <f>IF(AD36&lt;&gt;"", TEXT(TODAY(),"yyyymmdd") &amp; "_" &amp; AD36, "")</f>
        <v/>
      </c>
      <c r="AD36" s="28" t="inlineStr"/>
      <c r="AE36" s="22" t="inlineStr">
        <is>
          <t>Link 1</t>
        </is>
      </c>
      <c r="AF36" s="22">
        <f>CHOOSE(MATCH($AE36,{"Link 1","Link 2","Link 3","Link 4","Link 5"},0),'Other Links'!$C$36,'Other Links'!$F$36,'Other Links'!$I$36,'Other Links'!$L$36,'Other Links'!$O$36)</f>
        <v/>
      </c>
      <c r="AG36" s="23">
        <f>CHOOSE(MATCH($AE36,{"Link 1","Link 2","Link 3","Link 4","Link 5"},0),'Other Links'!$D$36,'Other Links'!$G$36,'Other Links'!$J$36,'Other Links'!$M$36,'Other Links'!$P$36)</f>
        <v/>
      </c>
      <c r="AH36" s="22">
        <f>CHOOSE(MATCH($AE36,{"Link 1","Link 2","Link 3","Link 4","Link 5"},0),'Other Links'!$E$36,'Other Links'!$H$36,'Other Links'!$K$36,'Other Links'!$N$36,'Other Links'!$Q$36)</f>
        <v/>
      </c>
    </row>
    <row r="37" ht="28" customHeight="1">
      <c r="A37" s="14" t="inlineStr">
        <is>
          <t>Phlox paniculata</t>
        </is>
      </c>
      <c r="B37" s="15" t="inlineStr">
        <is>
          <t>GARDEN PHLOX</t>
        </is>
      </c>
      <c r="C37" s="15" t="inlineStr">
        <is>
          <t>Herbaceous, Perennial</t>
        </is>
      </c>
      <c r="D37" s="15" t="inlineStr">
        <is>
          <t>PP</t>
        </is>
      </c>
      <c r="E37" s="15" t="inlineStr">
        <is>
          <t>2 - 4</t>
        </is>
      </c>
      <c r="F37" s="15" t="inlineStr">
        <is>
          <t>1.5 - 3</t>
        </is>
      </c>
      <c r="G37" s="16" t="inlineStr">
        <is>
          <t>Needs Review</t>
        </is>
      </c>
      <c r="H37" s="16" t="inlineStr">
        <is>
          <t>Needs Review</t>
        </is>
      </c>
      <c r="I37" s="15" t="inlineStr">
        <is>
          <t>Full Sun, Part Shade</t>
        </is>
      </c>
      <c r="J37" s="15" t="inlineStr">
        <is>
          <t>Medium</t>
        </is>
      </c>
      <c r="K37" s="15" t="inlineStr">
        <is>
          <t>FACU</t>
        </is>
      </c>
      <c r="L37" s="15" t="inlineStr">
        <is>
          <t>Zone 4 to 8</t>
        </is>
      </c>
      <c r="M37" s="17" t="inlineStr">
        <is>
          <t>Hummingbirds, Butterflies</t>
        </is>
      </c>
      <c r="N37" s="17" t="inlineStr">
        <is>
          <t>Deer, Clay Soil, Black Walnut</t>
        </is>
      </c>
      <c r="O37" s="17" t="inlineStr">
        <is>
          <t>Organic, Loam</t>
        </is>
      </c>
      <c r="P37" s="17" t="inlineStr">
        <is>
          <t>Plants of this species have furnished the stock for many horticultural varieties. The plant need at least 6 hrs. of sun per day. Powdery mildew is a frequent problem.</t>
        </is>
      </c>
      <c r="Q37" s="15" t="inlineStr">
        <is>
          <t>Medium</t>
        </is>
      </c>
      <c r="R37" s="17" t="inlineStr">
        <is>
          <t>Rich, open woods; thickets; meadows; moist roadsides</t>
        </is>
      </c>
      <c r="S37" s="17" t="inlineStr">
        <is>
          <t>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t>
        </is>
      </c>
      <c r="T37" s="17" t="inlineStr">
        <is>
          <t>Garden phlox is a staple of the perennial border. Mixes well with other perennials and provides long summer bloom. Regardless of flower color, garden phlox is attractive to hummingbirds and is a good selection for inclusion in a bird garden.</t>
        </is>
      </c>
      <c r="U37" s="18" t="inlineStr">
        <is>
          <t>Needs Review</t>
        </is>
      </c>
      <c r="V37" s="16" t="inlineStr">
        <is>
          <t>Needs Review</t>
        </is>
      </c>
      <c r="W37" s="15" t="inlineStr">
        <is>
          <t>Phlox is not always an easy plant to grow well. Phlox bugs, powdery mildew and root rot can be serious problems. Spider mites can also be a problem, particularly in hot, dry conditions. Taller stems may need staking. 'Jeana' is noted for having excellent resistance to powdery mildew.</t>
        </is>
      </c>
      <c r="X37" s="19" t="inlineStr">
        <is>
          <t>https://www.missouribotanicalgarden.org/PlantFinder/PlantFinderDetails.aspx?kempercode=f222</t>
        </is>
      </c>
      <c r="Y37" s="19" t="inlineStr">
        <is>
          <t>https://www.wildflower.org/plants/result.php?id_plant=phpa9</t>
        </is>
      </c>
      <c r="Z37" s="19" t="inlineStr">
        <is>
          <t>https://www.pleasantrunnursery.com/plant-name/Phlox-paniculata-Blue-Paradise</t>
        </is>
      </c>
      <c r="AA37" s="19" t="inlineStr">
        <is>
          <t>https://newmoonnursery.com/nursery-plants/phlox-paniculata-jeana/</t>
        </is>
      </c>
      <c r="AB37" s="19" t="inlineStr">
        <is>
          <t>https://www.pinelandsnursery.com/search?query=Phlox+paniculata</t>
        </is>
      </c>
      <c r="AC37" s="29">
        <f>IF(AD37&lt;&gt;"", TEXT(TODAY(),"yyyymmdd") &amp; "_" &amp; AD37, "")</f>
        <v/>
      </c>
      <c r="AD37" s="21" t="inlineStr"/>
      <c r="AE37" s="22" t="inlineStr">
        <is>
          <t>Link 1</t>
        </is>
      </c>
      <c r="AF37" s="22">
        <f>CHOOSE(MATCH($AE37,{"Link 1","Link 2","Link 3","Link 4","Link 5"},0),'Other Links'!$C$37,'Other Links'!$F$37,'Other Links'!$I$37,'Other Links'!$L$37,'Other Links'!$O$37)</f>
        <v/>
      </c>
      <c r="AG37" s="23">
        <f>CHOOSE(MATCH($AE37,{"Link 1","Link 2","Link 3","Link 4","Link 5"},0),'Other Links'!$D$37,'Other Links'!$G$37,'Other Links'!$J$37,'Other Links'!$M$37,'Other Links'!$P$37)</f>
        <v/>
      </c>
      <c r="AH37" s="22">
        <f>CHOOSE(MATCH($AE37,{"Link 1","Link 2","Link 3","Link 4","Link 5"},0),'Other Links'!$E$37,'Other Links'!$H$37,'Other Links'!$K$37,'Other Links'!$N$37,'Other Links'!$Q$37)</f>
        <v/>
      </c>
    </row>
    <row r="38" ht="28" customHeight="1">
      <c r="A38" s="24" t="inlineStr">
        <is>
          <t>Phlox stolonifera</t>
        </is>
      </c>
      <c r="B38" s="25" t="inlineStr">
        <is>
          <t>CREEPING PHLOX</t>
        </is>
      </c>
      <c r="C38" s="25" t="inlineStr">
        <is>
          <t>Herbaceous, Perennial</t>
        </is>
      </c>
      <c r="D38" s="25" t="inlineStr">
        <is>
          <t>PS</t>
        </is>
      </c>
      <c r="E38" s="25" t="inlineStr">
        <is>
          <t>0.5 - 1</t>
        </is>
      </c>
      <c r="F38" s="25" t="inlineStr">
        <is>
          <t>0.75 - 1.5</t>
        </is>
      </c>
      <c r="G38" s="25" t="inlineStr">
        <is>
          <t>White, Blue, Purple</t>
        </is>
      </c>
      <c r="H38" s="25" t="inlineStr">
        <is>
          <t>Apr, May</t>
        </is>
      </c>
      <c r="I38" s="25" t="inlineStr">
        <is>
          <t>Full Sun, Part Shade</t>
        </is>
      </c>
      <c r="J38" s="25" t="inlineStr">
        <is>
          <t>Medium</t>
        </is>
      </c>
      <c r="K38" s="16" t="inlineStr">
        <is>
          <t>Needs Review</t>
        </is>
      </c>
      <c r="L38" s="25" t="inlineStr">
        <is>
          <t>Zone 5 to 9</t>
        </is>
      </c>
      <c r="M38" s="26" t="inlineStr">
        <is>
          <t>Butterflies, Pollinators</t>
        </is>
      </c>
      <c r="N38" s="26" t="inlineStr">
        <is>
          <t>Rabbit, Deer, Drought, Air Pollution, Clay Soil Tolerant</t>
        </is>
      </c>
      <c r="O38" s="26" t="inlineStr">
        <is>
          <t>Humus-rich soil.</t>
        </is>
      </c>
      <c r="P38" s="26" t="inlineStr">
        <is>
          <t>Creeping phlox will do poorly in full sun, and slugs can be troublesome in very moist soils. In congenial conditions, however, this is a vigorous plant that can become weedy. Ground Cover</t>
        </is>
      </c>
      <c r="Q38" s="25" t="inlineStr">
        <is>
          <t>Low</t>
        </is>
      </c>
      <c r="R38" s="26" t="inlineStr">
        <is>
          <t>Woods &amp; wooded stream banks</t>
        </is>
      </c>
      <c r="S38" s="26" t="inlineStr">
        <is>
          <t>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t>
        </is>
      </c>
      <c r="T38" s="26" t="inlineStr">
        <is>
          <t>Ground cover for woodland gardens, shade gardens, native plant gardens or naturalized areas. Also an effective cover for early spring bulbs. Also appropriate for shaded areas of border fronts and rock gardens.</t>
        </is>
      </c>
      <c r="U38" s="18" t="inlineStr">
        <is>
          <t>Needs Review</t>
        </is>
      </c>
      <c r="V38" s="16" t="inlineStr">
        <is>
          <t>Needs Review</t>
        </is>
      </c>
      <c r="W38" s="25" t="inlineStr">
        <is>
          <t>Powdery mildew can be a problem as summer humidity kicks in. Cutting back stems after flowering helps combat mildew and prevents self-seeding. Spider mites can also be a problem, particularly in hot, dry conditions. Watch out for rabbits.</t>
        </is>
      </c>
      <c r="X38" s="27" t="inlineStr">
        <is>
          <t>https://www.missouribotanicalgarden.org/PlantFinder/PlantFinderDetails.aspx?taxonid=285438</t>
        </is>
      </c>
      <c r="Y38" s="27" t="inlineStr">
        <is>
          <t>https://www.wildflower.org/plants/result.php?id_plant=PHST3</t>
        </is>
      </c>
      <c r="Z38" s="27" t="inlineStr">
        <is>
          <t>https://www.pleasantrunnursery.com/plant-name/Phlox-stolonifera-Blue-Ridge</t>
        </is>
      </c>
      <c r="AA38" s="27" t="inlineStr">
        <is>
          <t>https://newmoonnursery.com/nursery-plants/phlox-stolonifera/</t>
        </is>
      </c>
      <c r="AB38" s="27" t="inlineStr">
        <is>
          <t>https://www.pinelandsnursery.com/search?query=Phlox+stolonifera</t>
        </is>
      </c>
      <c r="AC38" s="29">
        <f>IF(AD38&lt;&gt;"", TEXT(TODAY(),"yyyymmdd") &amp; "_" &amp; AD38, "")</f>
        <v/>
      </c>
      <c r="AD38" s="28" t="inlineStr"/>
      <c r="AE38" s="22" t="inlineStr">
        <is>
          <t>Link 1</t>
        </is>
      </c>
      <c r="AF38" s="22">
        <f>CHOOSE(MATCH($AE38,{"Link 1","Link 2","Link 3","Link 4","Link 5"},0),'Other Links'!$C$38,'Other Links'!$F$38,'Other Links'!$I$38,'Other Links'!$L$38,'Other Links'!$O$38)</f>
        <v/>
      </c>
      <c r="AG38" s="23">
        <f>CHOOSE(MATCH($AE38,{"Link 1","Link 2","Link 3","Link 4","Link 5"},0),'Other Links'!$D$38,'Other Links'!$G$38,'Other Links'!$J$38,'Other Links'!$M$38,'Other Links'!$P$38)</f>
        <v/>
      </c>
      <c r="AH38" s="22">
        <f>CHOOSE(MATCH($AE38,{"Link 1","Link 2","Link 3","Link 4","Link 5"},0),'Other Links'!$E$38,'Other Links'!$H$38,'Other Links'!$K$38,'Other Links'!$N$38,'Other Links'!$Q$38)</f>
        <v/>
      </c>
    </row>
    <row r="39" ht="28" customHeight="1">
      <c r="A39" s="14" t="inlineStr">
        <is>
          <t>Physostegia virginiana</t>
        </is>
      </c>
      <c r="B39" s="15" t="inlineStr">
        <is>
          <t>FALSE DRAGONHEAD</t>
        </is>
      </c>
      <c r="C39" s="15" t="inlineStr">
        <is>
          <t>Herbaceous, Perennial</t>
        </is>
      </c>
      <c r="D39" s="15" t="inlineStr">
        <is>
          <t>PV</t>
        </is>
      </c>
      <c r="E39" s="15" t="inlineStr">
        <is>
          <t>3 - 4</t>
        </is>
      </c>
      <c r="F39" s="15" t="inlineStr">
        <is>
          <t>2 - 3</t>
        </is>
      </c>
      <c r="G39" s="15" t="inlineStr">
        <is>
          <t>Pink</t>
        </is>
      </c>
      <c r="H39" s="15" t="inlineStr">
        <is>
          <t>Jun, Jul, Aug</t>
        </is>
      </c>
      <c r="I39" s="15" t="inlineStr">
        <is>
          <t>Full Sun</t>
        </is>
      </c>
      <c r="J39" s="15" t="inlineStr">
        <is>
          <t>Medium</t>
        </is>
      </c>
      <c r="K39" s="15" t="inlineStr">
        <is>
          <t>FACW</t>
        </is>
      </c>
      <c r="L39" s="15" t="inlineStr">
        <is>
          <t>Zone 3 to 9</t>
        </is>
      </c>
      <c r="M39" s="17" t="inlineStr">
        <is>
          <t>Hummingbirds, A Favorite of Honey Bees</t>
        </is>
      </c>
      <c r="N39" s="17" t="inlineStr">
        <is>
          <t>Deer, Clay Soil</t>
        </is>
      </c>
      <c r="O39" s="17" t="inlineStr">
        <is>
          <t>Moist, humus-rich soils.</t>
        </is>
      </c>
      <c r="P39" s="17" t="inlineStr">
        <is>
          <t>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t>
        </is>
      </c>
      <c r="Q39" s="15" t="inlineStr">
        <is>
          <t>Medium</t>
        </is>
      </c>
      <c r="R39" s="17" t="inlineStr">
        <is>
          <t>River banks; wet thickets; prairies, River banks, swamps, and low grounds in East and North Central Texas. Sand, clay, limestone; poor drainage okay.</t>
        </is>
      </c>
      <c r="S39" s="17" t="inlineStr">
        <is>
          <t>Easily grown in average, moist, acidic, well-drained soils in full sun. Stems tend to flop in rich soils, too much shade or hot summer temperatures. Taller plants may need staking. Tolerates wet soils and some part shade.</t>
        </is>
      </c>
      <c r="T39" s="17" t="inlineStr">
        <is>
          <t>Borders, cottage gardens, wild gardens, prairies or meadows.</t>
        </is>
      </c>
      <c r="U39" s="17" t="inlineStr">
        <is>
          <t>Use Wildlife: Hummingbirds, Butterflies</t>
        </is>
      </c>
      <c r="V39" s="16" t="inlineStr">
        <is>
          <t>Needs Review</t>
        </is>
      </c>
      <c r="W39" s="15" t="inlineStr">
        <is>
          <t>Rust is an occasional problem. Watch for aphids and spider mites. Species plants can be an aggressive spreader.</t>
        </is>
      </c>
      <c r="X39" s="19" t="inlineStr">
        <is>
          <t>https://www.missouribotanicalgarden.org/PlantFinder/PlantFinderDetails.aspx?kempercode=g620</t>
        </is>
      </c>
      <c r="Y39" s="19" t="inlineStr">
        <is>
          <t>https://www.wildflower.org/plants/result.php?id_plant=phvi8</t>
        </is>
      </c>
      <c r="Z39" s="19" t="inlineStr">
        <is>
          <t>https://www.pleasantrunnursery.com/plant-name/Physostegia-virginiana-Miss-Manners</t>
        </is>
      </c>
      <c r="AA39" s="19" t="inlineStr">
        <is>
          <t>https://newmoonnursery.com/nursery-plants/physostegia-virginiana-vivid/</t>
        </is>
      </c>
      <c r="AB39" s="19" t="inlineStr">
        <is>
          <t>https://www.pinelandsnursery.com/rosa-virginiana-virginia-rose-1-pot</t>
        </is>
      </c>
      <c r="AC39" s="29">
        <f>IF(AD39&lt;&gt;"", TEXT(TODAY(),"yyyymmdd") &amp; "_" &amp; AD39, "")</f>
        <v/>
      </c>
      <c r="AD39" s="21" t="inlineStr"/>
      <c r="AE39" s="22" t="inlineStr">
        <is>
          <t>Link 1</t>
        </is>
      </c>
      <c r="AF39" s="22">
        <f>CHOOSE(MATCH($AE39,{"Link 1","Link 2","Link 3","Link 4","Link 5"},0),'Other Links'!$C$39,'Other Links'!$F$39,'Other Links'!$I$39,'Other Links'!$L$39,'Other Links'!$O$39)</f>
        <v/>
      </c>
      <c r="AG39" s="23">
        <f>CHOOSE(MATCH($AE39,{"Link 1","Link 2","Link 3","Link 4","Link 5"},0),'Other Links'!$D$39,'Other Links'!$G$39,'Other Links'!$J$39,'Other Links'!$M$39,'Other Links'!$P$39)</f>
        <v/>
      </c>
      <c r="AH39" s="22">
        <f>CHOOSE(MATCH($AE39,{"Link 1","Link 2","Link 3","Link 4","Link 5"},0),'Other Links'!$E$39,'Other Links'!$H$39,'Other Links'!$K$39,'Other Links'!$N$39,'Other Links'!$Q$39)</f>
        <v/>
      </c>
    </row>
    <row r="40" ht="28" customHeight="1">
      <c r="A40" s="24" t="inlineStr">
        <is>
          <t>Pycnanthemum virginianum</t>
        </is>
      </c>
      <c r="B40" s="25" t="inlineStr">
        <is>
          <t>VIRGINIA MOUNTAIN-MINT</t>
        </is>
      </c>
      <c r="C40" s="25" t="inlineStr">
        <is>
          <t>Herbaceous, Perennial</t>
        </is>
      </c>
      <c r="D40" s="25" t="inlineStr">
        <is>
          <t>PV1</t>
        </is>
      </c>
      <c r="E40" s="25" t="inlineStr">
        <is>
          <t>2 - 3</t>
        </is>
      </c>
      <c r="F40" s="25" t="inlineStr">
        <is>
          <t>1 - 1.5</t>
        </is>
      </c>
      <c r="G40" s="25" t="inlineStr">
        <is>
          <t>White, Purple</t>
        </is>
      </c>
      <c r="H40" s="25" t="inlineStr">
        <is>
          <t>Jun, Jul</t>
        </is>
      </c>
      <c r="I40" s="25" t="inlineStr">
        <is>
          <t>Full Sun</t>
        </is>
      </c>
      <c r="J40" s="25" t="inlineStr">
        <is>
          <t>Medium</t>
        </is>
      </c>
      <c r="K40" s="16" t="inlineStr">
        <is>
          <t>Needs Review</t>
        </is>
      </c>
      <c r="L40" s="25" t="inlineStr">
        <is>
          <t>Zone 3 to 7</t>
        </is>
      </c>
      <c r="M40" s="26" t="inlineStr">
        <is>
          <t>Butterflies, Pollinators</t>
        </is>
      </c>
      <c r="N40" s="26" t="inlineStr">
        <is>
          <t>Clay Soil Tolerant, Wet Site Tolerant</t>
        </is>
      </c>
      <c r="O40" s="26" t="inlineStr">
        <is>
          <t>Mesic to dry, rich soils.</t>
        </is>
      </c>
      <c r="P40" s="26" t="inlineStr">
        <is>
          <t>Can become invasive but is easily controlled by division every 3-5 years. Foliage in direct sun can become scorched.</t>
        </is>
      </c>
      <c r="Q40" s="25" t="inlineStr">
        <is>
          <t>Low</t>
        </is>
      </c>
      <c r="R40" s="26" t="inlineStr">
        <is>
          <t>Thickets; pastures</t>
        </is>
      </c>
      <c r="S40" s="26" t="inlineStr">
        <is>
          <t>Easily grown in average, medium, well-drained soil in full sun.</t>
        </is>
      </c>
      <c r="T40" s="26" t="inlineStr">
        <is>
          <t>Interesting plant for the herb garden, border, naturalized area or meadow. Also may be grown in open areas near ponds and streams.</t>
        </is>
      </c>
      <c r="U40" s="26" t="inlineStr">
        <is>
          <t>Use Ornamental: Valued primarily for its silvery foliage, secondarily for its flowers.</t>
        </is>
      </c>
      <c r="V40" s="16" t="inlineStr">
        <is>
          <t>Needs Review</t>
        </is>
      </c>
      <c r="W40" s="25" t="inlineStr">
        <is>
          <t>No serious insect or disease problems.</t>
        </is>
      </c>
      <c r="X40" s="27" t="inlineStr">
        <is>
          <t>https://www.missouribotanicalgarden.org/PlantFinder/PlantFinderDetails.aspx?kempercode=l880</t>
        </is>
      </c>
      <c r="Y40" s="27" t="inlineStr">
        <is>
          <t>https://www.wildflower.org/plants/result.php?id_plant=PYIN</t>
        </is>
      </c>
      <c r="Z40" s="27" t="inlineStr">
        <is>
          <t>https://www.pleasantrunnursery.com/plant-name/Pycnanthemum-virginianum</t>
        </is>
      </c>
      <c r="AA40" s="27" t="inlineStr">
        <is>
          <t>https://newmoonnursery.com/nursery-plants/pycnanthemum-virginianum/</t>
        </is>
      </c>
      <c r="AB40" s="27" t="inlineStr">
        <is>
          <t>https://www.pinelandsnursery.com/pycnanthemum-virginianum-virginia-mountain-mint-seed</t>
        </is>
      </c>
      <c r="AC40" s="29">
        <f>IF(AD40&lt;&gt;"", TEXT(TODAY(),"yyyymmdd") &amp; "_" &amp; AD40, "")</f>
        <v/>
      </c>
      <c r="AD40" s="28" t="inlineStr"/>
      <c r="AE40" s="22" t="inlineStr">
        <is>
          <t>Link 1</t>
        </is>
      </c>
      <c r="AF40" s="22">
        <f>CHOOSE(MATCH($AE40,{"Link 1","Link 2","Link 3","Link 4","Link 5"},0),'Other Links'!$C$40,'Other Links'!$F$40,'Other Links'!$I$40,'Other Links'!$L$40,'Other Links'!$O$40)</f>
        <v/>
      </c>
      <c r="AG40" s="23">
        <f>CHOOSE(MATCH($AE40,{"Link 1","Link 2","Link 3","Link 4","Link 5"},0),'Other Links'!$D$40,'Other Links'!$G$40,'Other Links'!$J$40,'Other Links'!$M$40,'Other Links'!$P$40)</f>
        <v/>
      </c>
      <c r="AH40" s="22">
        <f>CHOOSE(MATCH($AE40,{"Link 1","Link 2","Link 3","Link 4","Link 5"},0),'Other Links'!$E$40,'Other Links'!$H$40,'Other Links'!$K$40,'Other Links'!$N$40,'Other Links'!$Q$40)</f>
        <v/>
      </c>
    </row>
    <row r="41" ht="28" customHeight="1">
      <c r="A41" s="14" t="inlineStr">
        <is>
          <t>Rudbeckia fulgida</t>
        </is>
      </c>
      <c r="B41" s="15" t="inlineStr">
        <is>
          <t>ORANGE CONEFLOWER</t>
        </is>
      </c>
      <c r="C41" s="15" t="inlineStr">
        <is>
          <t>Herbaceous, Perennial</t>
        </is>
      </c>
      <c r="D41" s="15" t="inlineStr">
        <is>
          <t>RF</t>
        </is>
      </c>
      <c r="E41" s="15" t="inlineStr">
        <is>
          <t>2 - 3</t>
        </is>
      </c>
      <c r="F41" s="15" t="inlineStr">
        <is>
          <t>2 - 2.5</t>
        </is>
      </c>
      <c r="G41" s="15" t="inlineStr">
        <is>
          <t>Yellow Orange</t>
        </is>
      </c>
      <c r="H41" s="15" t="inlineStr">
        <is>
          <t>Jul, Aug, Sep, Oct</t>
        </is>
      </c>
      <c r="I41" s="15" t="inlineStr">
        <is>
          <t>Full Sun</t>
        </is>
      </c>
      <c r="J41" s="15" t="inlineStr">
        <is>
          <t>Dry, Medium</t>
        </is>
      </c>
      <c r="K41" s="15" t="inlineStr">
        <is>
          <t>FAC</t>
        </is>
      </c>
      <c r="L41" s="15" t="inlineStr">
        <is>
          <t>Zone 3 to 9</t>
        </is>
      </c>
      <c r="M41" s="17" t="inlineStr">
        <is>
          <t>Birds, Butterflies</t>
        </is>
      </c>
      <c r="N41" s="17" t="inlineStr">
        <is>
          <t>Deer, Drought, Clay Soil, Dry Soil, Shallow-Rocky Soil, Air Pollution</t>
        </is>
      </c>
      <c r="O41" s="17" t="inlineStr">
        <is>
          <t>Various soils.</t>
        </is>
      </c>
      <c r="P41" s="17" t="inlineStr">
        <is>
          <t>Easy and trouble-free</t>
        </is>
      </c>
      <c r="Q41" s="15" t="inlineStr">
        <is>
          <t>Low</t>
        </is>
      </c>
      <c r="R41" s="17" t="inlineStr">
        <is>
          <t>Open woods; meadows; pastures</t>
        </is>
      </c>
      <c r="S41" s="17" t="inlineStr">
        <is>
          <t>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t>
        </is>
      </c>
      <c r="T41" s="17" t="inlineStr">
        <is>
          <t>Mass in bold drifts in the perennial border, cottage garden, meadow, rain garden, native plant garden or naturalized area. Provides excellent bloom and color for the late summer. Good cut flower.</t>
        </is>
      </c>
      <c r="U41" s="18" t="inlineStr">
        <is>
          <t>Needs Review</t>
        </is>
      </c>
      <c r="V41" s="16" t="inlineStr">
        <is>
          <t>Needs Review</t>
        </is>
      </c>
      <c r="W41" s="15" t="inlineStr">
        <is>
          <t>No serious insect or disease problems, but aphids, powdery mildew, downy mildew, aster yellows, and leaf spot diseases can appear. Deer tend to avoid this plant.</t>
        </is>
      </c>
      <c r="X41" s="19" t="inlineStr">
        <is>
          <t>https://www.missouribotanicalgarden.org/PlantFinder/PlantFinderDetails.aspx?kempercode=g630</t>
        </is>
      </c>
      <c r="Y41" s="19" t="inlineStr">
        <is>
          <t>https://www.wildflower.org/plants/result.php?id_plant=rufu2</t>
        </is>
      </c>
      <c r="Z41" s="19" t="inlineStr">
        <is>
          <t>https://www.pleasantrunnursery.com/plant-name/Rudbeckia-fulgida-var-deamii</t>
        </is>
      </c>
      <c r="AA41" s="19" t="inlineStr">
        <is>
          <t>https://newmoonnursery.com/nursery-plants/rudbeckia-fulgida-v-fulgida/</t>
        </is>
      </c>
      <c r="AB41" s="19" t="inlineStr">
        <is>
          <t>https://www.pinelandsnursery.com/rudbeckia-fulgida-orange-coneflower-1-pot</t>
        </is>
      </c>
      <c r="AC41" s="29">
        <f>IF(AD41&lt;&gt;"", TEXT(TODAY(),"yyyymmdd") &amp; "_" &amp; AD41, "")</f>
        <v/>
      </c>
      <c r="AD41" s="21" t="inlineStr"/>
      <c r="AE41" s="22" t="inlineStr">
        <is>
          <t>Link 1</t>
        </is>
      </c>
      <c r="AF41" s="22">
        <f>CHOOSE(MATCH($AE41,{"Link 1","Link 2","Link 3","Link 4","Link 5"},0),'Other Links'!$C$41,'Other Links'!$F$41,'Other Links'!$I$41,'Other Links'!$L$41,'Other Links'!$O$41)</f>
        <v/>
      </c>
      <c r="AG41" s="23">
        <f>CHOOSE(MATCH($AE41,{"Link 1","Link 2","Link 3","Link 4","Link 5"},0),'Other Links'!$D$41,'Other Links'!$G$41,'Other Links'!$J$41,'Other Links'!$M$41,'Other Links'!$P$41)</f>
        <v/>
      </c>
      <c r="AH41" s="22">
        <f>CHOOSE(MATCH($AE41,{"Link 1","Link 2","Link 3","Link 4","Link 5"},0),'Other Links'!$E$41,'Other Links'!$H$41,'Other Links'!$K$41,'Other Links'!$N$41,'Other Links'!$Q$41)</f>
        <v/>
      </c>
    </row>
    <row r="42" ht="28" customHeight="1">
      <c r="A42" s="24" t="inlineStr">
        <is>
          <t>Rudbeckia hirta</t>
        </is>
      </c>
      <c r="B42" s="25" t="inlineStr">
        <is>
          <t>BLACK-EYED SUSAN</t>
        </is>
      </c>
      <c r="C42" s="25" t="inlineStr">
        <is>
          <t>Herbaceous, Perennial</t>
        </is>
      </c>
      <c r="D42" s="25" t="inlineStr">
        <is>
          <t>RH</t>
        </is>
      </c>
      <c r="E42" s="25" t="inlineStr">
        <is>
          <t>1 - 1.5</t>
        </is>
      </c>
      <c r="F42" s="25" t="inlineStr">
        <is>
          <t>1 - 1.5</t>
        </is>
      </c>
      <c r="G42" s="25" t="inlineStr">
        <is>
          <t>Yellow</t>
        </is>
      </c>
      <c r="H42" s="25" t="inlineStr">
        <is>
          <t>Jun, Jul, Aug, Sep, Oct</t>
        </is>
      </c>
      <c r="I42" s="25" t="inlineStr">
        <is>
          <t>Full Sun</t>
        </is>
      </c>
      <c r="J42" s="25" t="inlineStr">
        <is>
          <t>Medium</t>
        </is>
      </c>
      <c r="K42" s="25" t="inlineStr">
        <is>
          <t>FACU</t>
        </is>
      </c>
      <c r="L42" s="25" t="inlineStr">
        <is>
          <t>Zone 3 to 8</t>
        </is>
      </c>
      <c r="M42" s="26" t="inlineStr">
        <is>
          <t>Butterflies</t>
        </is>
      </c>
      <c r="N42" s="26" t="inlineStr">
        <is>
          <t>Deer, Drought, Clay Soil</t>
        </is>
      </c>
      <c r="O42" s="26" t="inlineStr">
        <is>
          <t>Moist to dry, well-drained soils. Juglones tolerant</t>
        </is>
      </c>
      <c r="P42" s="26" t="inlineStr">
        <is>
          <t>The cheerful blossoms of the Black-eyed Susans liven up bouquets. This annuals may bloom longer with some afternoon shade. Birds enjoy the ripe seeds. Black-eyed Susan can become aggressive if given too</t>
        </is>
      </c>
      <c r="Q42" s="25" t="inlineStr">
        <is>
          <t>Low</t>
        </is>
      </c>
      <c r="R42" s="26" t="inlineStr">
        <is>
          <t>Prairie, Plains, Meadows, Pastures, Savannas, Woodlands' edge, Opening</t>
        </is>
      </c>
      <c r="S42" s="26" t="inlineStr">
        <is>
          <t>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t>
        </is>
      </c>
      <c r="T42" s="26" t="inlineStr">
        <is>
          <t>Borders. Annual beds. Cottage gardens. Wild gardens. Meadows. Groups or mass plantings. Good cut flower.</t>
        </is>
      </c>
      <c r="U42" s="26" t="inlineStr">
        <is>
          <t>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t>
        </is>
      </c>
      <c r="V42" s="25" t="inlineStr">
        <is>
          <t>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t>
        </is>
      </c>
      <c r="W42" s="25" t="inlineStr">
        <is>
          <t>No serious insect or disease problems. Susceptible to powdery mildew. Watch for slugs and snails on young plants. Can self-seed freely. Deer tend to avoid this plant.</t>
        </is>
      </c>
      <c r="X42" s="27" t="inlineStr">
        <is>
          <t>https://www.missouribotanicalgarden.org/PlantFinder/PlantFinderDetails.aspx?taxonid=298813</t>
        </is>
      </c>
      <c r="Y42" s="27" t="inlineStr">
        <is>
          <t>https://www.wildflower.org/plants/result.php?id_plant=ruhi2</t>
        </is>
      </c>
      <c r="Z42" s="27" t="inlineStr">
        <is>
          <t>https://www.pleasantrunnursery.com/plant-name/Rudbeckia-hirta</t>
        </is>
      </c>
      <c r="AA42" s="27" t="inlineStr">
        <is>
          <t>https://newmoonnursery.com/nursery-plants/6872-2/</t>
        </is>
      </c>
      <c r="AB42" s="27" t="inlineStr">
        <is>
          <t>https://www.pinelandsnursery.com/rudbeckia-hirta-black-eyed-susan-seed</t>
        </is>
      </c>
      <c r="AC42" s="29">
        <f>IF(AD42&lt;&gt;"", TEXT(TODAY(),"yyyymmdd") &amp; "_" &amp; AD42, "")</f>
        <v/>
      </c>
      <c r="AD42" s="28" t="inlineStr"/>
      <c r="AE42" s="22" t="inlineStr">
        <is>
          <t>Link 1</t>
        </is>
      </c>
      <c r="AF42" s="22">
        <f>CHOOSE(MATCH($AE42,{"Link 1","Link 2","Link 3","Link 4","Link 5"},0),'Other Links'!$C$42,'Other Links'!$F$42,'Other Links'!$I$42,'Other Links'!$L$42,'Other Links'!$O$42)</f>
        <v/>
      </c>
      <c r="AG42" s="23">
        <f>CHOOSE(MATCH($AE42,{"Link 1","Link 2","Link 3","Link 4","Link 5"},0),'Other Links'!$D$42,'Other Links'!$G$42,'Other Links'!$J$42,'Other Links'!$M$42,'Other Links'!$P$42)</f>
        <v/>
      </c>
      <c r="AH42" s="22">
        <f>CHOOSE(MATCH($AE42,{"Link 1","Link 2","Link 3","Link 4","Link 5"},0),'Other Links'!$E$42,'Other Links'!$H$42,'Other Links'!$K$42,'Other Links'!$N$42,'Other Links'!$Q$42)</f>
        <v/>
      </c>
    </row>
    <row r="43" ht="28" customHeight="1">
      <c r="A43" s="14" t="inlineStr">
        <is>
          <t>Rudbeckia laciniata</t>
        </is>
      </c>
      <c r="B43" s="15" t="inlineStr">
        <is>
          <t>CUTLEAF CONEFLOWER</t>
        </is>
      </c>
      <c r="C43" s="15" t="inlineStr">
        <is>
          <t>Herbaceous, Perennial</t>
        </is>
      </c>
      <c r="D43" s="15" t="inlineStr">
        <is>
          <t>RL</t>
        </is>
      </c>
      <c r="E43" s="15" t="inlineStr">
        <is>
          <t>2 - 9</t>
        </is>
      </c>
      <c r="F43" s="15" t="inlineStr">
        <is>
          <t>1.5 - 3</t>
        </is>
      </c>
      <c r="G43" s="16" t="inlineStr">
        <is>
          <t>Needs Review</t>
        </is>
      </c>
      <c r="H43" s="16" t="inlineStr">
        <is>
          <t>Needs Review</t>
        </is>
      </c>
      <c r="I43" s="15" t="inlineStr">
        <is>
          <t>Full Sun, Part Shade</t>
        </is>
      </c>
      <c r="J43" s="15" t="inlineStr">
        <is>
          <t>Medium</t>
        </is>
      </c>
      <c r="K43" s="15" t="inlineStr">
        <is>
          <t>FACW</t>
        </is>
      </c>
      <c r="L43" s="15" t="inlineStr">
        <is>
          <t>Zone 3 to 9</t>
        </is>
      </c>
      <c r="M43" s="17" t="inlineStr">
        <is>
          <t>Butterflies</t>
        </is>
      </c>
      <c r="N43" s="17" t="inlineStr">
        <is>
          <t>Deer</t>
        </is>
      </c>
      <c r="O43" s="17" t="inlineStr">
        <is>
          <t>Moist, slightly acid soil.</t>
        </is>
      </c>
      <c r="P43" s="17" t="inlineStr">
        <is>
          <t>Because it spreads rampantly by underground stems, cut-leaf coneflower is only appropriate for large sites. May need staking in garden situations but otherwise very hardy. (Ontario</t>
        </is>
      </c>
      <c r="Q43" s="15" t="inlineStr">
        <is>
          <t>Medium</t>
        </is>
      </c>
      <c r="R43" s="17" t="inlineStr">
        <is>
          <t>Low, rich woods; wet fields; alluvial thickets</t>
        </is>
      </c>
      <c r="S43" s="17" t="inlineStr">
        <is>
          <t>Easily grown in average, medium, well-drained soil in full sun to part shade. Tolerates hot and humid summers. Can spread aggressively by underground stems, which may be a concern if grown in the border. Divide clumps to control growth. Remove spent blooms to encourage a fall rebloom.</t>
        </is>
      </c>
      <c r="T43" s="17" t="inlineStr">
        <is>
          <t>Borders, meadows, cottage gardens, native plant gardens or naturalized areas.</t>
        </is>
      </c>
      <c r="U43" s="17" t="inlineStr">
        <is>
          <t>Use Food: Early spring leaves boiled for greens by Cherokees and other Southeastern peoples.</t>
        </is>
      </c>
      <c r="V43" s="16" t="inlineStr">
        <is>
          <t>Needs Review</t>
        </is>
      </c>
      <c r="W43" s="15" t="inlineStr">
        <is>
          <t>No serious insect or disease problems. Taller plants may need support.</t>
        </is>
      </c>
      <c r="X43" s="19" t="inlineStr">
        <is>
          <t>https://www.missouribotanicalgarden.org/PlantFinder/PlantFinderDetails.aspx?kempercode=m200</t>
        </is>
      </c>
      <c r="Y43" s="19" t="inlineStr">
        <is>
          <t>https://www.wildflower.org/plants/result.php?id_plant=rula3</t>
        </is>
      </c>
      <c r="Z43" s="19" t="inlineStr">
        <is>
          <t>https://www.pleasantrunnursery.com/plant-name/Rudbeckia-laciniata</t>
        </is>
      </c>
      <c r="AA43" s="19" t="inlineStr">
        <is>
          <t>https://newmoonnursery.com/nursery-plants/rudbeckia-laciniata/</t>
        </is>
      </c>
      <c r="AB43" s="19" t="inlineStr">
        <is>
          <t>https://www.pinelandsnursery.com/rudbeckia-laciniata-seed</t>
        </is>
      </c>
      <c r="AC43" s="29">
        <f>IF(AD43&lt;&gt;"", TEXT(TODAY(),"yyyymmdd") &amp; "_" &amp; AD43, "")</f>
        <v/>
      </c>
      <c r="AD43" s="21" t="inlineStr"/>
      <c r="AE43" s="22" t="inlineStr">
        <is>
          <t>Link 1</t>
        </is>
      </c>
      <c r="AF43" s="22">
        <f>CHOOSE(MATCH($AE43,{"Link 1","Link 2","Link 3","Link 4","Link 5"},0),'Other Links'!$C$43,'Other Links'!$F$43,'Other Links'!$I$43,'Other Links'!$L$43,'Other Links'!$O$43)</f>
        <v/>
      </c>
      <c r="AG43" s="23">
        <f>CHOOSE(MATCH($AE43,{"Link 1","Link 2","Link 3","Link 4","Link 5"},0),'Other Links'!$D$43,'Other Links'!$G$43,'Other Links'!$J$43,'Other Links'!$M$43,'Other Links'!$P$43)</f>
        <v/>
      </c>
      <c r="AH43" s="22">
        <f>CHOOSE(MATCH($AE43,{"Link 1","Link 2","Link 3","Link 4","Link 5"},0),'Other Links'!$E$43,'Other Links'!$H$43,'Other Links'!$K$43,'Other Links'!$N$43,'Other Links'!$Q$43)</f>
        <v/>
      </c>
    </row>
    <row r="44" ht="28" customHeight="1">
      <c r="A44" s="24" t="inlineStr">
        <is>
          <t>Siphium perfoliatum</t>
        </is>
      </c>
      <c r="B44" s="25" t="inlineStr">
        <is>
          <t>CUP-PLANT</t>
        </is>
      </c>
      <c r="C44" s="25" t="inlineStr">
        <is>
          <t>Herbaceous, Perennial</t>
        </is>
      </c>
      <c r="D44" s="25" t="inlineStr">
        <is>
          <t>SP</t>
        </is>
      </c>
      <c r="E44" s="25" t="inlineStr">
        <is>
          <t>4 - 8</t>
        </is>
      </c>
      <c r="F44" s="25" t="inlineStr">
        <is>
          <t>1 - 3</t>
        </is>
      </c>
      <c r="G44" s="25" t="inlineStr">
        <is>
          <t>White</t>
        </is>
      </c>
      <c r="H44" s="25" t="inlineStr">
        <is>
          <t>Jul, Aug, Sep</t>
        </is>
      </c>
      <c r="I44" s="25" t="inlineStr">
        <is>
          <t>Full Sun</t>
        </is>
      </c>
      <c r="J44" s="25" t="inlineStr">
        <is>
          <t>Medium, Wet</t>
        </is>
      </c>
      <c r="K44" s="25" t="inlineStr">
        <is>
          <t>FAC</t>
        </is>
      </c>
      <c r="L44" s="25" t="inlineStr">
        <is>
          <t>Zone 3 to 9</t>
        </is>
      </c>
      <c r="M44" s="26" t="inlineStr">
        <is>
          <t>Birds, Butterflies</t>
        </is>
      </c>
      <c r="N44" s="26" t="inlineStr">
        <is>
          <t>Clay Soil, Wet Soil</t>
        </is>
      </c>
      <c r="O44" s="26" t="inlineStr">
        <is>
          <t>Wet to mesic soils. Will tolerate clay soil.</t>
        </is>
      </c>
      <c r="P44" s="26" t="inlineStr">
        <is>
          <t>Unstoppable urge to reproduce, they will pop up everywhere; very little care needed.</t>
        </is>
      </c>
      <c r="Q44" s="25" t="inlineStr">
        <is>
          <t>Low</t>
        </is>
      </c>
      <c r="R44" s="26" t="inlineStr">
        <is>
          <t>Moist woods; prairies; low ground</t>
        </is>
      </c>
      <c r="S44" s="26" t="inlineStr">
        <is>
          <t>Easily grown in average, medium to wet soils in full sun. Prefers moist, rich soils, but tolerates some drought once established. Somewhat slow to establish when grown from seed. Self-seeds in optimum growing conditions.</t>
        </is>
      </c>
      <c r="T44" s="26" t="inlineStr">
        <is>
          <t>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t>
        </is>
      </c>
      <c r="U44" s="26" t="inlineStr">
        <is>
          <t>Use Wildlife: Attracts birds for seed.</t>
        </is>
      </c>
      <c r="V44" s="16" t="inlineStr">
        <is>
          <t>Needs Review</t>
        </is>
      </c>
      <c r="W44" s="25" t="inlineStr">
        <is>
          <t>No serious insect or disease problems.</t>
        </is>
      </c>
      <c r="X44" s="27" t="inlineStr">
        <is>
          <t>https://www.missouribotanicalgarden.org/PlantFinder/PlantFinderDetails.aspx?kempercode=g650</t>
        </is>
      </c>
      <c r="Y44" s="27" t="inlineStr">
        <is>
          <t>https://www.wildflower.org/plants/result.php?id_plant=SIPE2</t>
        </is>
      </c>
      <c r="Z44" s="27" t="inlineStr">
        <is>
          <t>https://www.pleasantrunnursery.com/plant-name/Eupatorium-perfoliatum</t>
        </is>
      </c>
      <c r="AA44" s="16" t="inlineStr">
        <is>
          <t>Needs Review</t>
        </is>
      </c>
      <c r="AB44" s="27" t="inlineStr">
        <is>
          <t>https://www.pinelandsnursery.com/eupatorium-perfoliatum-boneset-seed</t>
        </is>
      </c>
      <c r="AC44" s="29">
        <f>IF(AD44&lt;&gt;"", TEXT(TODAY(),"yyyymmdd") &amp; "_" &amp; AD44, "")</f>
        <v/>
      </c>
      <c r="AD44" s="28" t="inlineStr"/>
      <c r="AE44" s="22" t="inlineStr">
        <is>
          <t>Link 1</t>
        </is>
      </c>
      <c r="AF44" s="22">
        <f>CHOOSE(MATCH($AE44,{"Link 1","Link 2","Link 3","Link 4","Link 5"},0),'Other Links'!$C$44,'Other Links'!$F$44,'Other Links'!$I$44,'Other Links'!$L$44,'Other Links'!$O$44)</f>
        <v/>
      </c>
      <c r="AG44" s="23">
        <f>CHOOSE(MATCH($AE44,{"Link 1","Link 2","Link 3","Link 4","Link 5"},0),'Other Links'!$D$44,'Other Links'!$G$44,'Other Links'!$J$44,'Other Links'!$M$44,'Other Links'!$P$44)</f>
        <v/>
      </c>
      <c r="AH44" s="22">
        <f>CHOOSE(MATCH($AE44,{"Link 1","Link 2","Link 3","Link 4","Link 5"},0),'Other Links'!$E$44,'Other Links'!$H$44,'Other Links'!$K$44,'Other Links'!$N$44,'Other Links'!$Q$44)</f>
        <v/>
      </c>
    </row>
    <row r="45" ht="28" customHeight="1">
      <c r="A45" s="14" t="inlineStr">
        <is>
          <t>Smilacina raceoscum</t>
        </is>
      </c>
      <c r="B45" s="15" t="inlineStr">
        <is>
          <t>FALSE SOLOMON’S SEA</t>
        </is>
      </c>
      <c r="C45" s="15" t="inlineStr">
        <is>
          <t>Herbaceous, Perennial</t>
        </is>
      </c>
      <c r="D45" s="15" t="inlineStr">
        <is>
          <t>SR</t>
        </is>
      </c>
      <c r="E45" s="15" t="inlineStr">
        <is>
          <t>2 - 3</t>
        </is>
      </c>
      <c r="F45" s="15" t="inlineStr">
        <is>
          <t>1.5 - 2</t>
        </is>
      </c>
      <c r="G45" s="16" t="inlineStr">
        <is>
          <t>Needs Review</t>
        </is>
      </c>
      <c r="H45" s="16" t="inlineStr">
        <is>
          <t>Needs Review</t>
        </is>
      </c>
      <c r="I45" s="15" t="inlineStr">
        <is>
          <t>Part Shade, Full Shade</t>
        </is>
      </c>
      <c r="J45" s="15" t="inlineStr">
        <is>
          <t>Medium</t>
        </is>
      </c>
      <c r="K45" s="15" t="inlineStr">
        <is>
          <t>FACU</t>
        </is>
      </c>
      <c r="L45" s="15" t="inlineStr">
        <is>
          <t>Zone 3 to 8</t>
        </is>
      </c>
      <c r="M45" s="17" t="inlineStr">
        <is>
          <t>Butterflies, Pollinators</t>
        </is>
      </c>
      <c r="N45" s="17" t="inlineStr">
        <is>
          <t>Drought Tolerant</t>
        </is>
      </c>
      <c r="O45" s="18" t="inlineStr">
        <is>
          <t>Needs Review</t>
        </is>
      </c>
      <c r="P45" s="18" t="inlineStr">
        <is>
          <t>Needs Review</t>
        </is>
      </c>
      <c r="Q45" s="15" t="inlineStr">
        <is>
          <t>Medium</t>
        </is>
      </c>
      <c r="R45" s="18" t="inlineStr">
        <is>
          <t>Needs Review</t>
        </is>
      </c>
      <c r="S45" s="17" t="inlineStr">
        <is>
          <t>Easily grown in evenly moist, well-drained soils in part shade to full shade. Prefers rich, loose, moist, humusy soils. May grow poorly in hot, humid summer climates. Roots do not like to be disturbed, particularly before plant becomes established.</t>
        </is>
      </c>
      <c r="T45" s="17" t="inlineStr">
        <is>
          <t>Best when massed in naturalized plantings, wild gardens, native plant gardens, or woodland gardens. Effective with hostas and ferns. Also may be grown in shady borders or in moist areas near streams or ponds.</t>
        </is>
      </c>
      <c r="U45" s="18" t="inlineStr">
        <is>
          <t>Needs Review</t>
        </is>
      </c>
      <c r="V45" s="16" t="inlineStr">
        <is>
          <t>Needs Review</t>
        </is>
      </c>
      <c r="W45" s="15" t="inlineStr">
        <is>
          <t>No serious insect or disease problems.</t>
        </is>
      </c>
      <c r="X45" s="19" t="inlineStr">
        <is>
          <t>https://www.missouribotanicalgarden.org/PlantFinder/PlantFinderDetails.aspx?kempercode=m390</t>
        </is>
      </c>
      <c r="Y45" s="19" t="inlineStr">
        <is>
          <t>https://www.wildflower.org/plants/result.php?id_plant=MARA7</t>
        </is>
      </c>
      <c r="Z45" s="19" t="inlineStr">
        <is>
          <t>https://www.pleasantrunnursery.com/plant-name/Baptisia-alba-var-macrophylla</t>
        </is>
      </c>
      <c r="AA45" s="16" t="inlineStr">
        <is>
          <t>Needs Review</t>
        </is>
      </c>
      <c r="AB45" s="19" t="inlineStr">
        <is>
          <t>https://www.pinelandsnursery.com/search?query=Smilacina+raceoscum</t>
        </is>
      </c>
      <c r="AC45" s="29">
        <f>IF(AD45&lt;&gt;"", TEXT(TODAY(),"yyyymmdd") &amp; "_" &amp; AD45, "")</f>
        <v/>
      </c>
      <c r="AD45" s="21" t="inlineStr"/>
      <c r="AE45" s="22" t="inlineStr">
        <is>
          <t>Link 1</t>
        </is>
      </c>
      <c r="AF45" s="22">
        <f>CHOOSE(MATCH($AE45,{"Link 1","Link 2","Link 3","Link 4","Link 5"},0),'Other Links'!$C$45,'Other Links'!$F$45,'Other Links'!$I$45,'Other Links'!$L$45,'Other Links'!$O$45)</f>
        <v/>
      </c>
      <c r="AG45" s="23">
        <f>CHOOSE(MATCH($AE45,{"Link 1","Link 2","Link 3","Link 4","Link 5"},0),'Other Links'!$D$45,'Other Links'!$G$45,'Other Links'!$J$45,'Other Links'!$M$45,'Other Links'!$P$45)</f>
        <v/>
      </c>
      <c r="AH45" s="22">
        <f>CHOOSE(MATCH($AE45,{"Link 1","Link 2","Link 3","Link 4","Link 5"},0),'Other Links'!$E$45,'Other Links'!$H$45,'Other Links'!$K$45,'Other Links'!$N$45,'Other Links'!$Q$45)</f>
        <v/>
      </c>
    </row>
    <row r="46" ht="28" customHeight="1">
      <c r="A46" s="24" t="inlineStr">
        <is>
          <t>Solidago nemoralis</t>
        </is>
      </c>
      <c r="B46" s="25" t="inlineStr">
        <is>
          <t>GRAY GOLDENROD</t>
        </is>
      </c>
      <c r="C46" s="25" t="inlineStr">
        <is>
          <t>Herbaceous, Perennial</t>
        </is>
      </c>
      <c r="D46" s="25" t="inlineStr">
        <is>
          <t>SN</t>
        </is>
      </c>
      <c r="E46" s="25" t="inlineStr">
        <is>
          <t>0.5 - 2</t>
        </is>
      </c>
      <c r="F46" s="25" t="inlineStr">
        <is>
          <t>0.5 - 2</t>
        </is>
      </c>
      <c r="G46" s="25" t="inlineStr">
        <is>
          <t>Yellow</t>
        </is>
      </c>
      <c r="H46" s="25" t="inlineStr">
        <is>
          <t>Jun, Jul, Aug, Sep, Oct</t>
        </is>
      </c>
      <c r="I46" s="25" t="inlineStr">
        <is>
          <t>Full Sun</t>
        </is>
      </c>
      <c r="J46" s="25" t="inlineStr">
        <is>
          <t>Dry, Medium</t>
        </is>
      </c>
      <c r="K46" s="25" t="inlineStr">
        <is>
          <t>FACW</t>
        </is>
      </c>
      <c r="L46" s="25" t="inlineStr">
        <is>
          <t>Zone 3 to 9</t>
        </is>
      </c>
      <c r="M46" s="26" t="inlineStr">
        <is>
          <t>Butterflies</t>
        </is>
      </c>
      <c r="N46" s="26" t="inlineStr">
        <is>
          <t>Deer, Drought, Dry Soil, Shallow-Rocky Soil</t>
        </is>
      </c>
      <c r="O46" s="18" t="inlineStr">
        <is>
          <t>Needs Review</t>
        </is>
      </c>
      <c r="P46" s="18" t="inlineStr">
        <is>
          <t>Needs Review</t>
        </is>
      </c>
      <c r="Q46" s="25" t="inlineStr">
        <is>
          <t>Low</t>
        </is>
      </c>
      <c r="R46" s="18" t="inlineStr">
        <is>
          <t>Needs Review</t>
        </is>
      </c>
      <c r="S46" s="26" t="inlineStr">
        <is>
          <t>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t>
        </is>
      </c>
      <c r="T46" s="26" t="inlineStr">
        <is>
          <t>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t>
        </is>
      </c>
      <c r="U46" s="18" t="inlineStr">
        <is>
          <t>Needs Review</t>
        </is>
      </c>
      <c r="V46" s="16" t="inlineStr">
        <is>
          <t>Needs Review</t>
        </is>
      </c>
      <c r="W46" s="25" t="inlineStr">
        <is>
          <t>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t>
        </is>
      </c>
      <c r="X46" s="27" t="inlineStr">
        <is>
          <t>https://www.missouribotanicalgarden.org/PlantFinder/PlantFinderDetails.aspx?taxonid=277240</t>
        </is>
      </c>
      <c r="Y46" s="27" t="inlineStr">
        <is>
          <t>https://www.wildflower.org/plants/result.php?id_plant=sogi</t>
        </is>
      </c>
      <c r="Z46" s="27" t="inlineStr">
        <is>
          <t>https://www.pleasantrunnursery.com/plant-name/Solidago-nemoralis</t>
        </is>
      </c>
      <c r="AA46" s="27" t="inlineStr">
        <is>
          <t>https://newmoonnursery.com/nursery-plants/solidago-nemoralis/</t>
        </is>
      </c>
      <c r="AB46" s="27" t="inlineStr">
        <is>
          <t>https://www.pinelandsnursery.com/solidago-nemoralis-gray-goldenrod-seed</t>
        </is>
      </c>
      <c r="AC46" s="29">
        <f>IF(AD46&lt;&gt;"", TEXT(TODAY(),"yyyymmdd") &amp; "_" &amp; AD46, "")</f>
        <v/>
      </c>
      <c r="AD46" s="28" t="inlineStr"/>
      <c r="AE46" s="22" t="inlineStr">
        <is>
          <t>Link 1</t>
        </is>
      </c>
      <c r="AF46" s="22">
        <f>CHOOSE(MATCH($AE46,{"Link 1","Link 2","Link 3","Link 4","Link 5"},0),'Other Links'!$C$46,'Other Links'!$F$46,'Other Links'!$I$46,'Other Links'!$L$46,'Other Links'!$O$46)</f>
        <v/>
      </c>
      <c r="AG46" s="23">
        <f>CHOOSE(MATCH($AE46,{"Link 1","Link 2","Link 3","Link 4","Link 5"},0),'Other Links'!$D$46,'Other Links'!$G$46,'Other Links'!$J$46,'Other Links'!$M$46,'Other Links'!$P$46)</f>
        <v/>
      </c>
      <c r="AH46" s="22">
        <f>CHOOSE(MATCH($AE46,{"Link 1","Link 2","Link 3","Link 4","Link 5"},0),'Other Links'!$E$46,'Other Links'!$H$46,'Other Links'!$K$46,'Other Links'!$N$46,'Other Links'!$Q$46)</f>
        <v/>
      </c>
    </row>
    <row r="47" ht="28" customHeight="1">
      <c r="A47" s="14" t="inlineStr">
        <is>
          <t>Solidago sempervirens</t>
        </is>
      </c>
      <c r="B47" s="15" t="inlineStr">
        <is>
          <t>GOLDENROD</t>
        </is>
      </c>
      <c r="C47" s="15" t="inlineStr">
        <is>
          <t>Herbaceous, Perennial</t>
        </is>
      </c>
      <c r="D47" s="15" t="inlineStr">
        <is>
          <t>SS</t>
        </is>
      </c>
      <c r="E47" s="15" t="inlineStr">
        <is>
          <t>2 - 3</t>
        </is>
      </c>
      <c r="F47" s="15" t="inlineStr">
        <is>
          <t>2 - 3</t>
        </is>
      </c>
      <c r="G47" s="15" t="inlineStr">
        <is>
          <t>Yellow</t>
        </is>
      </c>
      <c r="H47" s="15" t="inlineStr">
        <is>
          <t>Aug, Sep, Oct</t>
        </is>
      </c>
      <c r="I47" s="15" t="inlineStr">
        <is>
          <t>Full Sun</t>
        </is>
      </c>
      <c r="J47" s="15" t="inlineStr">
        <is>
          <t>Dry, Medium</t>
        </is>
      </c>
      <c r="K47" s="15" t="inlineStr">
        <is>
          <t>FACW</t>
        </is>
      </c>
      <c r="L47" s="15" t="inlineStr">
        <is>
          <t>Zone 3 to 8</t>
        </is>
      </c>
      <c r="M47" s="17" t="inlineStr">
        <is>
          <t>Butterflies</t>
        </is>
      </c>
      <c r="N47" s="17" t="inlineStr">
        <is>
          <t>Deer, Drought, Clay Soil</t>
        </is>
      </c>
      <c r="O47" s="17" t="inlineStr">
        <is>
          <t>Sandy soils.</t>
        </is>
      </c>
      <c r="P47" s="17" t="inlineStr">
        <is>
          <t>Pinch the growing tips in June for a more compact plant. This goldenrod does not spread by rhizomes or become invasive. It is resistant to salt spray.</t>
        </is>
      </c>
      <c r="Q47" s="15" t="inlineStr">
        <is>
          <t>Medium</t>
        </is>
      </c>
      <c r="R47" s="17" t="inlineStr">
        <is>
          <t>Saline places along the coast</t>
        </is>
      </c>
      <c r="S47" s="17" t="inlineStr">
        <is>
          <t>Easily grown in average, dry to medium, well-drained soil in full sun. Tolerates poor, dry soils. Remove spent flower clusters to encourage additional bloom.</t>
        </is>
      </c>
      <c r="T47" s="17" t="inlineStr">
        <is>
          <t>Provides good color and contrast in late summer for the perennial border, wild garden, prairie, meadow, native plant garden or naturalized area.</t>
        </is>
      </c>
      <c r="U47" s="18" t="inlineStr">
        <is>
          <t>Needs Review</t>
        </is>
      </c>
      <c r="V47" s="16" t="inlineStr">
        <is>
          <t>Needs Review</t>
        </is>
      </c>
      <c r="W47" s="15" t="inlineStr">
        <is>
          <t>No serious insect or disease problems. Leaf rust is an occasional problem. May need to be divided every 2 to 3 years to control growth.</t>
        </is>
      </c>
      <c r="X47" s="19" t="inlineStr">
        <is>
          <t>https://www.missouribotanicalgarden.org/PlantFinder/PlantFinderDetails.aspx?kempercode=g690</t>
        </is>
      </c>
      <c r="Y47" s="19" t="inlineStr">
        <is>
          <t>https://www.wildflower.org/plants/result.php?id_plant=sose</t>
        </is>
      </c>
      <c r="Z47" s="19" t="inlineStr">
        <is>
          <t>https://www.pleasantrunnursery.com/plant-name/Buxus-sempervirens</t>
        </is>
      </c>
      <c r="AA47" s="19" t="inlineStr">
        <is>
          <t>https://newmoonnursery.com/nursery-plants/aster-puniceus/</t>
        </is>
      </c>
      <c r="AB47" s="19" t="inlineStr">
        <is>
          <t>https://www.pinelandsnursery.com/solidago-sempervirens-seaside-goldenrod-2-plug</t>
        </is>
      </c>
      <c r="AC47" s="29">
        <f>IF(AD47&lt;&gt;"", TEXT(TODAY(),"yyyymmdd") &amp; "_" &amp; AD47, "")</f>
        <v/>
      </c>
      <c r="AD47" s="21" t="inlineStr"/>
      <c r="AE47" s="22" t="inlineStr">
        <is>
          <t>Link 1</t>
        </is>
      </c>
      <c r="AF47" s="22">
        <f>CHOOSE(MATCH($AE47,{"Link 1","Link 2","Link 3","Link 4","Link 5"},0),'Other Links'!$C$47,'Other Links'!$F$47,'Other Links'!$I$47,'Other Links'!$L$47,'Other Links'!$O$47)</f>
        <v/>
      </c>
      <c r="AG47" s="23">
        <f>CHOOSE(MATCH($AE47,{"Link 1","Link 2","Link 3","Link 4","Link 5"},0),'Other Links'!$D$47,'Other Links'!$G$47,'Other Links'!$J$47,'Other Links'!$M$47,'Other Links'!$P$47)</f>
        <v/>
      </c>
      <c r="AH47" s="22">
        <f>CHOOSE(MATCH($AE47,{"Link 1","Link 2","Link 3","Link 4","Link 5"},0),'Other Links'!$E$47,'Other Links'!$H$47,'Other Links'!$K$47,'Other Links'!$N$47,'Other Links'!$Q$47)</f>
        <v/>
      </c>
    </row>
    <row r="48" ht="28" customHeight="1">
      <c r="A48" s="24" t="inlineStr">
        <is>
          <t>Stokesia laevis</t>
        </is>
      </c>
      <c r="B48" s="25" t="inlineStr">
        <is>
          <t>STOKES’ ASTER</t>
        </is>
      </c>
      <c r="C48" s="25" t="inlineStr">
        <is>
          <t>Herbaceous, Perennial</t>
        </is>
      </c>
      <c r="D48" s="25" t="inlineStr">
        <is>
          <t>SL</t>
        </is>
      </c>
      <c r="E48" s="25" t="inlineStr">
        <is>
          <t>1 - 2</t>
        </is>
      </c>
      <c r="F48" s="25" t="inlineStr">
        <is>
          <t>1 - 1.5</t>
        </is>
      </c>
      <c r="G48" s="16" t="inlineStr">
        <is>
          <t>Needs Review</t>
        </is>
      </c>
      <c r="H48" s="16" t="inlineStr">
        <is>
          <t>Needs Review</t>
        </is>
      </c>
      <c r="I48" s="25" t="inlineStr">
        <is>
          <t>Full Sun</t>
        </is>
      </c>
      <c r="J48" s="25" t="inlineStr">
        <is>
          <t>Medium</t>
        </is>
      </c>
      <c r="K48" s="25" t="inlineStr">
        <is>
          <t>FAC</t>
        </is>
      </c>
      <c r="L48" s="25" t="inlineStr">
        <is>
          <t>Zone 5 to 9</t>
        </is>
      </c>
      <c r="M48" s="26" t="inlineStr">
        <is>
          <t>Butterflies, Pollinators</t>
        </is>
      </c>
      <c r="N48" s="26" t="inlineStr">
        <is>
          <t>Rabbit, Drought, Drought Tolerant</t>
        </is>
      </c>
      <c r="O48" s="26" t="inlineStr">
        <is>
          <t>Moist, rich, well-drained soil, acidic sands preferred.</t>
        </is>
      </c>
      <c r="P48" s="26" t="inlineStr">
        <is>
          <t>Winter hardy to Zone 5, well north of its</t>
        </is>
      </c>
      <c r="Q48" s="25" t="inlineStr">
        <is>
          <t>Low</t>
        </is>
      </c>
      <c r="R48" s="26" t="inlineStr">
        <is>
          <t>Coastal plains, bogs, pine savanna, and open woodlands.</t>
        </is>
      </c>
      <c r="S48" s="26" t="inlineStr">
        <is>
          <t>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t>
        </is>
      </c>
      <c r="T48" s="26" t="inlineStr">
        <is>
          <t>Border fronts or cottage gardens. Moist areas along ponds, streams or water gardens. Small groupings or mass.</t>
        </is>
      </c>
      <c r="U48" s="26" t="inlineStr">
        <is>
          <t>Use Ornamental: A low-maintenance, low-growing groundcovering plant with attractive flowers.</t>
        </is>
      </c>
      <c r="V48" s="25" t="inlineStr">
        <is>
          <t>Maintenance: Colonizes vigorously, so lift and divide every 3 or 4 years if want to keep thinned.</t>
        </is>
      </c>
      <c r="W48" s="25" t="inlineStr">
        <is>
          <t>No serious insect or disease problems. Watch for caterpillars. Flower stems tend to flop, particularly after a strong Midwestern thundershower.</t>
        </is>
      </c>
      <c r="X48" s="27" t="inlineStr">
        <is>
          <t>https://www.missouribotanicalgarden.org/PlantFinder/PlantFinderDetails.aspx?kempercode=i900</t>
        </is>
      </c>
      <c r="Y48" s="27" t="inlineStr">
        <is>
          <t>https://www.wildflower.org/plants/result.php?id_plant=stla6</t>
        </is>
      </c>
      <c r="Z48" s="27" t="inlineStr">
        <is>
          <t>https://www.pleasantrunnursery.com/plant-name/Stokesia-laevis-Peachie-s-Pick</t>
        </is>
      </c>
      <c r="AA48" s="27" t="inlineStr">
        <is>
          <t>https://newmoonnursery.com/nursery-plants/coreopsis-verticillata-zagreb/</t>
        </is>
      </c>
      <c r="AB48" s="27" t="inlineStr">
        <is>
          <t>https://www.pinelandsnursery.com/search?query=Stokesia+laevis</t>
        </is>
      </c>
      <c r="AC48" s="29">
        <f>IF(AD48&lt;&gt;"", TEXT(TODAY(),"yyyymmdd") &amp; "_" &amp; AD48, "")</f>
        <v/>
      </c>
      <c r="AD48" s="28" t="inlineStr"/>
      <c r="AE48" s="22" t="inlineStr">
        <is>
          <t>Link 1</t>
        </is>
      </c>
      <c r="AF48" s="22">
        <f>CHOOSE(MATCH($AE48,{"Link 1","Link 2","Link 3","Link 4","Link 5"},0),'Other Links'!$C$48,'Other Links'!$F$48,'Other Links'!$I$48,'Other Links'!$L$48,'Other Links'!$O$48)</f>
        <v/>
      </c>
      <c r="AG48" s="23">
        <f>CHOOSE(MATCH($AE48,{"Link 1","Link 2","Link 3","Link 4","Link 5"},0),'Other Links'!$D$48,'Other Links'!$G$48,'Other Links'!$J$48,'Other Links'!$M$48,'Other Links'!$P$48)</f>
        <v/>
      </c>
      <c r="AH48" s="22">
        <f>CHOOSE(MATCH($AE48,{"Link 1","Link 2","Link 3","Link 4","Link 5"},0),'Other Links'!$E$48,'Other Links'!$H$48,'Other Links'!$K$48,'Other Links'!$N$48,'Other Links'!$Q$48)</f>
        <v/>
      </c>
    </row>
    <row r="49" ht="28" customHeight="1">
      <c r="A49" s="14" t="inlineStr">
        <is>
          <t>Symphyotrichum laeve</t>
        </is>
      </c>
      <c r="B49" s="15" t="inlineStr">
        <is>
          <t>SMOOTH ASTER</t>
        </is>
      </c>
      <c r="C49" s="15" t="inlineStr">
        <is>
          <t>Herbaceous, Perennial</t>
        </is>
      </c>
      <c r="D49" s="15" t="inlineStr">
        <is>
          <t>SL1</t>
        </is>
      </c>
      <c r="E49" s="15" t="inlineStr">
        <is>
          <t>2 - 4</t>
        </is>
      </c>
      <c r="F49" s="15" t="inlineStr">
        <is>
          <t>1 - 2</t>
        </is>
      </c>
      <c r="G49" s="15" t="inlineStr">
        <is>
          <t>Blue, Purple</t>
        </is>
      </c>
      <c r="H49" s="15" t="inlineStr">
        <is>
          <t>Aug, Sep, Oct</t>
        </is>
      </c>
      <c r="I49" s="15" t="inlineStr">
        <is>
          <t>Full Sun</t>
        </is>
      </c>
      <c r="J49" s="15" t="inlineStr">
        <is>
          <t>Dry, Medium</t>
        </is>
      </c>
      <c r="K49" s="16" t="inlineStr">
        <is>
          <t>Needs Review</t>
        </is>
      </c>
      <c r="L49" s="15" t="inlineStr">
        <is>
          <t>Zone 3 to 8</t>
        </is>
      </c>
      <c r="M49" s="17" t="inlineStr">
        <is>
          <t>Butterflies</t>
        </is>
      </c>
      <c r="N49" s="17" t="inlineStr">
        <is>
          <t>Drought, Erosion, Dry Soil, Shallow-Rocky Soil</t>
        </is>
      </c>
      <c r="O49" s="17" t="inlineStr">
        <is>
          <t>Variable.</t>
        </is>
      </c>
      <c r="P49" s="18" t="inlineStr">
        <is>
          <t>Needs Review</t>
        </is>
      </c>
      <c r="Q49" s="15" t="inlineStr">
        <is>
          <t>Low</t>
        </is>
      </c>
      <c r="R49" s="17" t="inlineStr">
        <is>
          <t>Open woods; dry to mesic prairies</t>
        </is>
      </c>
      <c r="S49" s="17" t="inlineStr">
        <is>
          <t>Easily grown in average, dry to medium, well-drained soil in full sun. Easily self-seeds.</t>
        </is>
      </c>
      <c r="T49" s="17" t="inlineStr">
        <is>
          <t>Late blooming perennial aster for the border, wildflower, native or cottage garden. Grows well with Helianthus and Solidago .</t>
        </is>
      </c>
      <c r="U49" s="17" t="inlineStr">
        <is>
          <t>Use Wildlife: Birds.</t>
        </is>
      </c>
      <c r="V49" s="16" t="inlineStr">
        <is>
          <t>Needs Review</t>
        </is>
      </c>
      <c r="W49" s="15" t="inlineStr">
        <is>
          <t>No serious insect or disease problems. May need staking.</t>
        </is>
      </c>
      <c r="X49" s="19" t="inlineStr">
        <is>
          <t>https://www.missouribotanicalgarden.org/PlantFinder/PlantFinderDetails.aspx?kempercode=g420</t>
        </is>
      </c>
      <c r="Y49" s="19" t="inlineStr">
        <is>
          <t>https://www.wildflower.org/plants/result.php?id_plant=sylal3</t>
        </is>
      </c>
      <c r="Z49" s="19" t="inlineStr">
        <is>
          <t>https://www.pleasantrunnursery.com/plant-name/Aster-laeve</t>
        </is>
      </c>
      <c r="AA49" s="19" t="inlineStr">
        <is>
          <t>https://newmoonnursery.com/nursery-plants/aster-laevis/</t>
        </is>
      </c>
      <c r="AB49" s="19" t="inlineStr">
        <is>
          <t>https://www.pinelandsnursery.com/symphyotrichum-laeve-smooth-aster-seed</t>
        </is>
      </c>
      <c r="AC49" s="29">
        <f>IF(AD49&lt;&gt;"", TEXT(TODAY(),"yyyymmdd") &amp; "_" &amp; AD49, "")</f>
        <v/>
      </c>
      <c r="AD49" s="21" t="inlineStr"/>
      <c r="AE49" s="22" t="inlineStr">
        <is>
          <t>Link 1</t>
        </is>
      </c>
      <c r="AF49" s="22">
        <f>CHOOSE(MATCH($AE49,{"Link 1","Link 2","Link 3","Link 4","Link 5"},0),'Other Links'!$C$49,'Other Links'!$F$49,'Other Links'!$I$49,'Other Links'!$L$49,'Other Links'!$O$49)</f>
        <v/>
      </c>
      <c r="AG49" s="23">
        <f>CHOOSE(MATCH($AE49,{"Link 1","Link 2","Link 3","Link 4","Link 5"},0),'Other Links'!$D$49,'Other Links'!$G$49,'Other Links'!$J$49,'Other Links'!$M$49,'Other Links'!$P$49)</f>
        <v/>
      </c>
      <c r="AH49" s="22">
        <f>CHOOSE(MATCH($AE49,{"Link 1","Link 2","Link 3","Link 4","Link 5"},0),'Other Links'!$E$49,'Other Links'!$H$49,'Other Links'!$K$49,'Other Links'!$N$49,'Other Links'!$Q$49)</f>
        <v/>
      </c>
    </row>
    <row r="50" ht="28" customHeight="1">
      <c r="A50" s="24" t="inlineStr">
        <is>
          <t>Symphyotrichum novae</t>
        </is>
      </c>
      <c r="B50" s="25" t="inlineStr">
        <is>
          <t>NEW ENGLAND ASTER</t>
        </is>
      </c>
      <c r="C50" s="25" t="inlineStr">
        <is>
          <t>Herbaceous, Perennial</t>
        </is>
      </c>
      <c r="D50" s="25" t="inlineStr">
        <is>
          <t>SN1</t>
        </is>
      </c>
      <c r="E50" s="25" t="inlineStr">
        <is>
          <t>3 - 6</t>
        </is>
      </c>
      <c r="F50" s="25" t="inlineStr">
        <is>
          <t>2 - 3</t>
        </is>
      </c>
      <c r="G50" s="25" t="inlineStr">
        <is>
          <t>Pink, Purple</t>
        </is>
      </c>
      <c r="H50" s="25" t="inlineStr">
        <is>
          <t>Aug, Sep, Oct</t>
        </is>
      </c>
      <c r="I50" s="25" t="inlineStr">
        <is>
          <t>Full Sun</t>
        </is>
      </c>
      <c r="J50" s="25" t="inlineStr">
        <is>
          <t>Medium</t>
        </is>
      </c>
      <c r="K50" s="25" t="inlineStr">
        <is>
          <t>FACW</t>
        </is>
      </c>
      <c r="L50" s="25" t="inlineStr">
        <is>
          <t>Zone 4 to 8</t>
        </is>
      </c>
      <c r="M50" s="26" t="inlineStr">
        <is>
          <t>Butterflies</t>
        </is>
      </c>
      <c r="N50" s="26" t="inlineStr">
        <is>
          <t>Clay Soil</t>
        </is>
      </c>
      <c r="O50" s="26" t="inlineStr">
        <is>
          <t>Moist soils.</t>
        </is>
      </c>
      <c r="P50" s="26" t="inlineStr">
        <is>
          <t>New England aster flowers until frost. Its roots should be divided every several years to keep the plant growing vigorously. Can be aggressive.</t>
        </is>
      </c>
      <c r="Q50" s="25" t="inlineStr">
        <is>
          <t>Medium</t>
        </is>
      </c>
      <c r="R50" s="26" t="inlineStr">
        <is>
          <t>Moist, open, wooded areas; meadows; mesic prairies; disturbed sites; stream banks</t>
        </is>
      </c>
      <c r="S50" s="26" t="inlineStr">
        <is>
          <t>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t>
        </is>
      </c>
      <c r="T50" s="26" t="inlineStr">
        <is>
          <t>Provides color and contrast to the fall perennial border front. Mass or plant in groups. Also effective naturalized in drifts in meadows or in native or wildflower gardens.</t>
        </is>
      </c>
      <c r="U50" s="26" t="inlineStr">
        <is>
          <t>Use Wildlife: Bees and butterflies frequent this wildflower.</t>
        </is>
      </c>
      <c r="V50" s="16" t="inlineStr">
        <is>
          <t>Needs Review</t>
        </is>
      </c>
      <c r="W50" s="25" t="inlineStr">
        <is>
          <t>Some susceptibility to powdery mildew. Aster wilt can also be an occasional problem, particularly if plants are grown in poorly-drained clay soils. Taller plants may require staking or other support.</t>
        </is>
      </c>
      <c r="X50" s="27" t="inlineStr">
        <is>
          <t>https://www.missouribotanicalgarden.org/PlantFinder/PlantFinderDetails.aspx?kempercode=b540</t>
        </is>
      </c>
      <c r="Y50" s="27" t="inlineStr">
        <is>
          <t>https://www.wildflower.org/plants/result.php?id_plant=syno2</t>
        </is>
      </c>
      <c r="Z50" s="27" t="inlineStr">
        <is>
          <t>https://www.pleasantrunnursery.com/plant-name/Aster-novae-angliae</t>
        </is>
      </c>
      <c r="AA50" s="27" t="inlineStr">
        <is>
          <t>https://newmoonnursery.com/nursery-plants/aster-novae-angliae/</t>
        </is>
      </c>
      <c r="AB50" s="27" t="inlineStr">
        <is>
          <t>https://www.pinelandsnursery.com/symphyotrichum-novae-angliae-new-england-aster-seed</t>
        </is>
      </c>
      <c r="AC50" s="29">
        <f>IF(AD50&lt;&gt;"", TEXT(TODAY(),"yyyymmdd") &amp; "_" &amp; AD50, "")</f>
        <v/>
      </c>
      <c r="AD50" s="28" t="inlineStr"/>
      <c r="AE50" s="22" t="inlineStr">
        <is>
          <t>Link 1</t>
        </is>
      </c>
      <c r="AF50" s="22">
        <f>CHOOSE(MATCH($AE50,{"Link 1","Link 2","Link 3","Link 4","Link 5"},0),'Other Links'!$C$50,'Other Links'!$F$50,'Other Links'!$I$50,'Other Links'!$L$50,'Other Links'!$O$50)</f>
        <v/>
      </c>
      <c r="AG50" s="23">
        <f>CHOOSE(MATCH($AE50,{"Link 1","Link 2","Link 3","Link 4","Link 5"},0),'Other Links'!$D$50,'Other Links'!$G$50,'Other Links'!$J$50,'Other Links'!$M$50,'Other Links'!$P$50)</f>
        <v/>
      </c>
      <c r="AH50" s="22">
        <f>CHOOSE(MATCH($AE50,{"Link 1","Link 2","Link 3","Link 4","Link 5"},0),'Other Links'!$E$50,'Other Links'!$H$50,'Other Links'!$K$50,'Other Links'!$N$50,'Other Links'!$Q$50)</f>
        <v/>
      </c>
    </row>
    <row r="51" ht="28" customHeight="1">
      <c r="A51" s="14" t="inlineStr">
        <is>
          <t>Symphyotrichum novi</t>
        </is>
      </c>
      <c r="B51" s="15" t="inlineStr">
        <is>
          <t>NEW YORK ASTER</t>
        </is>
      </c>
      <c r="C51" s="15" t="inlineStr">
        <is>
          <t>Herbaceous, Perennial</t>
        </is>
      </c>
      <c r="D51" s="15" t="inlineStr">
        <is>
          <t>SN2</t>
        </is>
      </c>
      <c r="E51" s="15" t="inlineStr">
        <is>
          <t>3 - 4</t>
        </is>
      </c>
      <c r="F51" s="15" t="inlineStr">
        <is>
          <t>2 - 3</t>
        </is>
      </c>
      <c r="G51" s="15" t="inlineStr">
        <is>
          <t>White, Pink, Purple</t>
        </is>
      </c>
      <c r="H51" s="15" t="inlineStr">
        <is>
          <t>Aug, Sep</t>
        </is>
      </c>
      <c r="I51" s="15" t="inlineStr">
        <is>
          <t>Full Sun</t>
        </is>
      </c>
      <c r="J51" s="15" t="inlineStr">
        <is>
          <t>Medium, Wet</t>
        </is>
      </c>
      <c r="K51" s="16" t="inlineStr">
        <is>
          <t>Needs Review</t>
        </is>
      </c>
      <c r="L51" s="15" t="inlineStr">
        <is>
          <t>Zone 4 to 8</t>
        </is>
      </c>
      <c r="M51" s="17" t="inlineStr">
        <is>
          <t>Butterflies</t>
        </is>
      </c>
      <c r="N51" s="17" t="inlineStr">
        <is>
          <t>Clay Soil, Wet Soil</t>
        </is>
      </c>
      <c r="O51" s="18" t="inlineStr">
        <is>
          <t>Needs Review</t>
        </is>
      </c>
      <c r="P51" s="18" t="inlineStr">
        <is>
          <t>Needs Review</t>
        </is>
      </c>
      <c r="Q51" s="15" t="inlineStr">
        <is>
          <t>Low</t>
        </is>
      </c>
      <c r="R51" s="18" t="inlineStr">
        <is>
          <t>Needs Review</t>
        </is>
      </c>
      <c r="S51" s="17" t="inlineStr">
        <is>
          <t>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t>
        </is>
      </c>
      <c r="T51" s="17" t="inlineStr">
        <is>
          <t>Borders, butterfly gardens, rock gardens, rain gardens, cottage gardens, seaside gardens. Containers. Relatively low habit makes this a good plant for the border front or as an edger. Good complement or substitute for chrysanthemums.</t>
        </is>
      </c>
      <c r="U51" s="18" t="inlineStr">
        <is>
          <t>Needs Review</t>
        </is>
      </c>
      <c r="V51" s="16" t="inlineStr">
        <is>
          <t>Needs Review</t>
        </is>
      </c>
      <c r="W51" s="15" t="inlineStr">
        <is>
          <t>Susceptible to powdery mildew.</t>
        </is>
      </c>
      <c r="X51" s="19" t="inlineStr">
        <is>
          <t>https://www.missouribotanicalgarden.org/PlantFinder/PlantFinderDetails.aspx?taxonid=371788</t>
        </is>
      </c>
      <c r="Y51" s="19" t="inlineStr">
        <is>
          <t>https://www.wildflower.org/plants/result.php?id_plant=SYNOV</t>
        </is>
      </c>
      <c r="Z51" s="19" t="inlineStr">
        <is>
          <t>https://www.pleasantrunnursery.com/plant-name/Aster-novi-belgii</t>
        </is>
      </c>
      <c r="AA51" s="19" t="inlineStr">
        <is>
          <t>https://newmoonnursery.com/nursery-plants/aster-novi-belgii/</t>
        </is>
      </c>
      <c r="AB51" s="19" t="inlineStr">
        <is>
          <t>https://www.pinelandsnursery.com/symphyotrichum-novi-belgii-new-york-aster-seed</t>
        </is>
      </c>
      <c r="AC51" s="29">
        <f>IF(AD51&lt;&gt;"", TEXT(TODAY(),"yyyymmdd") &amp; "_" &amp; AD51, "")</f>
        <v/>
      </c>
      <c r="AD51" s="21" t="inlineStr"/>
      <c r="AE51" s="22" t="inlineStr">
        <is>
          <t>Link 1</t>
        </is>
      </c>
      <c r="AF51" s="22">
        <f>CHOOSE(MATCH($AE51,{"Link 1","Link 2","Link 3","Link 4","Link 5"},0),'Other Links'!$C$51,'Other Links'!$F$51,'Other Links'!$I$51,'Other Links'!$L$51,'Other Links'!$O$51)</f>
        <v/>
      </c>
      <c r="AG51" s="23">
        <f>CHOOSE(MATCH($AE51,{"Link 1","Link 2","Link 3","Link 4","Link 5"},0),'Other Links'!$D$51,'Other Links'!$G$51,'Other Links'!$J$51,'Other Links'!$M$51,'Other Links'!$P$51)</f>
        <v/>
      </c>
      <c r="AH51" s="22">
        <f>CHOOSE(MATCH($AE51,{"Link 1","Link 2","Link 3","Link 4","Link 5"},0),'Other Links'!$E$51,'Other Links'!$H$51,'Other Links'!$K$51,'Other Links'!$N$51,'Other Links'!$Q$51)</f>
        <v/>
      </c>
    </row>
    <row r="52" ht="28" customHeight="1">
      <c r="A52" s="24" t="inlineStr">
        <is>
          <t>Tiarella cordifolia</t>
        </is>
      </c>
      <c r="B52" s="25" t="inlineStr">
        <is>
          <t>FOAM FLOWER</t>
        </is>
      </c>
      <c r="C52" s="25" t="inlineStr">
        <is>
          <t>Herbaceous, Perennial</t>
        </is>
      </c>
      <c r="D52" s="25" t="inlineStr">
        <is>
          <t>TC</t>
        </is>
      </c>
      <c r="E52" s="25" t="inlineStr">
        <is>
          <t>0.75 - 1</t>
        </is>
      </c>
      <c r="F52" s="25" t="inlineStr">
        <is>
          <t>1 - 2</t>
        </is>
      </c>
      <c r="G52" s="16" t="inlineStr">
        <is>
          <t>Needs Review</t>
        </is>
      </c>
      <c r="H52" s="16" t="inlineStr">
        <is>
          <t>Needs Review</t>
        </is>
      </c>
      <c r="I52" s="25" t="inlineStr">
        <is>
          <t>Part Shade, Full Shade</t>
        </is>
      </c>
      <c r="J52" s="25" t="inlineStr">
        <is>
          <t>Medium</t>
        </is>
      </c>
      <c r="K52" s="25" t="inlineStr">
        <is>
          <t>FAC</t>
        </is>
      </c>
      <c r="L52" s="25" t="inlineStr">
        <is>
          <t>Zone 4 to 9</t>
        </is>
      </c>
      <c r="M52" s="26" t="inlineStr">
        <is>
          <t>Pollinators</t>
        </is>
      </c>
      <c r="N52" s="26" t="inlineStr">
        <is>
          <t>Rabbit, Deer, Clay Soil Tolerant</t>
        </is>
      </c>
      <c r="O52" s="26" t="inlineStr">
        <is>
          <t>Moist, well-drained, humus-rich soils.</t>
        </is>
      </c>
      <c r="P52" s="18" t="inlineStr">
        <is>
          <t>Needs Review</t>
        </is>
      </c>
      <c r="Q52" s="25" t="inlineStr">
        <is>
          <t>Low</t>
        </is>
      </c>
      <c r="R52" s="26" t="inlineStr">
        <is>
          <t>Cool, moist, deciduous woods; stream banks</t>
        </is>
      </c>
      <c r="S52" s="26" t="inlineStr">
        <is>
          <t>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t>
        </is>
      </c>
      <c r="T52" s="26" t="inlineStr">
        <is>
          <t>Shaded rock gardens, woodland gardens, border fronts, wild gardens, naturalistic plantings or moist areas along stream banks. Can be massed to form an attractive ground cover.</t>
        </is>
      </c>
      <c r="U52" s="18" t="inlineStr">
        <is>
          <t>Needs Review</t>
        </is>
      </c>
      <c r="V52" s="16" t="inlineStr">
        <is>
          <t>Needs Review</t>
        </is>
      </c>
      <c r="W52" s="25" t="inlineStr">
        <is>
          <t>No serious insect or disease problems.</t>
        </is>
      </c>
      <c r="X52" s="27" t="inlineStr">
        <is>
          <t>https://www.missouribotanicalgarden.org/PlantFinder/PlantFinderDetails.aspx?kempercode=f990</t>
        </is>
      </c>
      <c r="Y52" s="27" t="inlineStr">
        <is>
          <t>https://www.wildflower.org/plants/result.php?id_plant=TICO</t>
        </is>
      </c>
      <c r="Z52" s="27" t="inlineStr">
        <is>
          <t>https://www.pleasantrunnursery.com/plant-name/Tiarella-cordifolia</t>
        </is>
      </c>
      <c r="AA52" s="27" t="inlineStr">
        <is>
          <t>https://newmoonnursery.com/nursery-plants/tiarella-cordifolia-brandywine/</t>
        </is>
      </c>
      <c r="AB52" s="27" t="inlineStr">
        <is>
          <t>https://www.pinelandsnursery.com/search?query=Tiarella+cordifolia</t>
        </is>
      </c>
      <c r="AC52" s="29">
        <f>IF(AD52&lt;&gt;"", TEXT(TODAY(),"yyyymmdd") &amp; "_" &amp; AD52, "")</f>
        <v/>
      </c>
      <c r="AD52" s="28" t="inlineStr"/>
      <c r="AE52" s="22" t="inlineStr">
        <is>
          <t>Link 1</t>
        </is>
      </c>
      <c r="AF52" s="22">
        <f>CHOOSE(MATCH($AE52,{"Link 1","Link 2","Link 3","Link 4","Link 5"},0),'Other Links'!$C$52,'Other Links'!$F$52,'Other Links'!$I$52,'Other Links'!$L$52,'Other Links'!$O$52)</f>
        <v/>
      </c>
      <c r="AG52" s="23">
        <f>CHOOSE(MATCH($AE52,{"Link 1","Link 2","Link 3","Link 4","Link 5"},0),'Other Links'!$D$52,'Other Links'!$G$52,'Other Links'!$J$52,'Other Links'!$M$52,'Other Links'!$P$52)</f>
        <v/>
      </c>
      <c r="AH52" s="22">
        <f>CHOOSE(MATCH($AE52,{"Link 1","Link 2","Link 3","Link 4","Link 5"},0),'Other Links'!$E$52,'Other Links'!$H$52,'Other Links'!$K$52,'Other Links'!$N$52,'Other Links'!$Q$52)</f>
        <v/>
      </c>
    </row>
    <row r="53" ht="28" customHeight="1">
      <c r="A53" s="14" t="inlineStr">
        <is>
          <t>Verbena hastata</t>
        </is>
      </c>
      <c r="B53" s="15" t="inlineStr">
        <is>
          <t>BLUE VERVAIN</t>
        </is>
      </c>
      <c r="C53" s="15" t="inlineStr">
        <is>
          <t>Herbaceous, Perennial</t>
        </is>
      </c>
      <c r="D53" s="15" t="inlineStr">
        <is>
          <t>VH</t>
        </is>
      </c>
      <c r="E53" s="15" t="inlineStr">
        <is>
          <t>2 - 6</t>
        </is>
      </c>
      <c r="F53" s="15" t="inlineStr">
        <is>
          <t>1 - 2.5</t>
        </is>
      </c>
      <c r="G53" s="15" t="inlineStr">
        <is>
          <t>Blue, Purple</t>
        </is>
      </c>
      <c r="H53" s="15" t="inlineStr">
        <is>
          <t>Jun, Jul, Aug, Sep</t>
        </is>
      </c>
      <c r="I53" s="15" t="inlineStr">
        <is>
          <t>Full Sun</t>
        </is>
      </c>
      <c r="J53" s="15" t="inlineStr">
        <is>
          <t>Medium, Wet</t>
        </is>
      </c>
      <c r="K53" s="15" t="inlineStr">
        <is>
          <t>FAC</t>
        </is>
      </c>
      <c r="L53" s="15" t="inlineStr">
        <is>
          <t>Zone 3 to 8</t>
        </is>
      </c>
      <c r="M53" s="17" t="inlineStr">
        <is>
          <t>Hummingbirds, Butterflies</t>
        </is>
      </c>
      <c r="N53" s="17" t="inlineStr">
        <is>
          <t>Wet Soil</t>
        </is>
      </c>
      <c r="O53" s="17" t="inlineStr">
        <is>
          <t>Moist soils.</t>
        </is>
      </c>
      <c r="P53" s="18" t="inlineStr">
        <is>
          <t>Needs Review</t>
        </is>
      </c>
      <c r="Q53" s="15" t="inlineStr">
        <is>
          <t>Low</t>
        </is>
      </c>
      <c r="R53" s="17" t="inlineStr">
        <is>
          <t>Moist prairies; damp thickets.</t>
        </is>
      </c>
      <c r="S53" s="17" t="inlineStr">
        <is>
          <t>Easily grown in average, medium to wet soils in full sun. Typically forms colonies in the wild by both thick, slowly spreading rhizomes and self-seeding. May self-seed in gardens in optimum growing conditions. Can be short-lived.</t>
        </is>
      </c>
      <c r="T53" s="17" t="inlineStr">
        <is>
          <t>Borders, meadows, prairies, native plant gardens or informal/naturalized areas.</t>
        </is>
      </c>
      <c r="U53" s="17" t="inlineStr">
        <is>
          <t>Use Wildlife: Attracts bees., Use Medicinal: This plant has been used for many years as a medicinal</t>
        </is>
      </c>
      <c r="V53" s="16" t="inlineStr">
        <is>
          <t>Needs Review</t>
        </is>
      </c>
      <c r="W53" s="15" t="inlineStr">
        <is>
          <t>No serious insect or disease problems.</t>
        </is>
      </c>
      <c r="X53" s="19" t="inlineStr">
        <is>
          <t>https://www.missouribotanicalgarden.org/PlantFinder/PlantFinderDetails.aspx?kempercode=z370</t>
        </is>
      </c>
      <c r="Y53" s="19" t="inlineStr">
        <is>
          <t>https://www.wildflower.org/plants/result.php?id_plant=veha2</t>
        </is>
      </c>
      <c r="Z53" s="19" t="inlineStr">
        <is>
          <t>https://www.pleasantrunnursery.com/plant-name/Verbena-hastata</t>
        </is>
      </c>
      <c r="AA53" s="19" t="inlineStr">
        <is>
          <t>https://newmoonnursery.com/nursery-plants/verbena-hastata-pink-spires/</t>
        </is>
      </c>
      <c r="AB53" s="19" t="inlineStr">
        <is>
          <t>https://www.pinelandsnursery.com/verbena-hastata-blue-vervain-seed</t>
        </is>
      </c>
      <c r="AC53" s="29">
        <f>IF(AD53&lt;&gt;"", TEXT(TODAY(),"yyyymmdd") &amp; "_" &amp; AD53, "")</f>
        <v/>
      </c>
      <c r="AD53" s="21" t="inlineStr"/>
      <c r="AE53" s="22" t="inlineStr">
        <is>
          <t>Link 1</t>
        </is>
      </c>
      <c r="AF53" s="22">
        <f>CHOOSE(MATCH($AE53,{"Link 1","Link 2","Link 3","Link 4","Link 5"},0),'Other Links'!$C$53,'Other Links'!$F$53,'Other Links'!$I$53,'Other Links'!$L$53,'Other Links'!$O$53)</f>
        <v/>
      </c>
      <c r="AG53" s="23">
        <f>CHOOSE(MATCH($AE53,{"Link 1","Link 2","Link 3","Link 4","Link 5"},0),'Other Links'!$D$53,'Other Links'!$G$53,'Other Links'!$J$53,'Other Links'!$M$53,'Other Links'!$P$53)</f>
        <v/>
      </c>
      <c r="AH53" s="22">
        <f>CHOOSE(MATCH($AE53,{"Link 1","Link 2","Link 3","Link 4","Link 5"},0),'Other Links'!$E$53,'Other Links'!$H$53,'Other Links'!$K$53,'Other Links'!$N$53,'Other Links'!$Q$53)</f>
        <v/>
      </c>
    </row>
    <row r="54" ht="28" customHeight="1">
      <c r="A54" s="24" t="inlineStr">
        <is>
          <t>Vernonia noveboracensis</t>
        </is>
      </c>
      <c r="B54" s="25" t="inlineStr">
        <is>
          <t>NEW YORK IRONWEED</t>
        </is>
      </c>
      <c r="C54" s="25" t="inlineStr">
        <is>
          <t>Herbaceous, Perennial</t>
        </is>
      </c>
      <c r="D54" s="25" t="inlineStr">
        <is>
          <t>VN</t>
        </is>
      </c>
      <c r="E54" s="25" t="inlineStr">
        <is>
          <t>4 - 6</t>
        </is>
      </c>
      <c r="F54" s="25" t="inlineStr">
        <is>
          <t>3 - 4</t>
        </is>
      </c>
      <c r="G54" s="25" t="inlineStr">
        <is>
          <t>Purple, Magenta</t>
        </is>
      </c>
      <c r="H54" s="25" t="inlineStr">
        <is>
          <t>Aug, Sep</t>
        </is>
      </c>
      <c r="I54" s="25" t="inlineStr">
        <is>
          <t>Full Sun</t>
        </is>
      </c>
      <c r="J54" s="25" t="inlineStr">
        <is>
          <t>Medium, Wet</t>
        </is>
      </c>
      <c r="K54" s="25" t="inlineStr">
        <is>
          <t>OBL</t>
        </is>
      </c>
      <c r="L54" s="25" t="inlineStr">
        <is>
          <t>Zone 5 to 9</t>
        </is>
      </c>
      <c r="M54" s="26" t="inlineStr">
        <is>
          <t>Butterflies, Hummingbirds, Pollinators</t>
        </is>
      </c>
      <c r="N54" s="26" t="inlineStr">
        <is>
          <t>Deer, Clay Soil, Wet Soil, Wet Site Tolerant</t>
        </is>
      </c>
      <c r="O54" s="26" t="inlineStr">
        <is>
          <t>Rich, wet, very muddy to average garden moisture. One of the few ornamentals that thrives in mucky clay soils. Prefers neutral to slightly acidic soil but will tolerate heavy clay.</t>
        </is>
      </c>
      <c r="P54" s="26" t="inlineStr">
        <is>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is>
      </c>
      <c r="Q54" s="25" t="inlineStr">
        <is>
          <t>Low</t>
        </is>
      </c>
      <c r="R54" s="26" t="inlineStr">
        <is>
          <t>Wet Meadow, Prairie, Field, Riparian, Swamp, Marsh. Most often found on the margins of flooded plains, lakes, ponds, waterways, marshes, swamps, and other wet areas.</t>
        </is>
      </c>
      <c r="S54" s="26" t="inlineStr">
        <is>
          <t>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t>
        </is>
      </c>
      <c r="T54" s="26" t="inlineStr">
        <is>
          <t>Background plant for borders. Cottage gardens, wildflower gardens, meadows or naturalized areas.</t>
        </is>
      </c>
      <c r="U54" s="26" t="inlineStr">
        <is>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is>
      </c>
      <c r="V54" s="16" t="inlineStr">
        <is>
          <t>Needs Review</t>
        </is>
      </c>
      <c r="W54" s="25" t="inlineStr">
        <is>
          <t>No serious insect or disease problems.</t>
        </is>
      </c>
      <c r="X54" s="27" t="inlineStr">
        <is>
          <t>https://www.missouribotanicalgarden.org/PlantFinder/PlantFinderDetails.aspx?kempercode=g160</t>
        </is>
      </c>
      <c r="Y54" s="27" t="inlineStr">
        <is>
          <t>https://www.wildflower.org/plants/result.php?id_plant=asin</t>
        </is>
      </c>
      <c r="Z54" s="27" t="inlineStr">
        <is>
          <t>https://www.pleasantrunnursery.com/plant-name/Vernonia-noveboracensis</t>
        </is>
      </c>
      <c r="AA54" s="27" t="inlineStr">
        <is>
          <t>https://newmoonnursery.com/nursery-plants/veronicastrum-virginicum/</t>
        </is>
      </c>
      <c r="AB54" s="27" t="inlineStr">
        <is>
          <t>https://www.pinelandsnursery.com/vernonia-noveboracensis-new-york-ironweed-seed</t>
        </is>
      </c>
      <c r="AC54" s="29">
        <f>IF(AD54&lt;&gt;"", TEXT(TODAY(),"yyyymmdd") &amp; "_" &amp; AD54, "")</f>
        <v/>
      </c>
      <c r="AD54" s="28" t="inlineStr"/>
      <c r="AE54" s="22" t="inlineStr">
        <is>
          <t>Link 1</t>
        </is>
      </c>
      <c r="AF54" s="22">
        <f>CHOOSE(MATCH($AE54,{"Link 1","Link 2","Link 3","Link 4","Link 5"},0),'Other Links'!$C$54,'Other Links'!$F$54,'Other Links'!$I$54,'Other Links'!$L$54,'Other Links'!$O$54)</f>
        <v/>
      </c>
      <c r="AG54" s="23">
        <f>CHOOSE(MATCH($AE54,{"Link 1","Link 2","Link 3","Link 4","Link 5"},0),'Other Links'!$D$54,'Other Links'!$G$54,'Other Links'!$J$54,'Other Links'!$M$54,'Other Links'!$P$54)</f>
        <v/>
      </c>
      <c r="AH54" s="22">
        <f>CHOOSE(MATCH($AE54,{"Link 1","Link 2","Link 3","Link 4","Link 5"},0),'Other Links'!$E$54,'Other Links'!$H$54,'Other Links'!$K$54,'Other Links'!$N$54,'Other Links'!$Q$54)</f>
        <v/>
      </c>
    </row>
    <row r="55" ht="28" customHeight="1">
      <c r="A55" s="14" t="inlineStr">
        <is>
          <t>Veronicastrum virginicum</t>
        </is>
      </c>
      <c r="B55" s="15" t="inlineStr">
        <is>
          <t>CULVER’S ROOT</t>
        </is>
      </c>
      <c r="C55" s="15" t="inlineStr">
        <is>
          <t>Herbaceous, Perennial</t>
        </is>
      </c>
      <c r="D55" s="15" t="inlineStr">
        <is>
          <t>VV</t>
        </is>
      </c>
      <c r="E55" s="15" t="inlineStr">
        <is>
          <t>4 - 7</t>
        </is>
      </c>
      <c r="F55" s="15" t="inlineStr">
        <is>
          <t>2 - 4</t>
        </is>
      </c>
      <c r="G55" s="15" t="inlineStr">
        <is>
          <t>White</t>
        </is>
      </c>
      <c r="H55" s="16" t="inlineStr">
        <is>
          <t>Needs Review</t>
        </is>
      </c>
      <c r="I55" s="15" t="inlineStr">
        <is>
          <t>Full Sun</t>
        </is>
      </c>
      <c r="J55" s="15" t="inlineStr">
        <is>
          <t>Medium, Wet</t>
        </is>
      </c>
      <c r="K55" s="15" t="inlineStr">
        <is>
          <t>FACW</t>
        </is>
      </c>
      <c r="L55" s="15" t="inlineStr">
        <is>
          <t>Zone 3 to 8</t>
        </is>
      </c>
      <c r="M55" s="17" t="inlineStr">
        <is>
          <t>Butterflies</t>
        </is>
      </c>
      <c r="N55" s="17" t="inlineStr">
        <is>
          <t>Wet Soil</t>
        </is>
      </c>
      <c r="O55" s="17" t="inlineStr">
        <is>
          <t>Moist, rich soils.</t>
        </is>
      </c>
      <c r="P55" s="17" t="inlineStr">
        <is>
          <t>Very adaptable in the garden; try it at the woodland edge.</t>
        </is>
      </c>
      <c r="Q55" s="15" t="inlineStr">
        <is>
          <t>Low</t>
        </is>
      </c>
      <c r="R55" s="17" t="inlineStr">
        <is>
          <t>Moist prairies; woods; stream banks</t>
        </is>
      </c>
      <c r="S55" s="17" t="inlineStr">
        <is>
          <t>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t>
        </is>
      </c>
      <c r="T55" s="17" t="inlineStr">
        <is>
          <t>Tall flower spikes provide a strong accent and good vertical height for borders, cottage gardens or wild gardens.</t>
        </is>
      </c>
      <c r="U55" s="17" t="inlineStr">
        <is>
          <t>Use Wildlife: Butterflies, Bees, Use Medicinal: The root contains a powerful emetic and cathartic. (Niering)</t>
        </is>
      </c>
      <c r="V55" s="16" t="inlineStr">
        <is>
          <t>Needs Review</t>
        </is>
      </c>
      <c r="W55" s="15" t="inlineStr">
        <is>
          <t>No serious insect or disease problems. Seldom needs staking, but may need support if grown in too much shade.</t>
        </is>
      </c>
      <c r="X55" s="19" t="inlineStr">
        <is>
          <t>https://www.missouribotanicalgarden.org/PlantFinder/PlantFinderDetails.aspx?kempercode=g180</t>
        </is>
      </c>
      <c r="Y55" s="19" t="inlineStr">
        <is>
          <t>https://www.wildflower.org/plants/result.php?id_plant=vevi4</t>
        </is>
      </c>
      <c r="Z55" s="19" t="inlineStr">
        <is>
          <t>https://www.pleasantrunnursery.com/plant-name/Veronicastrum-virginicum</t>
        </is>
      </c>
      <c r="AA55" s="19" t="inlineStr">
        <is>
          <t>https://newmoonnursery.com/nursery-plants/veronicastrum-virginicum/</t>
        </is>
      </c>
      <c r="AB55" s="19" t="inlineStr">
        <is>
          <t>https://www.pinelandsnursery.com/veronicastrum-virginicum</t>
        </is>
      </c>
      <c r="AC55" s="29">
        <f>IF(AD55&lt;&gt;"", TEXT(TODAY(),"yyyymmdd") &amp; "_" &amp; AD55, "")</f>
        <v/>
      </c>
      <c r="AD55" s="21" t="inlineStr"/>
      <c r="AE55" s="22" t="inlineStr">
        <is>
          <t>Link 1</t>
        </is>
      </c>
      <c r="AF55" s="22">
        <f>CHOOSE(MATCH($AE55,{"Link 1","Link 2","Link 3","Link 4","Link 5"},0),'Other Links'!$C$55,'Other Links'!$F$55,'Other Links'!$I$55,'Other Links'!$L$55,'Other Links'!$O$55)</f>
        <v/>
      </c>
      <c r="AG55" s="23">
        <f>CHOOSE(MATCH($AE55,{"Link 1","Link 2","Link 3","Link 4","Link 5"},0),'Other Links'!$D$55,'Other Links'!$G$55,'Other Links'!$J$55,'Other Links'!$M$55,'Other Links'!$P$55)</f>
        <v/>
      </c>
      <c r="AH55" s="22">
        <f>CHOOSE(MATCH($AE55,{"Link 1","Link 2","Link 3","Link 4","Link 5"},0),'Other Links'!$E$55,'Other Links'!$H$55,'Other Links'!$K$55,'Other Links'!$N$55,'Other Links'!$Q$55)</f>
        <v/>
      </c>
    </row>
    <row r="56" ht="28" customHeight="1">
      <c r="A56" s="24" t="inlineStr">
        <is>
          <t>Athyrium filix</t>
        </is>
      </c>
      <c r="B56" s="25" t="inlineStr">
        <is>
          <t>LADY FERN</t>
        </is>
      </c>
      <c r="C56" s="25" t="inlineStr">
        <is>
          <t>Ferns</t>
        </is>
      </c>
      <c r="D56" s="25" t="inlineStr">
        <is>
          <t>AF</t>
        </is>
      </c>
      <c r="E56" s="25" t="inlineStr">
        <is>
          <t>1 - 3</t>
        </is>
      </c>
      <c r="F56" s="25" t="inlineStr">
        <is>
          <t>1 - 2.5</t>
        </is>
      </c>
      <c r="G56" s="25" t="inlineStr">
        <is>
          <t>Not Applicable</t>
        </is>
      </c>
      <c r="H56" s="16" t="inlineStr">
        <is>
          <t>Needs Review</t>
        </is>
      </c>
      <c r="I56" s="25" t="inlineStr">
        <is>
          <t>Part Shade, Full Shade</t>
        </is>
      </c>
      <c r="J56" s="25" t="inlineStr">
        <is>
          <t>Medium</t>
        </is>
      </c>
      <c r="K56" s="16" t="inlineStr">
        <is>
          <t>Needs Review</t>
        </is>
      </c>
      <c r="L56" s="25" t="inlineStr">
        <is>
          <t>Zone 4 to 8</t>
        </is>
      </c>
      <c r="M56" s="18" t="inlineStr">
        <is>
          <t>Needs Review</t>
        </is>
      </c>
      <c r="N56" s="26" t="inlineStr">
        <is>
          <t>Rabbit, Heavy Shade</t>
        </is>
      </c>
      <c r="O56" s="26" t="inlineStr">
        <is>
          <t>Moist, humus-rich soils.</t>
        </is>
      </c>
      <c r="P56" s="18" t="inlineStr">
        <is>
          <t>Needs Review</t>
        </is>
      </c>
      <c r="Q56" s="25" t="inlineStr">
        <is>
          <t>Low</t>
        </is>
      </c>
      <c r="R56" s="26" t="inlineStr">
        <is>
          <t>Forest, Woodland, Wet Meadow, Prairie, Field, Swamp, Marsh, Lakeshores</t>
        </is>
      </c>
      <c r="S56" s="26" t="inlineStr">
        <is>
          <t>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t>
        </is>
      </c>
      <c r="T56" s="26" t="inlineStr">
        <is>
          <t>Great selection for a shady area of the landscape in need of a small but easy-to-grow fern. Rock gardens, woodland gardens, shaded border fronts or shade gardens. Also effective in shaded areas along streams or ponds.</t>
        </is>
      </c>
      <c r="U56" s="18" t="inlineStr">
        <is>
          <t>Needs Review</t>
        </is>
      </c>
      <c r="V56" s="16" t="inlineStr">
        <is>
          <t>Needs Review</t>
        </is>
      </c>
      <c r="W56" s="25" t="inlineStr">
        <is>
          <t>No serious insect or disease problems. Fronds frequently become somewhat tattered in appearance by mid summer.</t>
        </is>
      </c>
      <c r="X56" s="27" t="inlineStr">
        <is>
          <t>https://www.missouribotanicalgarden.org/PlantFinder/PlantFinderDetails.aspx?kempercode=b630</t>
        </is>
      </c>
      <c r="Y56" s="27" t="inlineStr">
        <is>
          <t>https://www.wildflower.org/plants/result.php?id_plant=ATFI</t>
        </is>
      </c>
      <c r="Z56" s="27" t="inlineStr">
        <is>
          <t>https://www.pleasantrunnursery.com/plant-name/Athyrium-filix-femina</t>
        </is>
      </c>
      <c r="AA56" s="27" t="inlineStr">
        <is>
          <t>https://newmoonnursery.com/nursery-plants/tiarella-cordifolia-wherryi/</t>
        </is>
      </c>
      <c r="AB56" s="27" t="inlineStr">
        <is>
          <t>https://www.pinelandsnursery.com/search?query=Athyrium+filix</t>
        </is>
      </c>
      <c r="AC56" s="29">
        <f>IF(AD56&lt;&gt;"", TEXT(TODAY(),"yyyymmdd") &amp; "_" &amp; AD56, "")</f>
        <v/>
      </c>
      <c r="AD56" s="28" t="inlineStr"/>
      <c r="AE56" s="22" t="inlineStr">
        <is>
          <t>Link 1</t>
        </is>
      </c>
      <c r="AF56" s="22">
        <f>CHOOSE(MATCH($AE56,{"Link 1","Link 2","Link 3","Link 4","Link 5"},0),'Other Links'!$C$56,'Other Links'!$F$56,'Other Links'!$I$56,'Other Links'!$L$56,'Other Links'!$O$56)</f>
        <v/>
      </c>
      <c r="AG56" s="23">
        <f>CHOOSE(MATCH($AE56,{"Link 1","Link 2","Link 3","Link 4","Link 5"},0),'Other Links'!$D$56,'Other Links'!$G$56,'Other Links'!$J$56,'Other Links'!$M$56,'Other Links'!$P$56)</f>
        <v/>
      </c>
      <c r="AH56" s="22">
        <f>CHOOSE(MATCH($AE56,{"Link 1","Link 2","Link 3","Link 4","Link 5"},0),'Other Links'!$E$56,'Other Links'!$H$56,'Other Links'!$K$56,'Other Links'!$N$56,'Other Links'!$Q$56)</f>
        <v/>
      </c>
    </row>
    <row r="57" ht="28" customHeight="1">
      <c r="A57" s="14" t="inlineStr">
        <is>
          <t>Dryopteris marginalis</t>
        </is>
      </c>
      <c r="B57" s="15" t="inlineStr">
        <is>
          <t>MARGINAL WOODLAND FERN</t>
        </is>
      </c>
      <c r="C57" s="15" t="inlineStr">
        <is>
          <t>Ferns</t>
        </is>
      </c>
      <c r="D57" s="15" t="inlineStr">
        <is>
          <t>DM</t>
        </is>
      </c>
      <c r="E57" s="15" t="inlineStr">
        <is>
          <t>1.5 - 2</t>
        </is>
      </c>
      <c r="F57" s="15" t="inlineStr">
        <is>
          <t>1.5 - 2</t>
        </is>
      </c>
      <c r="G57" s="16" t="inlineStr">
        <is>
          <t>Needs Review</t>
        </is>
      </c>
      <c r="H57" s="16" t="inlineStr">
        <is>
          <t>Needs Review</t>
        </is>
      </c>
      <c r="I57" s="15" t="inlineStr">
        <is>
          <t>Part Shade, Full Shade</t>
        </is>
      </c>
      <c r="J57" s="15" t="inlineStr">
        <is>
          <t>Medium</t>
        </is>
      </c>
      <c r="K57" s="15" t="inlineStr">
        <is>
          <t>FACW</t>
        </is>
      </c>
      <c r="L57" s="15" t="inlineStr">
        <is>
          <t>Zone 3 to 8</t>
        </is>
      </c>
      <c r="M57" s="18" t="inlineStr">
        <is>
          <t>Needs Review</t>
        </is>
      </c>
      <c r="N57" s="17" t="inlineStr">
        <is>
          <t>Rabbit, Heavy Shade, Dry Shade Tolerant, Deer</t>
        </is>
      </c>
      <c r="O57" s="17" t="inlineStr">
        <is>
          <t>Muddy, acid soils. Sandy, Sandy Loam, Medium Loam, Clay Loam, Clay, Acid-based, Calcareous</t>
        </is>
      </c>
      <c r="P57" s="17" t="inlineStr">
        <is>
          <t>Can grow in full sun if it is in standing water all the time. Otherwise, must have at least partial shade and at least moist soil.</t>
        </is>
      </c>
      <c r="Q57" s="15" t="inlineStr">
        <is>
          <t>Low</t>
        </is>
      </c>
      <c r="R57" s="17" t="inlineStr">
        <is>
          <t>Boggy areas; shaded ledges; bluffs</t>
        </is>
      </c>
      <c r="S57" s="17" t="inlineStr">
        <is>
          <t>Easily grown in average, medium, well-drained soil in part shade to full shade. Prefers moist, rich, humusy, acidic soils with protection from wind.</t>
        </is>
      </c>
      <c r="T57" s="17" t="inlineStr">
        <is>
          <t>Grow in shady areas of the woodland, rock, native plant or wild garden. Mixes well with spring wildflowers, purple-leafed heucheras and hostas. Excellent as a specimen or in groups.</t>
        </is>
      </c>
      <c r="U57" s="17" t="inlineStr">
        <is>
          <t>Use Ornamental: Bog or pond area, Water garden, Use Wildlife: Fuzz which covers the young fiddleheads is a favorite nesting material for birds., Use Other: Bristly</t>
        </is>
      </c>
      <c r="V57" s="16" t="inlineStr">
        <is>
          <t>Needs Review</t>
        </is>
      </c>
      <c r="W57" s="15" t="inlineStr">
        <is>
          <t>No serious insect or disease problems.</t>
        </is>
      </c>
      <c r="X57" s="19" t="inlineStr">
        <is>
          <t>https://www.missouribotanicalgarden.org/PlantFinder/PlantFinderDetails.aspx?kempercode=k170</t>
        </is>
      </c>
      <c r="Y57" s="19" t="inlineStr">
        <is>
          <t>https://www.wildflower.org/plants/result.php?id_plant=OSCI</t>
        </is>
      </c>
      <c r="Z57" s="19" t="inlineStr">
        <is>
          <t>https://www.pleasantrunnursery.com/plant-name/Dryopteris-marginalis</t>
        </is>
      </c>
      <c r="AA57" s="19" t="inlineStr">
        <is>
          <t>https://newmoonnursery.com/nursery-plants/polemonium-reptans/</t>
        </is>
      </c>
      <c r="AB57" s="19" t="inlineStr">
        <is>
          <t>https://www.pinelandsnursery.com/dryopteris-marginalis-marginal-woodfern-tubeling</t>
        </is>
      </c>
      <c r="AC57" s="29">
        <f>IF(AD57&lt;&gt;"", TEXT(TODAY(),"yyyymmdd") &amp; "_" &amp; AD57, "")</f>
        <v/>
      </c>
      <c r="AD57" s="21" t="inlineStr"/>
      <c r="AE57" s="22" t="inlineStr">
        <is>
          <t>Link 1</t>
        </is>
      </c>
      <c r="AF57" s="22">
        <f>CHOOSE(MATCH($AE57,{"Link 1","Link 2","Link 3","Link 4","Link 5"},0),'Other Links'!$C$57,'Other Links'!$F$57,'Other Links'!$I$57,'Other Links'!$L$57,'Other Links'!$O$57)</f>
        <v/>
      </c>
      <c r="AG57" s="23">
        <f>CHOOSE(MATCH($AE57,{"Link 1","Link 2","Link 3","Link 4","Link 5"},0),'Other Links'!$D$57,'Other Links'!$G$57,'Other Links'!$J$57,'Other Links'!$M$57,'Other Links'!$P$57)</f>
        <v/>
      </c>
      <c r="AH57" s="22">
        <f>CHOOSE(MATCH($AE57,{"Link 1","Link 2","Link 3","Link 4","Link 5"},0),'Other Links'!$E$57,'Other Links'!$H$57,'Other Links'!$K$57,'Other Links'!$N$57,'Other Links'!$Q$57)</f>
        <v/>
      </c>
    </row>
    <row r="58" ht="28" customHeight="1">
      <c r="A58" s="24" t="inlineStr">
        <is>
          <t>Matteuccia struthiopteris</t>
        </is>
      </c>
      <c r="B58" s="25" t="inlineStr">
        <is>
          <t>OSTRICH FERN</t>
        </is>
      </c>
      <c r="C58" s="25" t="inlineStr">
        <is>
          <t>Ferns</t>
        </is>
      </c>
      <c r="D58" s="25" t="inlineStr">
        <is>
          <t>MS</t>
        </is>
      </c>
      <c r="E58" s="25" t="inlineStr">
        <is>
          <t>3 - 6</t>
        </is>
      </c>
      <c r="F58" s="25" t="inlineStr">
        <is>
          <t>3 - 5</t>
        </is>
      </c>
      <c r="G58" s="16" t="inlineStr">
        <is>
          <t>Needs Review</t>
        </is>
      </c>
      <c r="H58" s="16" t="inlineStr">
        <is>
          <t>Needs Review</t>
        </is>
      </c>
      <c r="I58" s="25" t="inlineStr">
        <is>
          <t>Part Shade, Full Shade</t>
        </is>
      </c>
      <c r="J58" s="25" t="inlineStr">
        <is>
          <t>Medium, Wet</t>
        </is>
      </c>
      <c r="K58" s="25" t="inlineStr">
        <is>
          <t>FACW</t>
        </is>
      </c>
      <c r="L58" s="25" t="inlineStr">
        <is>
          <t>Zone 3 to 7</t>
        </is>
      </c>
      <c r="M58" s="18" t="inlineStr">
        <is>
          <t>Needs Review</t>
        </is>
      </c>
      <c r="N58" s="26" t="inlineStr">
        <is>
          <t>Rabbit, Heavy Shade, Erosion, Clay Soil, Wet Soil, Black Walnut Tolerant, Clay Soil Tolerant, Wet Site Tolerant, Deer</t>
        </is>
      </c>
      <c r="O58" s="26" t="inlineStr">
        <is>
          <t>Cool, wet, sandy soils.</t>
        </is>
      </c>
      <c r="P58" s="26" t="inlineStr">
        <is>
          <t>Ostrich</t>
        </is>
      </c>
      <c r="Q58" s="25" t="inlineStr">
        <is>
          <t>Medium</t>
        </is>
      </c>
      <c r="R58" s="26" t="inlineStr">
        <is>
          <t>Swamps; bottomland woods &amp; thickets</t>
        </is>
      </c>
      <c r="S58" s="26" t="inlineStr">
        <is>
          <t>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t>
        </is>
      </c>
      <c r="T58" s="26" t="inlineStr">
        <is>
          <t>Huge fern for shady locations in the landscape. Young fiddleheads are edible. The brown fertile fronds make attractive additions to winter arrangements.</t>
        </is>
      </c>
      <c r="U58" s="18" t="inlineStr">
        <is>
          <t>Needs Review</t>
        </is>
      </c>
      <c r="V58" s="16" t="inlineStr">
        <is>
          <t>Needs Review</t>
        </is>
      </c>
      <c r="W58" s="25" t="inlineStr">
        <is>
          <t>No serious insect or disease problems.</t>
        </is>
      </c>
      <c r="X58" s="27" t="inlineStr">
        <is>
          <t>https://www.missouribotanicalgarden.org/PlantFinder/PlantFinderDetails.aspx?taxonid=272444</t>
        </is>
      </c>
      <c r="Y58" s="27" t="inlineStr">
        <is>
          <t>https://www.wildflower.org/plants/result.php?id_plant=MAST</t>
        </is>
      </c>
      <c r="Z58" s="27" t="inlineStr">
        <is>
          <t>https://www.pleasantrunnursery.com/plant-name/Matteuccia-struthiopteris</t>
        </is>
      </c>
      <c r="AA58" s="16" t="inlineStr">
        <is>
          <t>Needs Review</t>
        </is>
      </c>
      <c r="AB58" s="27" t="inlineStr">
        <is>
          <t>https://www.pinelandsnursery.com/matteuccia-struthiopteris-ostrich-fern-tubeling</t>
        </is>
      </c>
      <c r="AC58" s="29">
        <f>IF(AD58&lt;&gt;"", TEXT(TODAY(),"yyyymmdd") &amp; "_" &amp; AD58, "")</f>
        <v/>
      </c>
      <c r="AD58" s="28" t="inlineStr"/>
      <c r="AE58" s="22" t="inlineStr">
        <is>
          <t>Link 1</t>
        </is>
      </c>
      <c r="AF58" s="22">
        <f>CHOOSE(MATCH($AE58,{"Link 1","Link 2","Link 3","Link 4","Link 5"},0),'Other Links'!$C$58,'Other Links'!$F$58,'Other Links'!$I$58,'Other Links'!$L$58,'Other Links'!$O$58)</f>
        <v/>
      </c>
      <c r="AG58" s="23">
        <f>CHOOSE(MATCH($AE58,{"Link 1","Link 2","Link 3","Link 4","Link 5"},0),'Other Links'!$D$58,'Other Links'!$G$58,'Other Links'!$J$58,'Other Links'!$M$58,'Other Links'!$P$58)</f>
        <v/>
      </c>
      <c r="AH58" s="22">
        <f>CHOOSE(MATCH($AE58,{"Link 1","Link 2","Link 3","Link 4","Link 5"},0),'Other Links'!$E$58,'Other Links'!$H$58,'Other Links'!$K$58,'Other Links'!$N$58,'Other Links'!$Q$58)</f>
        <v/>
      </c>
    </row>
    <row r="59" ht="28" customHeight="1">
      <c r="A59" s="14" t="inlineStr">
        <is>
          <t>Onoclea sensibilis</t>
        </is>
      </c>
      <c r="B59" s="15" t="inlineStr">
        <is>
          <t>SENSITIVE FERN</t>
        </is>
      </c>
      <c r="C59" s="15" t="inlineStr">
        <is>
          <t>Ferns</t>
        </is>
      </c>
      <c r="D59" s="15" t="inlineStr">
        <is>
          <t>OS</t>
        </is>
      </c>
      <c r="E59" s="15" t="inlineStr">
        <is>
          <t>3 - 4</t>
        </is>
      </c>
      <c r="F59" s="15" t="inlineStr">
        <is>
          <t>3 - 4</t>
        </is>
      </c>
      <c r="G59" s="16" t="inlineStr">
        <is>
          <t>Needs Review</t>
        </is>
      </c>
      <c r="H59" s="16" t="inlineStr">
        <is>
          <t>Needs Review</t>
        </is>
      </c>
      <c r="I59" s="15" t="inlineStr">
        <is>
          <t>Part Shade, Full Shade</t>
        </is>
      </c>
      <c r="J59" s="15" t="inlineStr">
        <is>
          <t>Medium, Wet</t>
        </is>
      </c>
      <c r="K59" s="15" t="inlineStr">
        <is>
          <t>FACW</t>
        </is>
      </c>
      <c r="L59" s="15" t="inlineStr">
        <is>
          <t>Zone 4 to 8</t>
        </is>
      </c>
      <c r="M59" s="18" t="inlineStr">
        <is>
          <t>Needs Review</t>
        </is>
      </c>
      <c r="N59" s="17" t="inlineStr">
        <is>
          <t>Rabbit, Heavy Shade, Clay Soil, Wet Soil, Black Walnut, Black Walnut Tolerant, Clay Soil Tolerant, Wet Site Tolerant</t>
        </is>
      </c>
      <c r="O59" s="17" t="inlineStr">
        <is>
          <t>Various loose, acidic, moist to wet soils. Sandy, Sandy Loam, Medium Loam, Limestone-based.</t>
        </is>
      </c>
      <c r="P59" s="17" t="inlineStr">
        <is>
          <t>Can grow in very wet soils as long as there is adequate oxygen. It cannot tolerate sour clay or stagnant water. Also, does not tolerate freezing well, turns black even in light frost.</t>
        </is>
      </c>
      <c r="Q59" s="15" t="inlineStr">
        <is>
          <t>Medium</t>
        </is>
      </c>
      <c r="R59" s="17" t="inlineStr">
        <is>
          <t>Moist woodlands, floodplains, stream banks, swamps, marshes</t>
        </is>
      </c>
      <c r="S59" s="17" t="inlineStr">
        <is>
          <t>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t>
        </is>
      </c>
      <c r="T59" s="17" t="inlineStr">
        <is>
          <t>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t>
        </is>
      </c>
      <c r="U59" s="17" t="inlineStr">
        <is>
          <t>Use Ornamental: Bog or pond area, Water garden, Use Wildlife: Shelters salamanders and frogs, Use Other: Cut fronds good for dried flower arrangements</t>
        </is>
      </c>
      <c r="V59" s="15" t="inlineStr">
        <is>
          <t>Maintenance: If it gets too aggressive for your tastes, thin it out.</t>
        </is>
      </c>
      <c r="W59" s="15" t="inlineStr">
        <is>
          <t>No serious insect or disease problems. Foliage may depreciate as summer progresses in hot climates, particularly if soils are not kept moist. Deer tend to avoid this plant.</t>
        </is>
      </c>
      <c r="X59" s="19" t="inlineStr">
        <is>
          <t>https://www.missouribotanicalgarden.org/PlantFinder/PlantFinderDetails.aspx?kempercode=l300</t>
        </is>
      </c>
      <c r="Y59" s="19" t="inlineStr">
        <is>
          <t>https://www.wildflower.org/plants/result.php?id_plant=ONSE</t>
        </is>
      </c>
      <c r="Z59" s="19" t="inlineStr">
        <is>
          <t>https://www.pleasantrunnursery.com/plant-name/Onoclea-sensibilis</t>
        </is>
      </c>
      <c r="AA59" s="16" t="inlineStr">
        <is>
          <t>Needs Review</t>
        </is>
      </c>
      <c r="AB59" s="19" t="inlineStr">
        <is>
          <t>https://www.pinelandsnursery.com/onoclea-sensibilis-sensitive-fern-tubeling</t>
        </is>
      </c>
      <c r="AC59" s="29">
        <f>IF(AD59&lt;&gt;"", TEXT(TODAY(),"yyyymmdd") &amp; "_" &amp; AD59, "")</f>
        <v/>
      </c>
      <c r="AD59" s="21" t="inlineStr"/>
      <c r="AE59" s="22" t="inlineStr">
        <is>
          <t>Link 1</t>
        </is>
      </c>
      <c r="AF59" s="22">
        <f>CHOOSE(MATCH($AE59,{"Link 1","Link 2","Link 3","Link 4","Link 5"},0),'Other Links'!$C$59,'Other Links'!$F$59,'Other Links'!$I$59,'Other Links'!$L$59,'Other Links'!$O$59)</f>
        <v/>
      </c>
      <c r="AG59" s="23">
        <f>CHOOSE(MATCH($AE59,{"Link 1","Link 2","Link 3","Link 4","Link 5"},0),'Other Links'!$D$59,'Other Links'!$G$59,'Other Links'!$J$59,'Other Links'!$M$59,'Other Links'!$P$59)</f>
        <v/>
      </c>
      <c r="AH59" s="22">
        <f>CHOOSE(MATCH($AE59,{"Link 1","Link 2","Link 3","Link 4","Link 5"},0),'Other Links'!$E$59,'Other Links'!$H$59,'Other Links'!$K$59,'Other Links'!$N$59,'Other Links'!$Q$59)</f>
        <v/>
      </c>
    </row>
    <row r="60" ht="28" customHeight="1">
      <c r="A60" s="24" t="inlineStr">
        <is>
          <t>Osmunda cinnamomea</t>
        </is>
      </c>
      <c r="B60" s="25" t="inlineStr">
        <is>
          <t>CINNAMON FERN</t>
        </is>
      </c>
      <c r="C60" s="25" t="inlineStr">
        <is>
          <t>Ferns</t>
        </is>
      </c>
      <c r="D60" s="25" t="inlineStr">
        <is>
          <t>OC</t>
        </is>
      </c>
      <c r="E60" s="25" t="inlineStr">
        <is>
          <t>2 - 3</t>
        </is>
      </c>
      <c r="F60" s="25" t="inlineStr">
        <is>
          <t>2 - 3</t>
        </is>
      </c>
      <c r="G60" s="16" t="inlineStr">
        <is>
          <t>Needs Review</t>
        </is>
      </c>
      <c r="H60" s="16" t="inlineStr">
        <is>
          <t>Needs Review</t>
        </is>
      </c>
      <c r="I60" s="25" t="inlineStr">
        <is>
          <t>Part Shade, Full Shade</t>
        </is>
      </c>
      <c r="J60" s="25" t="inlineStr">
        <is>
          <t>Medium, Wet</t>
        </is>
      </c>
      <c r="K60" s="25" t="inlineStr">
        <is>
          <t>FACW</t>
        </is>
      </c>
      <c r="L60" s="25" t="inlineStr">
        <is>
          <t>Zone 3 to 9</t>
        </is>
      </c>
      <c r="M60" s="18" t="inlineStr">
        <is>
          <t>Needs Review</t>
        </is>
      </c>
      <c r="N60" s="26" t="inlineStr">
        <is>
          <t>Rabbit, Heavy Shade, Black Walnut, Black Walnut Tolerant, Wet Site Tolerant</t>
        </is>
      </c>
      <c r="O60" s="26" t="inlineStr">
        <is>
          <t>Muddy, acid soils. Sandy, Sandy Loam, Medium Loam, Clay Loam, Clay, Acid-based, Calcareous</t>
        </is>
      </c>
      <c r="P60" s="26" t="inlineStr">
        <is>
          <t>Can grow in full sun if it is in standing water all the time. Otherwise, must have at least partial shade and at least moist soil.</t>
        </is>
      </c>
      <c r="Q60" s="25" t="inlineStr">
        <is>
          <t>Low</t>
        </is>
      </c>
      <c r="R60" s="26" t="inlineStr">
        <is>
          <t>Boggy areas; shaded ledges; bluffs</t>
        </is>
      </c>
      <c r="S60" s="26" t="inlineStr">
        <is>
          <t>Easily grown in medium to wet soils in part shade to full shade. Prefers moist, rich, humusy, acidic soils, but adapts to lesser conditions.</t>
        </is>
      </c>
      <c r="T60" s="26" t="inlineStr">
        <is>
          <t>Excellent selection for wet areas along ponds, streams, water gardens or in bogs. Also grows well in shaded borders, woodland gardens, wild gardens or native plant gardens.</t>
        </is>
      </c>
      <c r="U60" s="26" t="inlineStr">
        <is>
          <t>Use Ornamental: Bog or pond area, Water garden, Use Wildlife: Fuzz which covers the young fiddleheads is a favorite nesting material for birds., Use Other: Bristly</t>
        </is>
      </c>
      <c r="V60" s="16" t="inlineStr">
        <is>
          <t>Needs Review</t>
        </is>
      </c>
      <c r="W60" s="25" t="inlineStr">
        <is>
          <t>No serious insect or disease problems.</t>
        </is>
      </c>
      <c r="X60" s="27" t="inlineStr">
        <is>
          <t>https://www.missouribotanicalgarden.org/PlantFinder/PlantFinderDetails.aspx?kempercode=i570</t>
        </is>
      </c>
      <c r="Y60" s="27" t="inlineStr">
        <is>
          <t>https://www.wildflower.org/plants/result.php?id_plant=OSCI</t>
        </is>
      </c>
      <c r="Z60" s="27" t="inlineStr">
        <is>
          <t>https://www.pleasantrunnursery.com/plant-name/Osmunda-cinnamomea</t>
        </is>
      </c>
      <c r="AA60" s="27" t="inlineStr">
        <is>
          <t>https://newmoonnursery.com/nursery-plants/luzula-acuminata/</t>
        </is>
      </c>
      <c r="AB60" s="27" t="inlineStr">
        <is>
          <t>https://www.pinelandsnursery.com/osmunda-cinnamomea-cinnamon-fern-1-pot</t>
        </is>
      </c>
      <c r="AC60" s="29">
        <f>IF(AD60&lt;&gt;"", TEXT(TODAY(),"yyyymmdd") &amp; "_" &amp; AD60, "")</f>
        <v/>
      </c>
      <c r="AD60" s="28" t="inlineStr"/>
      <c r="AE60" s="22" t="inlineStr">
        <is>
          <t>Link 1</t>
        </is>
      </c>
      <c r="AF60" s="22">
        <f>CHOOSE(MATCH($AE60,{"Link 1","Link 2","Link 3","Link 4","Link 5"},0),'Other Links'!$C$60,'Other Links'!$F$60,'Other Links'!$I$60,'Other Links'!$L$60,'Other Links'!$O$60)</f>
        <v/>
      </c>
      <c r="AG60" s="23">
        <f>CHOOSE(MATCH($AE60,{"Link 1","Link 2","Link 3","Link 4","Link 5"},0),'Other Links'!$D$60,'Other Links'!$G$60,'Other Links'!$J$60,'Other Links'!$M$60,'Other Links'!$P$60)</f>
        <v/>
      </c>
      <c r="AH60" s="22">
        <f>CHOOSE(MATCH($AE60,{"Link 1","Link 2","Link 3","Link 4","Link 5"},0),'Other Links'!$E$60,'Other Links'!$H$60,'Other Links'!$K$60,'Other Links'!$N$60,'Other Links'!$Q$60)</f>
        <v/>
      </c>
    </row>
    <row r="61" ht="28" customHeight="1">
      <c r="A61" s="14" t="inlineStr">
        <is>
          <t>Osmunda regalis</t>
        </is>
      </c>
      <c r="B61" s="15" t="inlineStr">
        <is>
          <t>ROYAL FERN</t>
        </is>
      </c>
      <c r="C61" s="15" t="inlineStr">
        <is>
          <t>Ferns</t>
        </is>
      </c>
      <c r="D61" s="15" t="inlineStr">
        <is>
          <t>OR</t>
        </is>
      </c>
      <c r="E61" s="15" t="inlineStr">
        <is>
          <t>2 - 3</t>
        </is>
      </c>
      <c r="F61" s="15" t="inlineStr">
        <is>
          <t>2 - 3</t>
        </is>
      </c>
      <c r="G61" s="15" t="inlineStr">
        <is>
          <t>Not Applicable</t>
        </is>
      </c>
      <c r="H61" s="16" t="inlineStr">
        <is>
          <t>Needs Review</t>
        </is>
      </c>
      <c r="I61" s="15" t="inlineStr">
        <is>
          <t>Part Shade, Full Shade</t>
        </is>
      </c>
      <c r="J61" s="15" t="inlineStr">
        <is>
          <t>Medium, Wet</t>
        </is>
      </c>
      <c r="K61" s="16" t="inlineStr">
        <is>
          <t>Needs Review</t>
        </is>
      </c>
      <c r="L61" s="15" t="inlineStr">
        <is>
          <t>Zone 3 to 9</t>
        </is>
      </c>
      <c r="M61" s="18" t="inlineStr">
        <is>
          <t>Needs Review</t>
        </is>
      </c>
      <c r="N61" s="17" t="inlineStr">
        <is>
          <t>Rabbit, Heavy Shade, Wet Soil, Clay Soil Tolerant, Wet Site Tolerant</t>
        </is>
      </c>
      <c r="O61" s="17" t="inlineStr">
        <is>
          <t>Various wet soils. Sandy, Sandy Loam, Medium Loam, Clay Loam, Clay, Limestone-based</t>
        </is>
      </c>
      <c r="P61" s="17" t="inlineStr">
        <is>
          <t>Tolerates year-round shallow water.</t>
        </is>
      </c>
      <c r="Q61" s="15" t="inlineStr">
        <is>
          <t>Low</t>
        </is>
      </c>
      <c r="R61" s="17" t="inlineStr">
        <is>
          <t>Swamps; marshes; stream banks; moist depressions in savannas &amp; prairies</t>
        </is>
      </c>
      <c r="S61" s="17" t="inlineStr">
        <is>
          <t>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t>
        </is>
      </c>
      <c r="T61" s="17" t="inlineStr">
        <is>
          <t>Excellent selection for wet areas along ponds, streams, water gardens or in bogs. Also grows well in shaded borders, woodland gardens, wild gardens or native plant gardens.</t>
        </is>
      </c>
      <c r="U61" s="17" t="inlineStr">
        <is>
          <t>Use Ornamental: An accent, Use Other: Bristly</t>
        </is>
      </c>
      <c r="V61" s="16" t="inlineStr">
        <is>
          <t>Needs Review</t>
        </is>
      </c>
      <c r="W61" s="15" t="inlineStr">
        <is>
          <t>No serious insect or disease problems.</t>
        </is>
      </c>
      <c r="X61" s="19" t="inlineStr">
        <is>
          <t>https://www.missouribotanicalgarden.org/PlantFinder/PlantFinderDetails.aspx?kempercode=l320</t>
        </is>
      </c>
      <c r="Y61" s="19" t="inlineStr">
        <is>
          <t>https://www.wildflower.org/plants/result.php?id_plant=osre</t>
        </is>
      </c>
      <c r="Z61" s="19" t="inlineStr">
        <is>
          <t>https://www.pleasantrunnursery.com/plant-name/Royal_Fern</t>
        </is>
      </c>
      <c r="AA61" s="16" t="inlineStr">
        <is>
          <t>Needs Review</t>
        </is>
      </c>
      <c r="AB61" s="19" t="inlineStr">
        <is>
          <t>https://www.pinelandsnursery.com/osmunda-regalis-royal-fern-tubeling</t>
        </is>
      </c>
      <c r="AC61" s="29">
        <f>IF(AD61&lt;&gt;"", TEXT(TODAY(),"yyyymmdd") &amp; "_" &amp; AD61, "")</f>
        <v/>
      </c>
      <c r="AD61" s="21" t="inlineStr"/>
      <c r="AE61" s="22" t="inlineStr">
        <is>
          <t>Link 1</t>
        </is>
      </c>
      <c r="AF61" s="22">
        <f>CHOOSE(MATCH($AE61,{"Link 1","Link 2","Link 3","Link 4","Link 5"},0),'Other Links'!$C$61,'Other Links'!$F$61,'Other Links'!$I$61,'Other Links'!$L$61,'Other Links'!$O$61)</f>
        <v/>
      </c>
      <c r="AG61" s="23">
        <f>CHOOSE(MATCH($AE61,{"Link 1","Link 2","Link 3","Link 4","Link 5"},0),'Other Links'!$D$61,'Other Links'!$G$61,'Other Links'!$J$61,'Other Links'!$M$61,'Other Links'!$P$61)</f>
        <v/>
      </c>
      <c r="AH61" s="22">
        <f>CHOOSE(MATCH($AE61,{"Link 1","Link 2","Link 3","Link 4","Link 5"},0),'Other Links'!$E$61,'Other Links'!$H$61,'Other Links'!$K$61,'Other Links'!$N$61,'Other Links'!$Q$61)</f>
        <v/>
      </c>
    </row>
    <row r="62" ht="28" customHeight="1">
      <c r="A62" s="24" t="inlineStr">
        <is>
          <t>Polystichum acrostichoides</t>
        </is>
      </c>
      <c r="B62" s="25" t="inlineStr">
        <is>
          <t>CHRISTMAS FERN</t>
        </is>
      </c>
      <c r="C62" s="25" t="inlineStr">
        <is>
          <t>Ferns</t>
        </is>
      </c>
      <c r="D62" s="25" t="inlineStr">
        <is>
          <t>PA</t>
        </is>
      </c>
      <c r="E62" s="25" t="inlineStr">
        <is>
          <t>1 - 2</t>
        </is>
      </c>
      <c r="F62" s="25" t="inlineStr">
        <is>
          <t>1 - 2</t>
        </is>
      </c>
      <c r="G62" s="16" t="inlineStr">
        <is>
          <t>Needs Review</t>
        </is>
      </c>
      <c r="H62" s="16" t="inlineStr">
        <is>
          <t>Needs Review</t>
        </is>
      </c>
      <c r="I62" s="25" t="inlineStr">
        <is>
          <t>Part Shade, Full Shade</t>
        </is>
      </c>
      <c r="J62" s="25" t="inlineStr">
        <is>
          <t>Dry, Medium</t>
        </is>
      </c>
      <c r="K62" s="25" t="inlineStr">
        <is>
          <t>FACU</t>
        </is>
      </c>
      <c r="L62" s="25" t="inlineStr">
        <is>
          <t>Zone 3 to 9</t>
        </is>
      </c>
      <c r="M62" s="18" t="inlineStr">
        <is>
          <t>Needs Review</t>
        </is>
      </c>
      <c r="N62" s="26" t="inlineStr">
        <is>
          <t>Rabbit, Deer, Drought, Heavy Shade, Erosion, Dry Soil, Shallow-Rocky Soil, Dry Shade Tolerant</t>
        </is>
      </c>
      <c r="O62" s="26" t="inlineStr">
        <is>
          <t>Moist, acid, humus-rich soils. Sandy, Sandy Loam, Medium Loam, Acid-based. Best in rocky or sandy soils.</t>
        </is>
      </c>
      <c r="P62" s="26" t="inlineStr">
        <is>
          <t>Does not tolerate clay soils or standing water. It must have good drainage. Gets stressed in too much sun, becoming pale and stunted. It must be kept moist, cool, and shaded.</t>
        </is>
      </c>
      <c r="Q62" s="25" t="inlineStr">
        <is>
          <t>Low</t>
        </is>
      </c>
      <c r="R62" s="26" t="inlineStr">
        <is>
          <t>Rich, rocky woods; stream banks; swamps; thickets</t>
        </is>
      </c>
      <c r="S62" s="26" t="inlineStr">
        <is>
          <t>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t>
        </is>
      </c>
      <c r="T62" s="26" t="inlineStr">
        <is>
          <t>Dryish or moist soils in woodland gardens, shade gardens or shady areas of borders, wild or native plant gardens. May also be planted in shady areas along walls or foundations. A good plant for massing on slopes (including dryish, rocky ones) to help combat soil erosion.</t>
        </is>
      </c>
      <c r="U62" s="26" t="inlineStr">
        <is>
          <t>Use Ornamental: Borders, accents, and groundcovers, Use Wildlife: Attracts Ruffed Grouse</t>
        </is>
      </c>
      <c r="V62" s="16" t="inlineStr">
        <is>
          <t>Needs Review</t>
        </is>
      </c>
      <c r="W62" s="25" t="inlineStr">
        <is>
          <t>No serious insect or disease problems. Crown rot in poorly drained soils can be a problem, particularly in winter.</t>
        </is>
      </c>
      <c r="X62" s="27" t="inlineStr">
        <is>
          <t>https://www.missouribotanicalgarden.org/PlantFinder/PlantFinderDetails.aspx?kempercode=a710</t>
        </is>
      </c>
      <c r="Y62" s="27" t="inlineStr">
        <is>
          <t>https://www.wildflower.org/plants/result.php?id_plant=poac4</t>
        </is>
      </c>
      <c r="Z62" s="27" t="inlineStr">
        <is>
          <t>https://www.pleasantrunnursery.com/plant-name/Polystichum-acrostichoides</t>
        </is>
      </c>
      <c r="AA62" s="27" t="inlineStr">
        <is>
          <t>https://newmoonnursery.com/nursery-plants/tiarella-cordifolia-wherryi/</t>
        </is>
      </c>
      <c r="AB62" s="27" t="inlineStr">
        <is>
          <t>https://www.pinelandsnursery.com/polystichum-acrostichoides-christmas-fern-tubeling</t>
        </is>
      </c>
      <c r="AC62" s="29">
        <f>IF(AD62&lt;&gt;"", TEXT(TODAY(),"yyyymmdd") &amp; "_" &amp; AD62, "")</f>
        <v/>
      </c>
      <c r="AD62" s="28" t="inlineStr"/>
      <c r="AE62" s="22" t="inlineStr">
        <is>
          <t>Link 1</t>
        </is>
      </c>
      <c r="AF62" s="22">
        <f>CHOOSE(MATCH($AE62,{"Link 1","Link 2","Link 3","Link 4","Link 5"},0),'Other Links'!$C$62,'Other Links'!$F$62,'Other Links'!$I$62,'Other Links'!$L$62,'Other Links'!$O$62)</f>
        <v/>
      </c>
      <c r="AG62" s="23">
        <f>CHOOSE(MATCH($AE62,{"Link 1","Link 2","Link 3","Link 4","Link 5"},0),'Other Links'!$D$62,'Other Links'!$G$62,'Other Links'!$J$62,'Other Links'!$M$62,'Other Links'!$P$62)</f>
        <v/>
      </c>
      <c r="AH62" s="22">
        <f>CHOOSE(MATCH($AE62,{"Link 1","Link 2","Link 3","Link 4","Link 5"},0),'Other Links'!$E$62,'Other Links'!$H$62,'Other Links'!$K$62,'Other Links'!$N$62,'Other Links'!$Q$62)</f>
        <v/>
      </c>
    </row>
    <row r="63" ht="28" customHeight="1">
      <c r="A63" s="14" t="inlineStr">
        <is>
          <t>Andromeda polifolia</t>
        </is>
      </c>
      <c r="B63" s="15" t="inlineStr">
        <is>
          <t>BOG ROSEMARY</t>
        </is>
      </c>
      <c r="C63" s="15" t="inlineStr">
        <is>
          <t>Shrubs</t>
        </is>
      </c>
      <c r="D63" s="15" t="inlineStr">
        <is>
          <t>AP</t>
        </is>
      </c>
      <c r="E63" s="16" t="inlineStr">
        <is>
          <t>Needs Review</t>
        </is>
      </c>
      <c r="F63" s="16" t="inlineStr">
        <is>
          <t>Needs Review</t>
        </is>
      </c>
      <c r="G63" s="16" t="inlineStr">
        <is>
          <t>Needs Review</t>
        </is>
      </c>
      <c r="H63" s="16" t="inlineStr">
        <is>
          <t>Needs Review</t>
        </is>
      </c>
      <c r="I63" s="15" t="inlineStr">
        <is>
          <t>Part Shade</t>
        </is>
      </c>
      <c r="J63" s="15" t="inlineStr">
        <is>
          <t>garden</t>
        </is>
      </c>
      <c r="K63" s="16" t="inlineStr">
        <is>
          <t>Needs Review</t>
        </is>
      </c>
      <c r="L63" s="15" t="inlineStr">
        <is>
          <t>Zone 6</t>
        </is>
      </c>
      <c r="M63" s="17" t="inlineStr">
        <is>
          <t>Pollinators</t>
        </is>
      </c>
      <c r="N63" s="17" t="inlineStr">
        <is>
          <t>Drought</t>
        </is>
      </c>
      <c r="O63" s="17" t="inlineStr">
        <is>
          <t>Organic peats, sands and mucks.</t>
        </is>
      </c>
      <c r="P63" s="17" t="inlineStr">
        <is>
          <t>Demands strongly acid soil. No serious disease or insect problems. Creeping rootstocks form large patches.</t>
        </is>
      </c>
      <c r="Q63" s="15" t="inlineStr">
        <is>
          <t>Low</t>
        </is>
      </c>
      <c r="R63" s="17" t="inlineStr">
        <is>
          <t>Acid bogs</t>
        </is>
      </c>
      <c r="S63" s="18" t="inlineStr">
        <is>
          <t>Needs Review</t>
        </is>
      </c>
      <c r="T63" s="18" t="inlineStr">
        <is>
          <t>Needs Review</t>
        </is>
      </c>
      <c r="U63" s="18" t="inlineStr">
        <is>
          <t>Needs Review</t>
        </is>
      </c>
      <c r="V63" s="16" t="inlineStr">
        <is>
          <t>Needs Review</t>
        </is>
      </c>
      <c r="W63" s="16" t="inlineStr">
        <is>
          <t>Needs Review</t>
        </is>
      </c>
      <c r="X63" s="19" t="inlineStr">
        <is>
          <t>https://plants.ces.ncsu.edu/plants/andromeda-polifolia/</t>
        </is>
      </c>
      <c r="Y63" s="19" t="inlineStr">
        <is>
          <t>https://www.wildflower.org/plants/result.php?id_plant=anpo</t>
        </is>
      </c>
      <c r="Z63" s="19" t="inlineStr">
        <is>
          <t>https://www.pleasantrunnursery.com/plant-name/Pieris-japonica-Cavatine</t>
        </is>
      </c>
      <c r="AA63" s="16" t="inlineStr">
        <is>
          <t>Needs Review</t>
        </is>
      </c>
      <c r="AB63" s="19" t="inlineStr">
        <is>
          <t>https://www.pinelandsnursery.com/search?query=Andromeda+polifolia</t>
        </is>
      </c>
      <c r="AC63" s="29">
        <f>IF(AD63&lt;&gt;"", TEXT(TODAY(),"yyyymmdd") &amp; "_" &amp; AD63, "")</f>
        <v/>
      </c>
      <c r="AD63" s="21" t="inlineStr"/>
      <c r="AE63" s="22" t="inlineStr">
        <is>
          <t>Link 1</t>
        </is>
      </c>
      <c r="AF63" s="22">
        <f>CHOOSE(MATCH($AE63,{"Link 1","Link 2","Link 3","Link 4","Link 5"},0),'Other Links'!$C$63,'Other Links'!$F$63,'Other Links'!$I$63,'Other Links'!$L$63,'Other Links'!$O$63)</f>
        <v/>
      </c>
      <c r="AG63" s="23">
        <f>CHOOSE(MATCH($AE63,{"Link 1","Link 2","Link 3","Link 4","Link 5"},0),'Other Links'!$D$63,'Other Links'!$G$63,'Other Links'!$J$63,'Other Links'!$M$63,'Other Links'!$P$63)</f>
        <v/>
      </c>
      <c r="AH63" s="22">
        <f>CHOOSE(MATCH($AE63,{"Link 1","Link 2","Link 3","Link 4","Link 5"},0),'Other Links'!$E$63,'Other Links'!$H$63,'Other Links'!$K$63,'Other Links'!$N$63,'Other Links'!$Q$63)</f>
        <v/>
      </c>
    </row>
    <row r="64" ht="28" customHeight="1">
      <c r="A64" s="24" t="inlineStr">
        <is>
          <t>Aronia arbutifolia</t>
        </is>
      </c>
      <c r="B64" s="25" t="inlineStr">
        <is>
          <t>RED CHOKEBERRY</t>
        </is>
      </c>
      <c r="C64" s="25" t="inlineStr">
        <is>
          <t>Shrubs</t>
        </is>
      </c>
      <c r="D64" s="25" t="inlineStr">
        <is>
          <t>AA</t>
        </is>
      </c>
      <c r="E64" s="25" t="inlineStr">
        <is>
          <t>6 - 10</t>
        </is>
      </c>
      <c r="F64" s="25" t="inlineStr">
        <is>
          <t>3 - 6</t>
        </is>
      </c>
      <c r="G64" s="25" t="inlineStr">
        <is>
          <t>White To Pink</t>
        </is>
      </c>
      <c r="H64" s="25" t="inlineStr">
        <is>
          <t>May</t>
        </is>
      </c>
      <c r="I64" s="25" t="inlineStr">
        <is>
          <t>Full Sun, Part Shade</t>
        </is>
      </c>
      <c r="J64" s="25" t="inlineStr">
        <is>
          <t>Medium</t>
        </is>
      </c>
      <c r="K64" s="25" t="inlineStr">
        <is>
          <t>FACW</t>
        </is>
      </c>
      <c r="L64" s="25" t="inlineStr">
        <is>
          <t>Zone 4 to 9</t>
        </is>
      </c>
      <c r="M64" s="26" t="inlineStr">
        <is>
          <t>Food Source for Wildlife</t>
        </is>
      </c>
      <c r="N64" s="26" t="inlineStr">
        <is>
          <t>Erosion, Clay Soil, Wet Soil, Black Walnut Tolerant, Salt Tolerant, Wet Site Tolerant, Deer</t>
        </is>
      </c>
      <c r="O64" s="26" t="inlineStr">
        <is>
          <t>Moist, rich soils.</t>
        </is>
      </c>
      <c r="P64" s="18" t="inlineStr">
        <is>
          <t>Needs Review</t>
        </is>
      </c>
      <c r="Q64" s="25" t="inlineStr">
        <is>
          <t>Low</t>
        </is>
      </c>
      <c r="R64" s="26" t="inlineStr">
        <is>
          <t>Pine bottomlands; swamps; open bogs</t>
        </is>
      </c>
      <c r="S64" s="26" t="inlineStr">
        <is>
          <t>Easily grown in average, medium moisture, well-drained soils in full sun to part shade. Wide range of soil tolerance including boggy soils. Best fruit production usually occurs in full sun. Remove root suckers to prevent colonial spread.</t>
        </is>
      </c>
      <c r="T64" s="26" t="inlineStr">
        <is>
          <t>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t>
        </is>
      </c>
      <c r="U64" s="26" t="inlineStr">
        <is>
          <t>Use Wildlife: Intermediate food source for birds.</t>
        </is>
      </c>
      <c r="V64" s="16" t="inlineStr">
        <is>
          <t>Needs Review</t>
        </is>
      </c>
      <c r="W64" s="25" t="inlineStr">
        <is>
          <t>No serious insect or disease problems. Some susceptibility to leaf spots and twig/fruit blight.</t>
        </is>
      </c>
      <c r="X64" s="27" t="inlineStr">
        <is>
          <t>https://www.missouribotanicalgarden.org/PlantFinder/PlantFinderDetails.aspx?taxonid=286551</t>
        </is>
      </c>
      <c r="Y64" s="27" t="inlineStr">
        <is>
          <t>https://www.wildflower.org/plants/result.php?id_plant=ARAR7</t>
        </is>
      </c>
      <c r="Z64" s="27" t="inlineStr">
        <is>
          <t>https://www.pleasantrunnursery.com/plant-name/Aronia-arbutifolia-Brilliantissima</t>
        </is>
      </c>
      <c r="AA64" s="16" t="inlineStr">
        <is>
          <t>Needs Review</t>
        </is>
      </c>
      <c r="AB64" s="27" t="inlineStr">
        <is>
          <t>https://www.pinelandsnursery.com/photinia-pyrifolia-red-chokeberry-1-pot</t>
        </is>
      </c>
      <c r="AC64" s="29">
        <f>IF(AD64&lt;&gt;"", TEXT(TODAY(),"yyyymmdd") &amp; "_" &amp; AD64, "")</f>
        <v/>
      </c>
      <c r="AD64" s="28" t="inlineStr"/>
      <c r="AE64" s="22" t="inlineStr">
        <is>
          <t>Link 1</t>
        </is>
      </c>
      <c r="AF64" s="22">
        <f>CHOOSE(MATCH($AE64,{"Link 1","Link 2","Link 3","Link 4","Link 5"},0),'Other Links'!$C$64,'Other Links'!$F$64,'Other Links'!$I$64,'Other Links'!$L$64,'Other Links'!$O$64)</f>
        <v/>
      </c>
      <c r="AG64" s="23">
        <f>CHOOSE(MATCH($AE64,{"Link 1","Link 2","Link 3","Link 4","Link 5"},0),'Other Links'!$D$64,'Other Links'!$G$64,'Other Links'!$J$64,'Other Links'!$M$64,'Other Links'!$P$64)</f>
        <v/>
      </c>
      <c r="AH64" s="22">
        <f>CHOOSE(MATCH($AE64,{"Link 1","Link 2","Link 3","Link 4","Link 5"},0),'Other Links'!$E$64,'Other Links'!$H$64,'Other Links'!$K$64,'Other Links'!$N$64,'Other Links'!$Q$64)</f>
        <v/>
      </c>
    </row>
    <row r="65" ht="28" customHeight="1">
      <c r="A65" s="14" t="inlineStr">
        <is>
          <t>Aronia melanocarpa</t>
        </is>
      </c>
      <c r="B65" s="15" t="inlineStr">
        <is>
          <t>BLACK CHOKEBERRY</t>
        </is>
      </c>
      <c r="C65" s="15" t="inlineStr">
        <is>
          <t>Shrubs</t>
        </is>
      </c>
      <c r="D65" s="15" t="inlineStr">
        <is>
          <t>AM</t>
        </is>
      </c>
      <c r="E65" s="15" t="inlineStr">
        <is>
          <t>4 - 6</t>
        </is>
      </c>
      <c r="F65" s="15" t="inlineStr">
        <is>
          <t>6 - 8</t>
        </is>
      </c>
      <c r="G65" s="15" t="inlineStr">
        <is>
          <t>White</t>
        </is>
      </c>
      <c r="H65" s="15" t="inlineStr">
        <is>
          <t>May</t>
        </is>
      </c>
      <c r="I65" s="15" t="inlineStr">
        <is>
          <t>Full Sun, Part Shade</t>
        </is>
      </c>
      <c r="J65" s="15" t="inlineStr">
        <is>
          <t>Medium</t>
        </is>
      </c>
      <c r="K65" s="15" t="inlineStr">
        <is>
          <t>FAC</t>
        </is>
      </c>
      <c r="L65" s="15" t="inlineStr">
        <is>
          <t>Zone 3 to 8</t>
        </is>
      </c>
      <c r="M65" s="17" t="inlineStr">
        <is>
          <t>Birds</t>
        </is>
      </c>
      <c r="N65" s="17" t="inlineStr">
        <is>
          <t>Erosion</t>
        </is>
      </c>
      <c r="O65" s="17" t="inlineStr">
        <is>
          <t>Moist, acid soils.</t>
        </is>
      </c>
      <c r="P65" s="17" t="inlineStr">
        <is>
          <t>Very flood tolerant. Suckers profusely. No serious disease or insect problems.</t>
        </is>
      </c>
      <c r="Q65" s="15" t="inlineStr">
        <is>
          <t>Low</t>
        </is>
      </c>
      <c r="R65" s="17" t="inlineStr">
        <is>
          <t>Lowlands; bogs; dunes; bluffs</t>
        </is>
      </c>
      <c r="S65" s="17" t="inlineStr">
        <is>
          <t>Easily grown in average, medium moisture, well-drained soils in full sun to part shade. Plants have a wide range of soil tolerance including boggy soils. Best fruit production usually occurs in full sun. Remove root suckers to prevent colonial spread unless desired.</t>
        </is>
      </c>
      <c r="T65" s="17" t="inlineStr">
        <is>
          <t>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t>
        </is>
      </c>
      <c r="U65" s="17" t="inlineStr">
        <is>
          <t>Use Wildlife: Intermediate food source for birds.</t>
        </is>
      </c>
      <c r="V65" s="16" t="inlineStr">
        <is>
          <t>Needs Review</t>
        </is>
      </c>
      <c r="W65" s="15" t="inlineStr">
        <is>
          <t>No serious insect or disease problems. Some susceptibility to leaf spots and twig/fruit blight.</t>
        </is>
      </c>
      <c r="X65" s="19" t="inlineStr">
        <is>
          <t>https://www.missouribotanicalgarden.org/PlantFinder/PlantFinderDetails.aspx?taxonid=241869</t>
        </is>
      </c>
      <c r="Y65" s="19" t="inlineStr">
        <is>
          <t>https://www.wildflower.org/plants/result.php?id_plant=ARME6</t>
        </is>
      </c>
      <c r="Z65" s="19" t="inlineStr">
        <is>
          <t>https://www.pleasantrunnursery.com/plant-name/Aronia-melanocarpa-Ground-Hug</t>
        </is>
      </c>
      <c r="AA65" s="16" t="inlineStr">
        <is>
          <t>Needs Review</t>
        </is>
      </c>
      <c r="AB65" s="19" t="inlineStr">
        <is>
          <t>https://www.pinelandsnursery.com/photinia-melanocarpa-black-chokeberry-1-pot</t>
        </is>
      </c>
      <c r="AC65" s="29">
        <f>IF(AD65&lt;&gt;"", TEXT(TODAY(),"yyyymmdd") &amp; "_" &amp; AD65, "")</f>
        <v/>
      </c>
      <c r="AD65" s="21" t="inlineStr"/>
      <c r="AE65" s="22" t="inlineStr">
        <is>
          <t>Link 1</t>
        </is>
      </c>
      <c r="AF65" s="22">
        <f>CHOOSE(MATCH($AE65,{"Link 1","Link 2","Link 3","Link 4","Link 5"},0),'Other Links'!$C$65,'Other Links'!$F$65,'Other Links'!$I$65,'Other Links'!$L$65,'Other Links'!$O$65)</f>
        <v/>
      </c>
      <c r="AG65" s="23">
        <f>CHOOSE(MATCH($AE65,{"Link 1","Link 2","Link 3","Link 4","Link 5"},0),'Other Links'!$D$65,'Other Links'!$G$65,'Other Links'!$J$65,'Other Links'!$M$65,'Other Links'!$P$65)</f>
        <v/>
      </c>
      <c r="AH65" s="22">
        <f>CHOOSE(MATCH($AE65,{"Link 1","Link 2","Link 3","Link 4","Link 5"},0),'Other Links'!$E$65,'Other Links'!$H$65,'Other Links'!$K$65,'Other Links'!$N$65,'Other Links'!$Q$65)</f>
        <v/>
      </c>
    </row>
    <row r="66" ht="28" customHeight="1">
      <c r="A66" s="24" t="inlineStr">
        <is>
          <t>Cephalanthus occidentalis</t>
        </is>
      </c>
      <c r="B66" s="25" t="inlineStr">
        <is>
          <t>BUTTONBUSH</t>
        </is>
      </c>
      <c r="C66" s="25" t="inlineStr">
        <is>
          <t>Shrubs</t>
        </is>
      </c>
      <c r="D66" s="25" t="inlineStr">
        <is>
          <t>CO</t>
        </is>
      </c>
      <c r="E66" s="25" t="inlineStr">
        <is>
          <t>5 - 12</t>
        </is>
      </c>
      <c r="F66" s="25" t="inlineStr">
        <is>
          <t>4 - 8</t>
        </is>
      </c>
      <c r="G66" s="25" t="inlineStr">
        <is>
          <t>White</t>
        </is>
      </c>
      <c r="H66" s="25" t="inlineStr">
        <is>
          <t>Jun, Jul, Aug, Sep</t>
        </is>
      </c>
      <c r="I66" s="25" t="inlineStr">
        <is>
          <t>Full Sun, Part Shade</t>
        </is>
      </c>
      <c r="J66" s="25" t="inlineStr">
        <is>
          <t>Medium, Wet</t>
        </is>
      </c>
      <c r="K66" s="25" t="inlineStr">
        <is>
          <t>OBL</t>
        </is>
      </c>
      <c r="L66" s="25" t="inlineStr">
        <is>
          <t>Zone 5 to 9</t>
        </is>
      </c>
      <c r="M66" s="26" t="inlineStr">
        <is>
          <t>Hummingbirds, Butterflies, Food Source for Pollinators</t>
        </is>
      </c>
      <c r="N66" s="26" t="inlineStr">
        <is>
          <t>Erosion, Wet Soil</t>
        </is>
      </c>
      <c r="O66" s="26" t="inlineStr">
        <is>
          <t>Limestone-based, Sandy, Sandy Loam, Medium Loam, Clay Loam, Clay</t>
        </is>
      </c>
      <c r="P66" s="26" t="inlineStr">
        <is>
          <t>Common buttonbush is a spreading, multi-branched</t>
        </is>
      </c>
      <c r="Q66" s="25" t="inlineStr">
        <is>
          <t>Low</t>
        </is>
      </c>
      <c r="R66" s="26" t="inlineStr">
        <is>
          <t>In swamps, around ponds and margins of streams throughout the state. Sand, loam, clay, limestone; moist, poor drainage or standing water okay. Prairie swales; lake, marsh, creek &amp; swamp margins; dry, limestone bluffs</t>
        </is>
      </c>
      <c r="S66" s="26" t="inlineStr">
        <is>
          <t>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t>
        </is>
      </c>
      <c r="T66" s="26" t="inlineStr">
        <is>
          <t>Naturalize in woodland areas, native plant gardens, pond margins, low spots or shrub borders. May also be grown in shallow water at the edge of ponds or large water gardens.</t>
        </is>
      </c>
      <c r="U66" s="26" t="inlineStr">
        <is>
          <t>Use Ornamental: Showy, Attractive, Blooms ornamental, Fruits ornamental, Bog or pond area, Aromatic, Water garden, Use Wildlife: Nectar-butterflies, Nectar-bees, Nectar-insects, Fruit-birds</t>
        </is>
      </c>
      <c r="V66" s="16" t="inlineStr">
        <is>
          <t>Needs Review</t>
        </is>
      </c>
      <c r="W66" s="25" t="inlineStr">
        <is>
          <t>No serious insect or disease problems.</t>
        </is>
      </c>
      <c r="X66" s="27" t="inlineStr">
        <is>
          <t>https://www.missouribotanicalgarden.org/PlantFinder/PlantFinderDetails.aspx?kempercode=g830</t>
        </is>
      </c>
      <c r="Y66" s="27" t="inlineStr">
        <is>
          <t>https://www.wildflower.org/plants/result.php?id_plant=ceoc2</t>
        </is>
      </c>
      <c r="Z66" s="27" t="inlineStr">
        <is>
          <t>https://www.pleasantrunnursery.com/plant-name/Buttonbush</t>
        </is>
      </c>
      <c r="AA66" s="27" t="inlineStr">
        <is>
          <t>https://newmoonnursery.com/nursery-plants/cephalanthus-occidentalis/</t>
        </is>
      </c>
      <c r="AB66" s="27" t="inlineStr">
        <is>
          <t>https://www.pinelandsnursery.com/cephalanthus-occidentalis-buttonbush-1-pot</t>
        </is>
      </c>
      <c r="AC66" s="29">
        <f>IF(AD66&lt;&gt;"", TEXT(TODAY(),"yyyymmdd") &amp; "_" &amp; AD66, "")</f>
        <v/>
      </c>
      <c r="AD66" s="28" t="inlineStr"/>
      <c r="AE66" s="22" t="inlineStr">
        <is>
          <t>Link 1</t>
        </is>
      </c>
      <c r="AF66" s="22">
        <f>CHOOSE(MATCH($AE66,{"Link 1","Link 2","Link 3","Link 4","Link 5"},0),'Other Links'!$C$66,'Other Links'!$F$66,'Other Links'!$I$66,'Other Links'!$L$66,'Other Links'!$O$66)</f>
        <v/>
      </c>
      <c r="AG66" s="23">
        <f>CHOOSE(MATCH($AE66,{"Link 1","Link 2","Link 3","Link 4","Link 5"},0),'Other Links'!$D$66,'Other Links'!$G$66,'Other Links'!$J$66,'Other Links'!$M$66,'Other Links'!$P$66)</f>
        <v/>
      </c>
      <c r="AH66" s="22">
        <f>CHOOSE(MATCH($AE66,{"Link 1","Link 2","Link 3","Link 4","Link 5"},0),'Other Links'!$E$66,'Other Links'!$H$66,'Other Links'!$K$66,'Other Links'!$N$66,'Other Links'!$Q$66)</f>
        <v/>
      </c>
    </row>
    <row r="67" ht="28" customHeight="1">
      <c r="A67" s="14" t="inlineStr">
        <is>
          <t>Clethra alnifolia</t>
        </is>
      </c>
      <c r="B67" s="15" t="inlineStr">
        <is>
          <t>SWEET PEPPERBUSH</t>
        </is>
      </c>
      <c r="C67" s="15" t="inlineStr">
        <is>
          <t>Shrubs</t>
        </is>
      </c>
      <c r="D67" s="15" t="inlineStr">
        <is>
          <t>CA1</t>
        </is>
      </c>
      <c r="E67" s="15" t="inlineStr">
        <is>
          <t>3 - 8</t>
        </is>
      </c>
      <c r="F67" s="15" t="inlineStr">
        <is>
          <t>4 - 6</t>
        </is>
      </c>
      <c r="G67" s="15" t="inlineStr">
        <is>
          <t>White</t>
        </is>
      </c>
      <c r="H67" s="15" t="inlineStr">
        <is>
          <t>Jul, Aug</t>
        </is>
      </c>
      <c r="I67" s="15" t="inlineStr">
        <is>
          <t>Full Sun, Part Shade</t>
        </is>
      </c>
      <c r="J67" s="15" t="inlineStr">
        <is>
          <t>Medium, Wet</t>
        </is>
      </c>
      <c r="K67" s="15" t="inlineStr">
        <is>
          <t>FACW</t>
        </is>
      </c>
      <c r="L67" s="15" t="inlineStr">
        <is>
          <t>Zone 3 to 9</t>
        </is>
      </c>
      <c r="M67" s="17" t="inlineStr">
        <is>
          <t>Birds, Butterflies, Food Source for Pollinators</t>
        </is>
      </c>
      <c r="N67" s="17" t="inlineStr">
        <is>
          <t>Heavy Shade, Erosion, Clay Soil, Wet Soil, Deer</t>
        </is>
      </c>
      <c r="O67" s="17" t="inlineStr">
        <is>
          <t>Many wet to moist, acid soils, including sands and clays.</t>
        </is>
      </c>
      <c r="P67" s="17" t="inlineStr">
        <is>
          <t>Excellent for coastal gardens due to salt-spray tolerance.</t>
        </is>
      </c>
      <c r="Q67" s="15" t="inlineStr">
        <is>
          <t>Low</t>
        </is>
      </c>
      <c r="R67" s="17" t="inlineStr">
        <is>
          <t>Swamps; sea shores; stream banks; hillside bogs</t>
        </is>
      </c>
      <c r="S67" s="17" t="inlineStr">
        <is>
          <t>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t>
        </is>
      </c>
      <c r="T67" s="17" t="inlineStr">
        <is>
          <t>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t>
        </is>
      </c>
      <c r="U67" s="17" t="inlineStr">
        <is>
          <t>Use Ornamental: Fragrant, showy summer flowers. Outstanding fall color., Use Wildlife: Bees, butterflies, and hummingbirds use flowers. Many birds and mammals eat the fruit.</t>
        </is>
      </c>
      <c r="V67" s="15" t="inlineStr">
        <is>
          <t>Maintenance: This versatile, carefree shrub responds well to pruning.</t>
        </is>
      </c>
      <c r="W67" s="15" t="inlineStr">
        <is>
          <t>No serious insect or disease problems. Spider mites may be a concern in dry conditions.</t>
        </is>
      </c>
      <c r="X67" s="19" t="inlineStr">
        <is>
          <t>https://www.missouribotanicalgarden.org/PlantFinder/PlantFinderDetails.aspx?kempercode=c230</t>
        </is>
      </c>
      <c r="Y67" s="19" t="inlineStr">
        <is>
          <t>https://www.wildflower.org/plants/result.php?id_plant=clal3</t>
        </is>
      </c>
      <c r="Z67" s="19" t="inlineStr">
        <is>
          <t>https://www.pleasantrunnursery.com/plant-name/Clethra-alnifolia-Compacta</t>
        </is>
      </c>
      <c r="AA67" s="16" t="inlineStr">
        <is>
          <t>Needs Review</t>
        </is>
      </c>
      <c r="AB67" s="19" t="inlineStr">
        <is>
          <t>https://www.pinelandsnursery.com/clethra-alnifolia-sweet-pepperbush-5-pot</t>
        </is>
      </c>
      <c r="AC67" s="29">
        <f>IF(AD67&lt;&gt;"", TEXT(TODAY(),"yyyymmdd") &amp; "_" &amp; AD67, "")</f>
        <v/>
      </c>
      <c r="AD67" s="21" t="inlineStr"/>
      <c r="AE67" s="22" t="inlineStr">
        <is>
          <t>Link 1</t>
        </is>
      </c>
      <c r="AF67" s="22">
        <f>CHOOSE(MATCH($AE67,{"Link 1","Link 2","Link 3","Link 4","Link 5"},0),'Other Links'!$C$67,'Other Links'!$F$67,'Other Links'!$I$67,'Other Links'!$L$67,'Other Links'!$O$67)</f>
        <v/>
      </c>
      <c r="AG67" s="23">
        <f>CHOOSE(MATCH($AE67,{"Link 1","Link 2","Link 3","Link 4","Link 5"},0),'Other Links'!$D$67,'Other Links'!$G$67,'Other Links'!$J$67,'Other Links'!$M$67,'Other Links'!$P$67)</f>
        <v/>
      </c>
      <c r="AH67" s="22">
        <f>CHOOSE(MATCH($AE67,{"Link 1","Link 2","Link 3","Link 4","Link 5"},0),'Other Links'!$E$67,'Other Links'!$H$67,'Other Links'!$K$67,'Other Links'!$N$67,'Other Links'!$Q$67)</f>
        <v/>
      </c>
    </row>
    <row r="68" ht="28" customHeight="1">
      <c r="A68" s="24" t="inlineStr">
        <is>
          <t>Cornus amomum</t>
        </is>
      </c>
      <c r="B68" s="25" t="inlineStr">
        <is>
          <t>SILKY DOGWOOD</t>
        </is>
      </c>
      <c r="C68" s="25" t="inlineStr">
        <is>
          <t>Shrubs</t>
        </is>
      </c>
      <c r="D68" s="25" t="inlineStr">
        <is>
          <t>CA2</t>
        </is>
      </c>
      <c r="E68" s="25" t="inlineStr">
        <is>
          <t>6 - 12</t>
        </is>
      </c>
      <c r="F68" s="25" t="inlineStr">
        <is>
          <t>6 - 12</t>
        </is>
      </c>
      <c r="G68" s="25" t="inlineStr">
        <is>
          <t>White</t>
        </is>
      </c>
      <c r="H68" s="25" t="inlineStr">
        <is>
          <t>Mar, Apr</t>
        </is>
      </c>
      <c r="I68" s="25" t="inlineStr">
        <is>
          <t>Full Sun, Part Shade</t>
        </is>
      </c>
      <c r="J68" s="25" t="inlineStr">
        <is>
          <t>Medium, Wet</t>
        </is>
      </c>
      <c r="K68" s="25" t="inlineStr">
        <is>
          <t>FACW</t>
        </is>
      </c>
      <c r="L68" s="25" t="inlineStr">
        <is>
          <t>Zone 5 to 8</t>
        </is>
      </c>
      <c r="M68" s="26" t="inlineStr">
        <is>
          <t>Birds, Food Source for Pollinators</t>
        </is>
      </c>
      <c r="N68" s="26" t="inlineStr">
        <is>
          <t>Deer, Erosion, Wet Soil, Black Walnut</t>
        </is>
      </c>
      <c r="O68" s="26" t="inlineStr">
        <is>
          <t>Moist soils.</t>
        </is>
      </c>
      <c r="P68" s="26" t="inlineStr">
        <is>
          <t>Not a specimen dogwood, but useful in poorly drained sites and for prevention of lake and stream bank erosion. Tolerates more alkaline soil.</t>
        </is>
      </c>
      <c r="Q68" s="25" t="inlineStr">
        <is>
          <t>Medium</t>
        </is>
      </c>
      <c r="R68" s="26" t="inlineStr">
        <is>
          <t>Swamps; damp thickets; wet prairies</t>
        </is>
      </c>
      <c r="S68" s="26" t="inlineStr">
        <is>
          <t>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t>
        </is>
      </c>
      <c r="T68" s="26" t="inlineStr">
        <is>
          <t>Good shrub for moist to wet areas of the landscape. Not overly ornamental. Somewhat unkempt for placement in prominent areas. Good selection for moist woodlands, naturalized areas, along streams/ponds or for erosion control.</t>
        </is>
      </c>
      <c r="U68" s="18" t="inlineStr">
        <is>
          <t>Needs Review</t>
        </is>
      </c>
      <c r="V68" s="16" t="inlineStr">
        <is>
          <t>Needs Review</t>
        </is>
      </c>
      <c r="W68" s="25" t="inlineStr">
        <is>
          <t>No serious insect or disease problems. Plants are susceptible to scale. Additional insect pests include borers and leaf miner. Infrequent disease problems include leaf spot, crown canker, blights, root rot and powdery mildew.</t>
        </is>
      </c>
      <c r="X68" s="27" t="inlineStr">
        <is>
          <t>https://www.missouribotanicalgarden.org/PlantFinder/PlantFinderDetails.aspx?kempercode=g800</t>
        </is>
      </c>
      <c r="Y68" s="27" t="inlineStr">
        <is>
          <t>https://www.wildflower.org/plants/result.php?id_plant=COOB9</t>
        </is>
      </c>
      <c r="Z68" s="27" t="inlineStr">
        <is>
          <t>https://www.pleasantrunnursery.com/plant-name/Cornus-amomum</t>
        </is>
      </c>
      <c r="AA68" s="16" t="inlineStr">
        <is>
          <t>Needs Review</t>
        </is>
      </c>
      <c r="AB68" s="27" t="inlineStr">
        <is>
          <t>https://www.pinelandsnursery.com/cornus-amomum-silky-dogwood-1-pot</t>
        </is>
      </c>
      <c r="AC68" s="29">
        <f>IF(AD68&lt;&gt;"", TEXT(TODAY(),"yyyymmdd") &amp; "_" &amp; AD68, "")</f>
        <v/>
      </c>
      <c r="AD68" s="28" t="inlineStr"/>
      <c r="AE68" s="22" t="inlineStr">
        <is>
          <t>Link 1</t>
        </is>
      </c>
      <c r="AF68" s="22">
        <f>CHOOSE(MATCH($AE68,{"Link 1","Link 2","Link 3","Link 4","Link 5"},0),'Other Links'!$C$68,'Other Links'!$F$68,'Other Links'!$I$68,'Other Links'!$L$68,'Other Links'!$O$68)</f>
        <v/>
      </c>
      <c r="AG68" s="23">
        <f>CHOOSE(MATCH($AE68,{"Link 1","Link 2","Link 3","Link 4","Link 5"},0),'Other Links'!$D$68,'Other Links'!$G$68,'Other Links'!$J$68,'Other Links'!$M$68,'Other Links'!$P$68)</f>
        <v/>
      </c>
      <c r="AH68" s="22">
        <f>CHOOSE(MATCH($AE68,{"Link 1","Link 2","Link 3","Link 4","Link 5"},0),'Other Links'!$E$68,'Other Links'!$H$68,'Other Links'!$K$68,'Other Links'!$N$68,'Other Links'!$Q$68)</f>
        <v/>
      </c>
    </row>
    <row r="69" ht="28" customHeight="1">
      <c r="A69" s="14" t="inlineStr">
        <is>
          <t>Cornus racemosa</t>
        </is>
      </c>
      <c r="B69" s="15" t="inlineStr">
        <is>
          <t>GRAYSTEM DOGWOOD</t>
        </is>
      </c>
      <c r="C69" s="15" t="inlineStr">
        <is>
          <t>Shrubs</t>
        </is>
      </c>
      <c r="D69" s="15" t="inlineStr">
        <is>
          <t>CR</t>
        </is>
      </c>
      <c r="E69" s="15" t="inlineStr">
        <is>
          <t>10 - 15</t>
        </is>
      </c>
      <c r="F69" s="15" t="inlineStr">
        <is>
          <t>10 - 15</t>
        </is>
      </c>
      <c r="G69" s="15" t="inlineStr">
        <is>
          <t>White, Green</t>
        </is>
      </c>
      <c r="H69" s="15" t="inlineStr">
        <is>
          <t>May, Jun, Jul</t>
        </is>
      </c>
      <c r="I69" s="15" t="inlineStr">
        <is>
          <t>Full Sun, Part Shade</t>
        </is>
      </c>
      <c r="J69" s="15" t="inlineStr">
        <is>
          <t>Medium</t>
        </is>
      </c>
      <c r="K69" s="15" t="inlineStr">
        <is>
          <t>FAC</t>
        </is>
      </c>
      <c r="L69" s="15" t="inlineStr">
        <is>
          <t>Zone 4 to 8</t>
        </is>
      </c>
      <c r="M69" s="17" t="inlineStr">
        <is>
          <t>Birds, Butterflies</t>
        </is>
      </c>
      <c r="N69" s="17" t="inlineStr">
        <is>
          <t>Deer, Wet Soil</t>
        </is>
      </c>
      <c r="O69" s="17" t="inlineStr">
        <is>
          <t>Moist soils.</t>
        </is>
      </c>
      <c r="P69" s="17" t="inlineStr">
        <is>
          <t>Will adapt to drier sites. Used in erosion control and for wildlife habitat. Resistant to most diseases, insects and physiological problems.</t>
        </is>
      </c>
      <c r="Q69" s="15" t="inlineStr">
        <is>
          <t>Low</t>
        </is>
      </c>
      <c r="R69" s="17" t="inlineStr">
        <is>
          <t>Thickets; river bank woods; wet to dry, low, open areas</t>
        </is>
      </c>
      <c r="S69" s="17" t="inlineStr">
        <is>
          <t>Easily grown in average, medium, well-drained soil in full sun to part shade. Tolerates wide range of soil conditions, including both moist and somewhat dry soils. Tolerant of city air pollution. Will spread to form thickets if root suckers are not removed.</t>
        </is>
      </c>
      <c r="T69" s="17" t="inlineStr">
        <is>
          <t>Excellent when planted in groups and left alone to spread in naturalized areas or native plant gardens. Also effective in shrub borders, along streams or ponds or near buildings or when planted as a screen. Can be particularly useful because of its ability to grow in poor soils.</t>
        </is>
      </c>
      <c r="U69" s="17" t="inlineStr">
        <is>
          <t>Use Wildlife: Fruit</t>
        </is>
      </c>
      <c r="V69" s="16" t="inlineStr">
        <is>
          <t>Needs Review</t>
        </is>
      </c>
      <c r="W69" s="15" t="inlineStr">
        <is>
          <t>No serious insect or disease problems. The dogwood bud gall occurs on this species but is usually not a significant problem.</t>
        </is>
      </c>
      <c r="X69" s="19" t="inlineStr">
        <is>
          <t>https://www.missouribotanicalgarden.org/PlantFinder/PlantFinderDetails.aspx?kempercode=j930</t>
        </is>
      </c>
      <c r="Y69" s="19" t="inlineStr">
        <is>
          <t>https://www.wildflower.org/plants/result.php?id_plant=cora6</t>
        </is>
      </c>
      <c r="Z69" s="19" t="inlineStr">
        <is>
          <t>https://www.pleasantrunnursery.com/plant-name/Cornus-racemosa</t>
        </is>
      </c>
      <c r="AA69" s="16" t="inlineStr">
        <is>
          <t>Needs Review</t>
        </is>
      </c>
      <c r="AB69" s="19" t="inlineStr">
        <is>
          <t>https://www.pinelandsnursery.com/cornus-racemosa-gray-dogwood-1-pot</t>
        </is>
      </c>
      <c r="AC69" s="29">
        <f>IF(AD69&lt;&gt;"", TEXT(TODAY(),"yyyymmdd") &amp; "_" &amp; AD69, "")</f>
        <v/>
      </c>
      <c r="AD69" s="21" t="inlineStr"/>
      <c r="AE69" s="22" t="inlineStr">
        <is>
          <t>Link 1</t>
        </is>
      </c>
      <c r="AF69" s="22">
        <f>CHOOSE(MATCH($AE69,{"Link 1","Link 2","Link 3","Link 4","Link 5"},0),'Other Links'!$C$69,'Other Links'!$F$69,'Other Links'!$I$69,'Other Links'!$L$69,'Other Links'!$O$69)</f>
        <v/>
      </c>
      <c r="AG69" s="23">
        <f>CHOOSE(MATCH($AE69,{"Link 1","Link 2","Link 3","Link 4","Link 5"},0),'Other Links'!$D$69,'Other Links'!$G$69,'Other Links'!$J$69,'Other Links'!$M$69,'Other Links'!$P$69)</f>
        <v/>
      </c>
      <c r="AH69" s="22">
        <f>CHOOSE(MATCH($AE69,{"Link 1","Link 2","Link 3","Link 4","Link 5"},0),'Other Links'!$E$69,'Other Links'!$H$69,'Other Links'!$K$69,'Other Links'!$N$69,'Other Links'!$Q$69)</f>
        <v/>
      </c>
    </row>
    <row r="70" ht="28" customHeight="1">
      <c r="A70" s="24" t="inlineStr">
        <is>
          <t>Cornus sericea</t>
        </is>
      </c>
      <c r="B70" s="25" t="inlineStr">
        <is>
          <t>RED-TWIG DOGWOOD</t>
        </is>
      </c>
      <c r="C70" s="25" t="inlineStr">
        <is>
          <t>Shrubs</t>
        </is>
      </c>
      <c r="D70" s="25" t="inlineStr">
        <is>
          <t>CS2</t>
        </is>
      </c>
      <c r="E70" s="25" t="inlineStr">
        <is>
          <t>6 - 9</t>
        </is>
      </c>
      <c r="F70" s="25" t="inlineStr">
        <is>
          <t>7 - 10</t>
        </is>
      </c>
      <c r="G70" s="25" t="inlineStr">
        <is>
          <t>White</t>
        </is>
      </c>
      <c r="H70" s="25" t="inlineStr">
        <is>
          <t>May, Jun</t>
        </is>
      </c>
      <c r="I70" s="25" t="inlineStr">
        <is>
          <t>Full Sun, Part Shade</t>
        </is>
      </c>
      <c r="J70" s="25" t="inlineStr">
        <is>
          <t>Medium, Wet</t>
        </is>
      </c>
      <c r="K70" s="16" t="inlineStr">
        <is>
          <t>Needs Review</t>
        </is>
      </c>
      <c r="L70" s="25" t="inlineStr">
        <is>
          <t>Zone 3 to 7</t>
        </is>
      </c>
      <c r="M70" s="26" t="inlineStr">
        <is>
          <t>Birds, Butterflies</t>
        </is>
      </c>
      <c r="N70" s="26" t="inlineStr">
        <is>
          <t>Deer, Erosion, Clay Soil, Wet Soil</t>
        </is>
      </c>
      <c r="O70" s="26" t="inlineStr">
        <is>
          <t>Moist, well-drained soils.</t>
        </is>
      </c>
      <c r="P70" s="26" t="inlineStr">
        <is>
          <t>This dogwood is adaptable to a wide range of soil and climatic conditions but is plagued by</t>
        </is>
      </c>
      <c r="Q70" s="25" t="inlineStr">
        <is>
          <t>Medium</t>
        </is>
      </c>
      <c r="R70" s="26" t="inlineStr">
        <is>
          <t>River banks; lake shores; wooded or open, wet areas</t>
        </is>
      </c>
      <c r="S70" s="26" t="inlineStr">
        <is>
          <t>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t>
        </is>
      </c>
      <c r="T70" s="26" t="inlineStr">
        <is>
          <t>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t>
        </is>
      </c>
      <c r="U70" s="26" t="inlineStr">
        <is>
          <t>Use Wildlife: Waterfowl, marshbirds and shorebirds are major users. Also large and small mammals.Deer browse on dogwood year-round.</t>
        </is>
      </c>
      <c r="V70" s="16" t="inlineStr">
        <is>
          <t>Needs Review</t>
        </is>
      </c>
      <c r="W70" s="25" t="inlineStr">
        <is>
          <t>Susceptible to leaf and twig blights, canker and leaf spots. Scale, leaf miners and bagworms are occasional insect pests.</t>
        </is>
      </c>
      <c r="X70" s="27" t="inlineStr">
        <is>
          <t>https://www.missouribotanicalgarden.org/PlantFinder/PlantFinderDetails.aspx?taxonid=279363</t>
        </is>
      </c>
      <c r="Y70" s="27" t="inlineStr">
        <is>
          <t>https://www.wildflower.org/plants/result.php?id_plant=cose16</t>
        </is>
      </c>
      <c r="Z70" s="27" t="inlineStr">
        <is>
          <t>https://www.pleasantrunnursery.com/plant-name/Cornus-sericea-Arctic-Fire-Red</t>
        </is>
      </c>
      <c r="AA70" s="16" t="inlineStr">
        <is>
          <t>Needs Review</t>
        </is>
      </c>
      <c r="AB70" s="27" t="inlineStr">
        <is>
          <t>https://www.pinelandsnursery.com/cornus-sericea-redosier-dogwood-1-pot</t>
        </is>
      </c>
      <c r="AC70" s="29">
        <f>IF(AD70&lt;&gt;"", TEXT(TODAY(),"yyyymmdd") &amp; "_" &amp; AD70, "")</f>
        <v/>
      </c>
      <c r="AD70" s="28" t="inlineStr"/>
      <c r="AE70" s="22" t="inlineStr">
        <is>
          <t>Link 1</t>
        </is>
      </c>
      <c r="AF70" s="22">
        <f>CHOOSE(MATCH($AE70,{"Link 1","Link 2","Link 3","Link 4","Link 5"},0),'Other Links'!$C$70,'Other Links'!$F$70,'Other Links'!$I$70,'Other Links'!$L$70,'Other Links'!$O$70)</f>
        <v/>
      </c>
      <c r="AG70" s="23">
        <f>CHOOSE(MATCH($AE70,{"Link 1","Link 2","Link 3","Link 4","Link 5"},0),'Other Links'!$D$70,'Other Links'!$G$70,'Other Links'!$J$70,'Other Links'!$M$70,'Other Links'!$P$70)</f>
        <v/>
      </c>
      <c r="AH70" s="22">
        <f>CHOOSE(MATCH($AE70,{"Link 1","Link 2","Link 3","Link 4","Link 5"},0),'Other Links'!$E$70,'Other Links'!$H$70,'Other Links'!$K$70,'Other Links'!$N$70,'Other Links'!$Q$70)</f>
        <v/>
      </c>
    </row>
    <row r="71" ht="28" customHeight="1">
      <c r="A71" s="14" t="inlineStr">
        <is>
          <t>Hamamelis virginiana</t>
        </is>
      </c>
      <c r="B71" s="15" t="inlineStr">
        <is>
          <t>WITCHHAZEL</t>
        </is>
      </c>
      <c r="C71" s="15" t="inlineStr">
        <is>
          <t>Shrubs</t>
        </is>
      </c>
      <c r="D71" s="15" t="inlineStr">
        <is>
          <t>HV</t>
        </is>
      </c>
      <c r="E71" s="15" t="inlineStr">
        <is>
          <t>15 - 20</t>
        </is>
      </c>
      <c r="F71" s="15" t="inlineStr">
        <is>
          <t>15 - 20</t>
        </is>
      </c>
      <c r="G71" s="15" t="inlineStr">
        <is>
          <t>Yellow</t>
        </is>
      </c>
      <c r="H71" s="15" t="inlineStr">
        <is>
          <t>Sep, Oct, Nov, Dec</t>
        </is>
      </c>
      <c r="I71" s="15" t="inlineStr">
        <is>
          <t>Full Sun, Part Shade</t>
        </is>
      </c>
      <c r="J71" s="15" t="inlineStr">
        <is>
          <t>Medium</t>
        </is>
      </c>
      <c r="K71" s="15" t="inlineStr">
        <is>
          <t>FACU</t>
        </is>
      </c>
      <c r="L71" s="15" t="inlineStr">
        <is>
          <t>Zone 3 to 8</t>
        </is>
      </c>
      <c r="M71" s="17" t="inlineStr">
        <is>
          <t>Birds</t>
        </is>
      </c>
      <c r="N71" s="17" t="inlineStr">
        <is>
          <t>Deer, Erosion, Clay Soil</t>
        </is>
      </c>
      <c r="O71" s="17" t="inlineStr">
        <is>
          <t>Rich, well-drained soil. Sandy, Sandy Loam, Medium Loam, Clay Loam, Clay, Acid-based, Calcareous</t>
        </is>
      </c>
      <c r="P71" s="17" t="inlineStr">
        <is>
          <t>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t>
        </is>
      </c>
      <c r="Q71" s="15" t="inlineStr">
        <is>
          <t>Low</t>
        </is>
      </c>
      <c r="R71" s="17" t="inlineStr">
        <is>
          <t>Moist woods, thickets, bottomlands</t>
        </is>
      </c>
      <c r="S71" s="17" t="inlineStr">
        <is>
          <t>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t>
        </is>
      </c>
      <c r="T71" s="17" t="inlineStr">
        <is>
          <t>Shrub borders, woodland gardens. Screen or tall hedge.</t>
        </is>
      </c>
      <c r="U71" s="17" t="inlineStr">
        <is>
          <t>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t>
        </is>
      </c>
      <c r="V71" s="16" t="inlineStr">
        <is>
          <t>Needs Review</t>
        </is>
      </c>
      <c r="W71" s="15" t="inlineStr">
        <is>
          <t>Caterpillars and Japanese beetles may chew on the leaves. Watch for gall aphids, scale, leafroller and leafminer. Potential diseases include powdery mildew and occasionally leaf spots. Insect and disease issues are typically not serious and rarely warrant chemical control.</t>
        </is>
      </c>
      <c r="X71" s="19" t="inlineStr">
        <is>
          <t>https://www.missouribotanicalgarden.org/PlantFinder/PlantFinderDetails.aspx?taxonid=281023</t>
        </is>
      </c>
      <c r="Y71" s="19" t="inlineStr">
        <is>
          <t>https://www.wildflower.org/plants/result.php?id_plant=HAVI4</t>
        </is>
      </c>
      <c r="Z71" s="19" t="inlineStr">
        <is>
          <t>https://www.pleasantrunnursery.com/plant-name/Hamamelis-virginiana</t>
        </is>
      </c>
      <c r="AA71" s="16" t="inlineStr">
        <is>
          <t>Needs Review</t>
        </is>
      </c>
      <c r="AB71" s="19" t="inlineStr">
        <is>
          <t>https://www.pinelandsnursery.com/hamamelis-virginiana-american-witch-hazel-1-pot</t>
        </is>
      </c>
      <c r="AC71" s="29">
        <f>IF(AD71&lt;&gt;"", TEXT(TODAY(),"yyyymmdd") &amp; "_" &amp; AD71, "")</f>
        <v/>
      </c>
      <c r="AD71" s="21" t="inlineStr"/>
      <c r="AE71" s="22" t="inlineStr">
        <is>
          <t>Link 1</t>
        </is>
      </c>
      <c r="AF71" s="22">
        <f>CHOOSE(MATCH($AE71,{"Link 1","Link 2","Link 3","Link 4","Link 5"},0),'Other Links'!$C$71,'Other Links'!$F$71,'Other Links'!$I$71,'Other Links'!$L$71,'Other Links'!$O$71)</f>
        <v/>
      </c>
      <c r="AG71" s="23">
        <f>CHOOSE(MATCH($AE71,{"Link 1","Link 2","Link 3","Link 4","Link 5"},0),'Other Links'!$D$71,'Other Links'!$G$71,'Other Links'!$J$71,'Other Links'!$M$71,'Other Links'!$P$71)</f>
        <v/>
      </c>
      <c r="AH71" s="22">
        <f>CHOOSE(MATCH($AE71,{"Link 1","Link 2","Link 3","Link 4","Link 5"},0),'Other Links'!$E$71,'Other Links'!$H$71,'Other Links'!$K$71,'Other Links'!$N$71,'Other Links'!$Q$71)</f>
        <v/>
      </c>
    </row>
    <row r="72" ht="28" customHeight="1">
      <c r="A72" s="24" t="inlineStr">
        <is>
          <t>Hydrangea quercifolia</t>
        </is>
      </c>
      <c r="B72" s="25" t="inlineStr">
        <is>
          <t>OAKLEAF HYDRANGEA</t>
        </is>
      </c>
      <c r="C72" s="25" t="inlineStr">
        <is>
          <t>Shrubs</t>
        </is>
      </c>
      <c r="D72" s="25" t="inlineStr">
        <is>
          <t>HQ</t>
        </is>
      </c>
      <c r="E72" s="25" t="inlineStr">
        <is>
          <t>6 - 8</t>
        </is>
      </c>
      <c r="F72" s="25" t="inlineStr">
        <is>
          <t>6 - 8</t>
        </is>
      </c>
      <c r="G72" s="25" t="inlineStr">
        <is>
          <t>White, Green, Purple</t>
        </is>
      </c>
      <c r="H72" s="25" t="inlineStr">
        <is>
          <t>Jun, Jul</t>
        </is>
      </c>
      <c r="I72" s="25" t="inlineStr">
        <is>
          <t>Full Sun, Part Shade</t>
        </is>
      </c>
      <c r="J72" s="25" t="inlineStr">
        <is>
          <t>Medium</t>
        </is>
      </c>
      <c r="K72" s="16" t="inlineStr">
        <is>
          <t>Needs Review</t>
        </is>
      </c>
      <c r="L72" s="25" t="inlineStr">
        <is>
          <t>Zone 5 to 9</t>
        </is>
      </c>
      <c r="M72" s="18" t="inlineStr">
        <is>
          <t>Needs Review</t>
        </is>
      </c>
      <c r="N72" s="18" t="inlineStr">
        <is>
          <t>Needs Review</t>
        </is>
      </c>
      <c r="O72" s="26" t="inlineStr">
        <is>
          <t>Moist, fertile, well-drained soils.</t>
        </is>
      </c>
      <c r="P72" s="26" t="inlineStr">
        <is>
          <t>Susceptible to sunscald, chlorosis in alkaline soils, and winter dieback. Many weak, brittle canes are easily broken in wind and ice. Forms colonies from a shallow root system. Canes can be cut to the ground every two or three years to keep the</t>
        </is>
      </c>
      <c r="Q72" s="25" t="inlineStr">
        <is>
          <t>Low</t>
        </is>
      </c>
      <c r="R72" s="26" t="inlineStr">
        <is>
          <t>Damp woods; river banks</t>
        </is>
      </c>
      <c r="S72" s="26" t="inlineStr">
        <is>
          <t>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t>
        </is>
      </c>
      <c r="T72" s="26" t="inlineStr">
        <is>
          <t>Effective as a specimen or accent for foundations or other locations near homes or patios. Group or mass in shrub borders or in open woodland areas. Good informal hedge. Exfoliating mature branches provide interesting color and texture in winter.</t>
        </is>
      </c>
      <c r="U72" s="26" t="inlineStr">
        <is>
          <t>Use Wildlife: Low.</t>
        </is>
      </c>
      <c r="V72" s="16" t="inlineStr">
        <is>
          <t>Needs Review</t>
        </is>
      </c>
      <c r="W72" s="25" t="inlineStr">
        <is>
          <t>No serious insect or disease problems. Some susceptibility to leaf blight and powdery mildew. Aphids and spider mites are occasional visitors.</t>
        </is>
      </c>
      <c r="X72" s="27" t="inlineStr">
        <is>
          <t>https://www.missouribotanicalgarden.org/PlantFinder/PlantFinderDetails.aspx?kempercode=d380</t>
        </is>
      </c>
      <c r="Y72" s="27" t="inlineStr">
        <is>
          <t>https://www.wildflower.org/plants/result.php?id_plant=HYQU3</t>
        </is>
      </c>
      <c r="Z72" s="27" t="inlineStr">
        <is>
          <t>https://www.pleasantrunnursery.com/plant-name/Hydrangea-quercifolia-Gatsby-Moon</t>
        </is>
      </c>
      <c r="AA72" s="16" t="inlineStr">
        <is>
          <t>Needs Review</t>
        </is>
      </c>
      <c r="AB72" s="27" t="inlineStr">
        <is>
          <t>https://www.pinelandsnursery.com/search?query=Hydrangea+quercifolia</t>
        </is>
      </c>
      <c r="AC72" s="29">
        <f>IF(AD72&lt;&gt;"", TEXT(TODAY(),"yyyymmdd") &amp; "_" &amp; AD72, "")</f>
        <v/>
      </c>
      <c r="AD72" s="28" t="inlineStr"/>
      <c r="AE72" s="22" t="inlineStr">
        <is>
          <t>Link 1</t>
        </is>
      </c>
      <c r="AF72" s="22">
        <f>CHOOSE(MATCH($AE72,{"Link 1","Link 2","Link 3","Link 4","Link 5"},0),'Other Links'!$C$72,'Other Links'!$F$72,'Other Links'!$I$72,'Other Links'!$L$72,'Other Links'!$O$72)</f>
        <v/>
      </c>
      <c r="AG72" s="23">
        <f>CHOOSE(MATCH($AE72,{"Link 1","Link 2","Link 3","Link 4","Link 5"},0),'Other Links'!$D$72,'Other Links'!$G$72,'Other Links'!$J$72,'Other Links'!$M$72,'Other Links'!$P$72)</f>
        <v/>
      </c>
      <c r="AH72" s="22">
        <f>CHOOSE(MATCH($AE72,{"Link 1","Link 2","Link 3","Link 4","Link 5"},0),'Other Links'!$E$72,'Other Links'!$H$72,'Other Links'!$K$72,'Other Links'!$N$72,'Other Links'!$Q$72)</f>
        <v/>
      </c>
    </row>
    <row r="73" ht="28" customHeight="1">
      <c r="A73" s="14" t="inlineStr">
        <is>
          <t>Ilex glabra</t>
        </is>
      </c>
      <c r="B73" s="15" t="inlineStr">
        <is>
          <t>INKBERRY</t>
        </is>
      </c>
      <c r="C73" s="15" t="inlineStr">
        <is>
          <t>Shrubs</t>
        </is>
      </c>
      <c r="D73" s="15" t="inlineStr">
        <is>
          <t>IG</t>
        </is>
      </c>
      <c r="E73" s="15" t="inlineStr">
        <is>
          <t>5 - 8</t>
        </is>
      </c>
      <c r="F73" s="15" t="inlineStr">
        <is>
          <t>5 - 8</t>
        </is>
      </c>
      <c r="G73" s="15" t="inlineStr">
        <is>
          <t>White</t>
        </is>
      </c>
      <c r="H73" s="15" t="inlineStr">
        <is>
          <t>Jul, Aug, Sep</t>
        </is>
      </c>
      <c r="I73" s="15" t="inlineStr">
        <is>
          <t>Full Sun, Part Shade</t>
        </is>
      </c>
      <c r="J73" s="15" t="inlineStr">
        <is>
          <t>Medium, Wet</t>
        </is>
      </c>
      <c r="K73" s="15" t="inlineStr">
        <is>
          <t>FACW</t>
        </is>
      </c>
      <c r="L73" s="15" t="inlineStr">
        <is>
          <t>Zone 4 to 9</t>
        </is>
      </c>
      <c r="M73" s="17" t="inlineStr">
        <is>
          <t>Birds</t>
        </is>
      </c>
      <c r="N73" s="17" t="inlineStr">
        <is>
          <t>Rabbit, Deer, Erosion, Wet Soil, Air Pollution</t>
        </is>
      </c>
      <c r="O73" s="17" t="inlineStr">
        <is>
          <t>Sandy to peaty, acid soil.</t>
        </is>
      </c>
      <c r="P73" s="17" t="inlineStr">
        <is>
          <t>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t>
        </is>
      </c>
      <c r="Q73" s="15" t="inlineStr">
        <is>
          <t>Low</t>
        </is>
      </c>
      <c r="R73" s="17" t="inlineStr">
        <is>
          <t>Bogs; wet woods of coastal plains</t>
        </is>
      </c>
      <c r="S73" s="17" t="inlineStr">
        <is>
          <t>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t>
        </is>
      </c>
      <c r="T73" s="17" t="inlineStr">
        <is>
          <t>Mass or group. Excellent for shrub borders, foundation plantings or as a low hedge. Also effective naturalized in moist woodland gardens or in moist locations near streams or ponds. This species is noted for its ability to perform well in wet sites.</t>
        </is>
      </c>
      <c r="U73" s="17" t="inlineStr">
        <is>
          <t>Use Wildlife: High.</t>
        </is>
      </c>
      <c r="V73" s="16" t="inlineStr">
        <is>
          <t>Needs Review</t>
        </is>
      </c>
      <c r="W73" s="15" t="inlineStr">
        <is>
          <t>Leaf spot is an occasional problem. Susceptible to chlorosis (yellowing of leaves) in high pH (alkaline) soils. Spider mites may appear, especially in dry conditions. Susceptible to inkberry leaf miner.</t>
        </is>
      </c>
      <c r="X73" s="19" t="inlineStr">
        <is>
          <t>https://www.missouribotanicalgarden.org/PlantFinder/PlantFinderDetails.aspx?kempercode=d553</t>
        </is>
      </c>
      <c r="Y73" s="19" t="inlineStr">
        <is>
          <t>https://www.wildflower.org/plants/result.php?id_plant=ilgl</t>
        </is>
      </c>
      <c r="Z73" s="19" t="inlineStr">
        <is>
          <t>https://www.pleasantrunnursery.com/plant-name/Ilex-glabra-Compacta</t>
        </is>
      </c>
      <c r="AA73" s="16" t="inlineStr">
        <is>
          <t>Needs Review</t>
        </is>
      </c>
      <c r="AB73" s="19" t="inlineStr">
        <is>
          <t>https://www.pinelandsnursery.com/ilex-glabra-inkberry-holly-1-pot</t>
        </is>
      </c>
      <c r="AC73" s="29">
        <f>IF(AD73&lt;&gt;"", TEXT(TODAY(),"yyyymmdd") &amp; "_" &amp; AD73, "")</f>
        <v/>
      </c>
      <c r="AD73" s="21" t="inlineStr"/>
      <c r="AE73" s="22" t="inlineStr">
        <is>
          <t>Link 1</t>
        </is>
      </c>
      <c r="AF73" s="22">
        <f>CHOOSE(MATCH($AE73,{"Link 1","Link 2","Link 3","Link 4","Link 5"},0),'Other Links'!$C$73,'Other Links'!$F$73,'Other Links'!$I$73,'Other Links'!$L$73,'Other Links'!$O$73)</f>
        <v/>
      </c>
      <c r="AG73" s="23">
        <f>CHOOSE(MATCH($AE73,{"Link 1","Link 2","Link 3","Link 4","Link 5"},0),'Other Links'!$D$73,'Other Links'!$G$73,'Other Links'!$J$73,'Other Links'!$M$73,'Other Links'!$P$73)</f>
        <v/>
      </c>
      <c r="AH73" s="22">
        <f>CHOOSE(MATCH($AE73,{"Link 1","Link 2","Link 3","Link 4","Link 5"},0),'Other Links'!$E$73,'Other Links'!$H$73,'Other Links'!$K$73,'Other Links'!$N$73,'Other Links'!$Q$73)</f>
        <v/>
      </c>
    </row>
    <row r="74" ht="28" customHeight="1">
      <c r="A74" s="24" t="inlineStr">
        <is>
          <t>Ilex verticillata</t>
        </is>
      </c>
      <c r="B74" s="25" t="inlineStr">
        <is>
          <t>COMMON WINTERBERRY</t>
        </is>
      </c>
      <c r="C74" s="25" t="inlineStr">
        <is>
          <t>Shrubs</t>
        </is>
      </c>
      <c r="D74" s="25" t="inlineStr">
        <is>
          <t>IV1</t>
        </is>
      </c>
      <c r="E74" s="25" t="inlineStr">
        <is>
          <t>6 - 8</t>
        </is>
      </c>
      <c r="F74" s="25" t="inlineStr">
        <is>
          <t>6 - 8</t>
        </is>
      </c>
      <c r="G74" s="25" t="inlineStr">
        <is>
          <t>White</t>
        </is>
      </c>
      <c r="H74" s="25" t="inlineStr">
        <is>
          <t>Apr, May, Jun, Jul</t>
        </is>
      </c>
      <c r="I74" s="25" t="inlineStr">
        <is>
          <t>Full Sun, Part Shade</t>
        </is>
      </c>
      <c r="J74" s="25" t="inlineStr">
        <is>
          <t>Medium, Wet</t>
        </is>
      </c>
      <c r="K74" s="25" t="inlineStr">
        <is>
          <t>FACW</t>
        </is>
      </c>
      <c r="L74" s="25" t="inlineStr">
        <is>
          <t>Zone 3 to 9</t>
        </is>
      </c>
      <c r="M74" s="26" t="inlineStr">
        <is>
          <t>Birds, Food Source for Pollinators</t>
        </is>
      </c>
      <c r="N74" s="26" t="inlineStr">
        <is>
          <t>Erosion, Clay Soil, Wet Soil, Air Pollution, Deer</t>
        </is>
      </c>
      <c r="O74" s="26" t="inlineStr">
        <is>
          <t>Moist, acidic soils. Sandy, Sandy Loam Medium Loam Clay Loam, Clay</t>
        </is>
      </c>
      <c r="P74" s="26" t="inlineStr">
        <is>
          <t>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t>
        </is>
      </c>
      <c r="Q74" s="25" t="inlineStr">
        <is>
          <t>Low</t>
        </is>
      </c>
      <c r="R74" s="26" t="inlineStr">
        <is>
          <t>Swamps, Stream, river banks, Near lakes or ponds</t>
        </is>
      </c>
      <c r="S74" s="26" t="inlineStr">
        <is>
          <t>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t>
        </is>
      </c>
      <c r="T74" s="26" t="inlineStr">
        <is>
          <t>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t>
        </is>
      </c>
      <c r="U74" s="26" t="inlineStr">
        <is>
          <t>Use Ornamental: Fruits ornamental, Attractive, Use Wildlife: Cover, Nesting site, Nectar-insects, Fruit-birds.</t>
        </is>
      </c>
      <c r="V74" s="16" t="inlineStr">
        <is>
          <t>Needs Review</t>
        </is>
      </c>
      <c r="W74" s="25" t="inlineStr">
        <is>
          <t>No serious insect or disease problems. Occasional disease problems include leaf spots and powdery mildew. Plants do poorly in neutral to alkaline soils where they are susceptible to chlorosis (yellowing of leaves) and often die.</t>
        </is>
      </c>
      <c r="X74" s="27" t="inlineStr">
        <is>
          <t>https://www.missouribotanicalgarden.org/PlantFinder/PlantFinderDetails.aspx?kempercode=a655</t>
        </is>
      </c>
      <c r="Y74" s="27" t="inlineStr">
        <is>
          <t>https://www.wildflower.org/plants/result.php?id_plant=Ilve</t>
        </is>
      </c>
      <c r="Z74" s="27" t="inlineStr">
        <is>
          <t>https://www.pleasantrunnursery.com/plant-name/Ilex-verticillata-Jim-Dandy</t>
        </is>
      </c>
      <c r="AA74" s="16" t="inlineStr">
        <is>
          <t>Needs Review</t>
        </is>
      </c>
      <c r="AB74" s="27" t="inlineStr">
        <is>
          <t>https://www.pinelandsnursery.com/ilex-verticillata-winterberry-holly-1-pot</t>
        </is>
      </c>
      <c r="AC74" s="29">
        <f>IF(AD74&lt;&gt;"", TEXT(TODAY(),"yyyymmdd") &amp; "_" &amp; AD74, "")</f>
        <v/>
      </c>
      <c r="AD74" s="28" t="inlineStr"/>
      <c r="AE74" s="22" t="inlineStr">
        <is>
          <t>Link 1</t>
        </is>
      </c>
      <c r="AF74" s="22">
        <f>CHOOSE(MATCH($AE74,{"Link 1","Link 2","Link 3","Link 4","Link 5"},0),'Other Links'!$C$74,'Other Links'!$F$74,'Other Links'!$I$74,'Other Links'!$L$74,'Other Links'!$O$74)</f>
        <v/>
      </c>
      <c r="AG74" s="23">
        <f>CHOOSE(MATCH($AE74,{"Link 1","Link 2","Link 3","Link 4","Link 5"},0),'Other Links'!$D$74,'Other Links'!$G$74,'Other Links'!$J$74,'Other Links'!$M$74,'Other Links'!$P$74)</f>
        <v/>
      </c>
      <c r="AH74" s="22">
        <f>CHOOSE(MATCH($AE74,{"Link 1","Link 2","Link 3","Link 4","Link 5"},0),'Other Links'!$E$74,'Other Links'!$H$74,'Other Links'!$K$74,'Other Links'!$N$74,'Other Links'!$Q$74)</f>
        <v/>
      </c>
    </row>
    <row r="75" ht="28" customHeight="1">
      <c r="A75" s="14" t="inlineStr">
        <is>
          <t>Itea virginica</t>
        </is>
      </c>
      <c r="B75" s="15" t="inlineStr">
        <is>
          <t>VIRGINIA SWEETSPIRE</t>
        </is>
      </c>
      <c r="C75" s="15" t="inlineStr">
        <is>
          <t>Shrubs</t>
        </is>
      </c>
      <c r="D75" s="15" t="inlineStr">
        <is>
          <t>IV2</t>
        </is>
      </c>
      <c r="E75" s="15" t="inlineStr">
        <is>
          <t>3 - 5</t>
        </is>
      </c>
      <c r="F75" s="15" t="inlineStr">
        <is>
          <t>3 - 5</t>
        </is>
      </c>
      <c r="G75" s="15" t="inlineStr">
        <is>
          <t>White</t>
        </is>
      </c>
      <c r="H75" s="15" t="inlineStr">
        <is>
          <t>Apr, May, Jun</t>
        </is>
      </c>
      <c r="I75" s="15" t="inlineStr">
        <is>
          <t>Full Sun, Part Shade</t>
        </is>
      </c>
      <c r="J75" s="15" t="inlineStr">
        <is>
          <t>Medium, Wet</t>
        </is>
      </c>
      <c r="K75" s="15" t="inlineStr">
        <is>
          <t>FACW</t>
        </is>
      </c>
      <c r="L75" s="15" t="inlineStr">
        <is>
          <t>Zone 5 to 9</t>
        </is>
      </c>
      <c r="M75" s="17" t="inlineStr">
        <is>
          <t>Butterflies, Pollinators</t>
        </is>
      </c>
      <c r="N75" s="17" t="inlineStr">
        <is>
          <t>Heavy Shade, Erosion, Clay Soil, Wet Soil, Clay Soil Tolerant, Wet Site Tolerant, Deer</t>
        </is>
      </c>
      <c r="O75" s="17" t="inlineStr">
        <is>
          <t>Moist, acid soils. Acid-based, Sandy, Sandy Loam, Medium Loam, Clay Loam, Clay</t>
        </is>
      </c>
      <c r="P75" s="17" t="inlineStr">
        <is>
          <t>It blooms best and has better fall color if grown in an area that receives full sun at least part of the day. Can grow in swamps and other areas of poor drainage. Should be watered during droughts outside its natural habitat.</t>
        </is>
      </c>
      <c r="Q75" s="15" t="inlineStr">
        <is>
          <t>Low</t>
        </is>
      </c>
      <c r="R75" s="17" t="inlineStr">
        <is>
          <t>Wet, wooded stream banks; swamps; low pine barrens</t>
        </is>
      </c>
      <c r="S75" s="17" t="inlineStr">
        <is>
          <t>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t>
        </is>
      </c>
      <c r="T75" s="17" t="inlineStr">
        <is>
          <t>A versatile shrub for sun and shade. Specimen, group or mass. Shrub borders, open woodland gardens, foundations or hedges. Mass for a shrubby ground cover effect. Naturalizes well in wild or informal areas. Also a good selection for wet locations such as low spots or pond/stream margins.</t>
        </is>
      </c>
      <c r="U75" s="17" t="inlineStr">
        <is>
          <t>Use Ornamental: Understory, Erosion control, Showy, Fall conspicuous, Use Wildlife: Cover, Nectar-insects</t>
        </is>
      </c>
      <c r="V75" s="15" t="inlineStr">
        <is>
          <t>Maintenance: Water during droughts.</t>
        </is>
      </c>
      <c r="W75" s="15" t="inlineStr">
        <is>
          <t>No serious insect or disease problems. Deer tend to avoid this plant. Leaves can exhibit chlorosis in alkaline soils.</t>
        </is>
      </c>
      <c r="X75" s="19" t="inlineStr">
        <is>
          <t>https://www.missouribotanicalgarden.org/PlantFinder/PlantFinderDetails.aspx?kempercode=k720</t>
        </is>
      </c>
      <c r="Y75" s="19" t="inlineStr">
        <is>
          <t>https://www.wildflower.org/plants/result.php?id_plant=ITVI</t>
        </is>
      </c>
      <c r="Z75" s="19" t="inlineStr">
        <is>
          <t>https://www.pleasantrunnursery.com/plant-name/Itea-virginica-Fizzy-Mizzy</t>
        </is>
      </c>
      <c r="AA75" s="16" t="inlineStr">
        <is>
          <t>Needs Review</t>
        </is>
      </c>
      <c r="AB75" s="19" t="inlineStr">
        <is>
          <t>https://www.pinelandsnursery.com/itea-virginica-virginia-sweetspire-1-pot</t>
        </is>
      </c>
      <c r="AC75" s="29">
        <f>IF(AD75&lt;&gt;"", TEXT(TODAY(),"yyyymmdd") &amp; "_" &amp; AD75, "")</f>
        <v/>
      </c>
      <c r="AD75" s="21" t="inlineStr"/>
      <c r="AE75" s="22" t="inlineStr">
        <is>
          <t>Link 1</t>
        </is>
      </c>
      <c r="AF75" s="22">
        <f>CHOOSE(MATCH($AE75,{"Link 1","Link 2","Link 3","Link 4","Link 5"},0),'Other Links'!$C$75,'Other Links'!$F$75,'Other Links'!$I$75,'Other Links'!$L$75,'Other Links'!$O$75)</f>
        <v/>
      </c>
      <c r="AG75" s="23">
        <f>CHOOSE(MATCH($AE75,{"Link 1","Link 2","Link 3","Link 4","Link 5"},0),'Other Links'!$D$75,'Other Links'!$G$75,'Other Links'!$J$75,'Other Links'!$M$75,'Other Links'!$P$75)</f>
        <v/>
      </c>
      <c r="AH75" s="22">
        <f>CHOOSE(MATCH($AE75,{"Link 1","Link 2","Link 3","Link 4","Link 5"},0),'Other Links'!$E$75,'Other Links'!$H$75,'Other Links'!$K$75,'Other Links'!$N$75,'Other Links'!$Q$75)</f>
        <v/>
      </c>
    </row>
    <row r="76" ht="28" customHeight="1">
      <c r="A76" s="24" t="inlineStr">
        <is>
          <t>Kalmia latifolia</t>
        </is>
      </c>
      <c r="B76" s="25" t="inlineStr">
        <is>
          <t>MOUNTAIN LAUREL</t>
        </is>
      </c>
      <c r="C76" s="25" t="inlineStr">
        <is>
          <t>Shrubs</t>
        </is>
      </c>
      <c r="D76" s="25" t="inlineStr">
        <is>
          <t>KL</t>
        </is>
      </c>
      <c r="E76" s="25" t="inlineStr">
        <is>
          <t>5 - 15</t>
        </is>
      </c>
      <c r="F76" s="25" t="inlineStr">
        <is>
          <t>5 - 15</t>
        </is>
      </c>
      <c r="G76" s="25" t="inlineStr">
        <is>
          <t>White, Pink</t>
        </is>
      </c>
      <c r="H76" s="25" t="inlineStr">
        <is>
          <t>Jun, Jul</t>
        </is>
      </c>
      <c r="I76" s="25" t="inlineStr">
        <is>
          <t>Part Shade</t>
        </is>
      </c>
      <c r="J76" s="25" t="inlineStr">
        <is>
          <t>Medium</t>
        </is>
      </c>
      <c r="K76" s="25" t="inlineStr">
        <is>
          <t>FACU</t>
        </is>
      </c>
      <c r="L76" s="25" t="inlineStr">
        <is>
          <t>Zone 4 to 9</t>
        </is>
      </c>
      <c r="M76" s="26" t="inlineStr">
        <is>
          <t>Pollinators</t>
        </is>
      </c>
      <c r="N76" s="26" t="inlineStr">
        <is>
          <t>Rabbit, Deer, Dry Shade Tolerant</t>
        </is>
      </c>
      <c r="O76" s="26" t="inlineStr">
        <is>
          <t>Cool, moist rocky or sandy soils.</t>
        </is>
      </c>
      <c r="P76" s="18" t="inlineStr">
        <is>
          <t>Needs Review</t>
        </is>
      </c>
      <c r="Q76" s="25" t="inlineStr">
        <is>
          <t>Medium</t>
        </is>
      </c>
      <c r="R76" s="26" t="inlineStr">
        <is>
          <t>Wet to dry woods &amp; pastures; cool meadows &amp; slopes</t>
        </is>
      </c>
      <c r="S76" s="26" t="inlineStr">
        <is>
          <t>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t>
        </is>
      </c>
      <c r="T76" s="26" t="inlineStr">
        <is>
          <t>Superior flowering shrub for groups or massing in shrub borders, cottage gardens, woodland areas or wild/naturalized areas. Hedge. Foundations. Compliments rhododendrons and azaleas.</t>
        </is>
      </c>
      <c r="U76" s="18" t="inlineStr">
        <is>
          <t>Needs Review</t>
        </is>
      </c>
      <c r="V76" s="16" t="inlineStr">
        <is>
          <t>Needs Review</t>
        </is>
      </c>
      <c r="W76" s="25" t="inlineStr">
        <is>
          <t>Susceptible to leaf spots and blights. Also susceptible to borers, scale, white fly and lace bugs.</t>
        </is>
      </c>
      <c r="X76" s="27" t="inlineStr">
        <is>
          <t>https://www.missouribotanicalgarden.org/PlantFinder/PlantFinderDetails.aspx?kempercode=c798</t>
        </is>
      </c>
      <c r="Y76" s="27" t="inlineStr">
        <is>
          <t>https://www.wildflower.org/plants/result.php?id_plant=KALA</t>
        </is>
      </c>
      <c r="Z76" s="27" t="inlineStr">
        <is>
          <t>https://www.pleasantrunnursery.com/plant-name/Bullseye_Mountain_Laurel</t>
        </is>
      </c>
      <c r="AA76" s="27" t="inlineStr">
        <is>
          <t>https://newmoonnursery.com/nursery-plants/phlox-carolina/</t>
        </is>
      </c>
      <c r="AB76" s="27" t="inlineStr">
        <is>
          <t>https://www.pinelandsnursery.com/spiraea-latifolia-meadowsweet-1-pot</t>
        </is>
      </c>
      <c r="AC76" s="29">
        <f>IF(AD76&lt;&gt;"", TEXT(TODAY(),"yyyymmdd") &amp; "_" &amp; AD76, "")</f>
        <v/>
      </c>
      <c r="AD76" s="28" t="inlineStr"/>
      <c r="AE76" s="22" t="inlineStr">
        <is>
          <t>Link 1</t>
        </is>
      </c>
      <c r="AF76" s="22">
        <f>CHOOSE(MATCH($AE76,{"Link 1","Link 2","Link 3","Link 4","Link 5"},0),'Other Links'!$C$76,'Other Links'!$F$76,'Other Links'!$I$76,'Other Links'!$L$76,'Other Links'!$O$76)</f>
        <v/>
      </c>
      <c r="AG76" s="23">
        <f>CHOOSE(MATCH($AE76,{"Link 1","Link 2","Link 3","Link 4","Link 5"},0),'Other Links'!$D$76,'Other Links'!$G$76,'Other Links'!$J$76,'Other Links'!$M$76,'Other Links'!$P$76)</f>
        <v/>
      </c>
      <c r="AH76" s="22">
        <f>CHOOSE(MATCH($AE76,{"Link 1","Link 2","Link 3","Link 4","Link 5"},0),'Other Links'!$E$76,'Other Links'!$H$76,'Other Links'!$K$76,'Other Links'!$N$76,'Other Links'!$Q$76)</f>
        <v/>
      </c>
    </row>
    <row r="77" ht="28" customHeight="1">
      <c r="A77" s="14" t="inlineStr">
        <is>
          <t>Leucothoe racemosa</t>
        </is>
      </c>
      <c r="B77" s="15" t="inlineStr">
        <is>
          <t>FETTERBUSH</t>
        </is>
      </c>
      <c r="C77" s="15" t="inlineStr">
        <is>
          <t>Shrubs</t>
        </is>
      </c>
      <c r="D77" s="15" t="inlineStr">
        <is>
          <t>LR</t>
        </is>
      </c>
      <c r="E77" s="15" t="inlineStr">
        <is>
          <t>3 - 8</t>
        </is>
      </c>
      <c r="F77" s="15" t="inlineStr">
        <is>
          <t>2 - 4</t>
        </is>
      </c>
      <c r="G77" s="15" t="inlineStr">
        <is>
          <t>White</t>
        </is>
      </c>
      <c r="H77" s="15" t="inlineStr">
        <is>
          <t>May, Jun</t>
        </is>
      </c>
      <c r="I77" s="15" t="inlineStr">
        <is>
          <t>Part Shade</t>
        </is>
      </c>
      <c r="J77" s="15" t="inlineStr">
        <is>
          <t>Medium, Wet</t>
        </is>
      </c>
      <c r="K77" s="15" t="inlineStr">
        <is>
          <t>FACW</t>
        </is>
      </c>
      <c r="L77" s="15" t="inlineStr">
        <is>
          <t>Zone 5 to 9</t>
        </is>
      </c>
      <c r="M77" s="17" t="inlineStr">
        <is>
          <t>Butterflies, Pollinators, Food Source for Pollinators</t>
        </is>
      </c>
      <c r="N77" s="17" t="inlineStr">
        <is>
          <t>Erosion, Black Walnut Tolerant</t>
        </is>
      </c>
      <c r="O77" s="17" t="inlineStr">
        <is>
          <t>Moist, well-drained, acidic soil</t>
        </is>
      </c>
      <c r="P77" s="17" t="inlineStr">
        <is>
          <t>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t>
        </is>
      </c>
      <c r="Q77" s="15" t="inlineStr">
        <is>
          <t>Low</t>
        </is>
      </c>
      <c r="R77" s="17" t="inlineStr">
        <is>
          <t>Pocosins; low woods; shrub-tree bogs &amp; bays</t>
        </is>
      </c>
      <c r="S77" s="17" t="inlineStr">
        <is>
          <t>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t>
        </is>
      </c>
      <c r="T77" s="17" t="inlineStr">
        <is>
          <t>Small shrub for rock garden, on slopes, bank stabilizer, border, foundations or underplanting for larger shrubs.</t>
        </is>
      </c>
      <c r="U77" s="17" t="inlineStr">
        <is>
          <t>Use Ornamental: A glossy-leaved, showy-flowered, Use Wildlife: Flowers visited by bees</t>
        </is>
      </c>
      <c r="V77" s="15" t="inlineStr">
        <is>
          <t>Maintenance: No maintenance recommended except cutting back to keep it at a favored height. A plant that is easy care if established in a favorable site and then left on its own.</t>
        </is>
      </c>
      <c r="W77" s="15" t="inlineStr">
        <is>
          <t>No serious insect or disease problems. Root rot and leaf spot can develop.</t>
        </is>
      </c>
      <c r="X77" s="19" t="inlineStr">
        <is>
          <t>https://www.missouribotanicalgarden.org/PlantFinder/PlantFinderDetails.aspx?taxonid=446191</t>
        </is>
      </c>
      <c r="Y77" s="19" t="inlineStr">
        <is>
          <t>https://www.wildflower.org/plants/result.php?id_plant=LYLU3</t>
        </is>
      </c>
      <c r="Z77" s="19" t="inlineStr">
        <is>
          <t>https://www.pleasantrunnursery.com/plant-name/Actaea-racemosa</t>
        </is>
      </c>
      <c r="AA77" s="16" t="inlineStr">
        <is>
          <t>Needs Review</t>
        </is>
      </c>
      <c r="AB77" s="19" t="inlineStr">
        <is>
          <t>https://www.pinelandsnursery.com/cornus-racemosa-gray-dogwood-1-pot</t>
        </is>
      </c>
      <c r="AC77" s="29">
        <f>IF(AD77&lt;&gt;"", TEXT(TODAY(),"yyyymmdd") &amp; "_" &amp; AD77, "")</f>
        <v/>
      </c>
      <c r="AD77" s="21" t="inlineStr"/>
      <c r="AE77" s="22" t="inlineStr">
        <is>
          <t>Link 1</t>
        </is>
      </c>
      <c r="AF77" s="22">
        <f>CHOOSE(MATCH($AE77,{"Link 1","Link 2","Link 3","Link 4","Link 5"},0),'Other Links'!$C$77,'Other Links'!$F$77,'Other Links'!$I$77,'Other Links'!$L$77,'Other Links'!$O$77)</f>
        <v/>
      </c>
      <c r="AG77" s="23">
        <f>CHOOSE(MATCH($AE77,{"Link 1","Link 2","Link 3","Link 4","Link 5"},0),'Other Links'!$D$77,'Other Links'!$G$77,'Other Links'!$J$77,'Other Links'!$M$77,'Other Links'!$P$77)</f>
        <v/>
      </c>
      <c r="AH77" s="22">
        <f>CHOOSE(MATCH($AE77,{"Link 1","Link 2","Link 3","Link 4","Link 5"},0),'Other Links'!$E$77,'Other Links'!$H$77,'Other Links'!$K$77,'Other Links'!$N$77,'Other Links'!$Q$77)</f>
        <v/>
      </c>
    </row>
    <row r="78" ht="28" customHeight="1">
      <c r="A78" s="24" t="inlineStr">
        <is>
          <t>Lindera benzoin</t>
        </is>
      </c>
      <c r="B78" s="25" t="inlineStr">
        <is>
          <t>SPICEBUSH</t>
        </is>
      </c>
      <c r="C78" s="25" t="inlineStr">
        <is>
          <t>Shrubs</t>
        </is>
      </c>
      <c r="D78" s="25" t="inlineStr">
        <is>
          <t>LB</t>
        </is>
      </c>
      <c r="E78" s="25" t="inlineStr">
        <is>
          <t>6 - 12</t>
        </is>
      </c>
      <c r="F78" s="25" t="inlineStr">
        <is>
          <t>6 - 12</t>
        </is>
      </c>
      <c r="G78" s="16" t="inlineStr">
        <is>
          <t>Needs Review</t>
        </is>
      </c>
      <c r="H78" s="16" t="inlineStr">
        <is>
          <t>Needs Review</t>
        </is>
      </c>
      <c r="I78" s="25" t="inlineStr">
        <is>
          <t>Part Shade</t>
        </is>
      </c>
      <c r="J78" s="25" t="inlineStr">
        <is>
          <t>Medium</t>
        </is>
      </c>
      <c r="K78" s="25" t="inlineStr">
        <is>
          <t>FACW</t>
        </is>
      </c>
      <c r="L78" s="25" t="inlineStr">
        <is>
          <t>Zone 4 to 9</t>
        </is>
      </c>
      <c r="M78" s="26" t="inlineStr">
        <is>
          <t>Birds, Butterflies</t>
        </is>
      </c>
      <c r="N78" s="26" t="inlineStr">
        <is>
          <t>Deer, Drought, Heavy Shade, Clay Soil, Wet Soil, Black Walnut</t>
        </is>
      </c>
      <c r="O78" s="26" t="inlineStr">
        <is>
          <t>Moist, sandy, well-drained soils. Caliche type, Limestone-based, Sandy Loam, Medium Loam</t>
        </is>
      </c>
      <c r="P78" s="26" t="inlineStr">
        <is>
          <t>Spicebush is a fast-growing</t>
        </is>
      </c>
      <c r="Q78" s="25" t="inlineStr">
        <is>
          <t>Low</t>
        </is>
      </c>
      <c r="R78" s="26" t="inlineStr">
        <is>
          <t>Low, deciduous woods; stream banks; swamps</t>
        </is>
      </c>
      <c r="S78" s="26" t="inlineStr">
        <is>
          <t>Easily grown in average, medium, well-drained soils in part shade. Fall color is best with more sun. Tolerates full shade, but habit becomes more open and wide-spreading. Also tolerant of full sun, but good soil moisture is required.</t>
        </is>
      </c>
      <c r="T78" s="26" t="inlineStr">
        <is>
          <t>Shrub borders, shade or woodland gardens, moist areas along streams or ponds, native plant gardens or naturalized plantings.</t>
        </is>
      </c>
      <c r="U78" s="26" t="inlineStr">
        <is>
          <t>Use Food: A tea can be made from the aromatic leaves and twigs, and the dried and powdered</t>
        </is>
      </c>
      <c r="V78" s="16" t="inlineStr">
        <is>
          <t>Needs Review</t>
        </is>
      </c>
      <c r="W78" s="25" t="inlineStr">
        <is>
          <t>No serious insect or disease problems.</t>
        </is>
      </c>
      <c r="X78" s="27" t="inlineStr">
        <is>
          <t>https://www.missouribotanicalgarden.org/PlantFinder/PlantFinderDetails.aspx?kempercode=d890</t>
        </is>
      </c>
      <c r="Y78" s="27" t="inlineStr">
        <is>
          <t>https://www.wildflower.org/plants/result.php?id_plant=libe3</t>
        </is>
      </c>
      <c r="Z78" s="27" t="inlineStr">
        <is>
          <t>https://www.bing.com/search?q=%22Lindera+benzoin%22+site%3Apleasantrunnursery.com&amp;rdr=1&amp;rdrig=5E52F458C86D4464921E8876D1979C9B#</t>
        </is>
      </c>
      <c r="AA78" s="27" t="inlineStr">
        <is>
          <t>https://www.bing.com/search?q=%22Lindera+benzoin%22+site%3Anewmoonnursery.com&amp;rdr=1&amp;rdrig=FAC69C5E762E402B94937EC9311CE956#</t>
        </is>
      </c>
      <c r="AB78" s="27" t="inlineStr">
        <is>
          <t>https://www.bing.com/search?q=%22Lindera+benzoin%22+site%3Apinelandsnursery.com&amp;rdr=1&amp;rdrig=5210A36611794517A9D6B5B3B2C909EE#</t>
        </is>
      </c>
      <c r="AC78" s="29">
        <f>IF(AD78&lt;&gt;"", TEXT(TODAY(),"yyyymmdd") &amp; "_" &amp; AD78, "")</f>
        <v/>
      </c>
      <c r="AD78" s="28" t="inlineStr"/>
      <c r="AE78" s="22" t="inlineStr">
        <is>
          <t>Link 1</t>
        </is>
      </c>
      <c r="AF78" s="22">
        <f>CHOOSE(MATCH($AE78,{"Link 1","Link 2","Link 3","Link 4","Link 5"},0),'Other Links'!$C$78,'Other Links'!$F$78,'Other Links'!$I$78,'Other Links'!$L$78,'Other Links'!$O$78)</f>
        <v/>
      </c>
      <c r="AG78" s="23">
        <f>CHOOSE(MATCH($AE78,{"Link 1","Link 2","Link 3","Link 4","Link 5"},0),'Other Links'!$D$78,'Other Links'!$G$78,'Other Links'!$J$78,'Other Links'!$M$78,'Other Links'!$P$78)</f>
        <v/>
      </c>
      <c r="AH78" s="22">
        <f>CHOOSE(MATCH($AE78,{"Link 1","Link 2","Link 3","Link 4","Link 5"},0),'Other Links'!$E$78,'Other Links'!$H$78,'Other Links'!$K$78,'Other Links'!$N$78,'Other Links'!$Q$78)</f>
        <v/>
      </c>
    </row>
    <row r="79" ht="28" customHeight="1">
      <c r="A79" s="14" t="inlineStr">
        <is>
          <t>Myrica pensylvanica</t>
        </is>
      </c>
      <c r="B79" s="15" t="inlineStr">
        <is>
          <t>NORTHERN BAYBERRY</t>
        </is>
      </c>
      <c r="C79" s="15" t="inlineStr">
        <is>
          <t>Shrubs</t>
        </is>
      </c>
      <c r="D79" s="15" t="inlineStr">
        <is>
          <t>MP</t>
        </is>
      </c>
      <c r="E79" s="15" t="inlineStr">
        <is>
          <t>4 - 5</t>
        </is>
      </c>
      <c r="F79" s="15" t="inlineStr">
        <is>
          <t>5 - 7</t>
        </is>
      </c>
      <c r="G79" s="15" t="inlineStr">
        <is>
          <t>Yellow</t>
        </is>
      </c>
      <c r="H79" s="15" t="inlineStr">
        <is>
          <t>Jul, Aug, Sep, Oct</t>
        </is>
      </c>
      <c r="I79" s="15" t="inlineStr">
        <is>
          <t>Full Sun, Part Shade</t>
        </is>
      </c>
      <c r="J79" s="15" t="inlineStr">
        <is>
          <t>Dry, Medium</t>
        </is>
      </c>
      <c r="K79" s="15" t="inlineStr">
        <is>
          <t>FAC</t>
        </is>
      </c>
      <c r="L79" s="15" t="inlineStr">
        <is>
          <t>Zone 3 to 6</t>
        </is>
      </c>
      <c r="M79" s="17" t="inlineStr">
        <is>
          <t>Birds</t>
        </is>
      </c>
      <c r="N79" s="17" t="inlineStr">
        <is>
          <t>Drought, Erosion, Wet Soil</t>
        </is>
      </c>
      <c r="O79" s="17" t="inlineStr">
        <is>
          <t>Clay, Loam, Sand</t>
        </is>
      </c>
      <c r="P79" s="17" t="inlineStr">
        <is>
          <t>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t>
        </is>
      </c>
      <c r="Q79" s="15" t="inlineStr">
        <is>
          <t>Low</t>
        </is>
      </c>
      <c r="R79" s="17" t="inlineStr">
        <is>
          <t>Ledges, wood borders; thickets</t>
        </is>
      </c>
      <c r="S79" s="17" t="inlineStr">
        <is>
          <t>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t>
        </is>
      </c>
      <c r="T79" s="17" t="inlineStr">
        <is>
          <t>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t>
        </is>
      </c>
      <c r="U79" s="17" t="inlineStr">
        <is>
          <t>Use Wildlife: Eaten by many winter birds.</t>
        </is>
      </c>
      <c r="V79" s="16" t="inlineStr">
        <is>
          <t>Needs Review</t>
        </is>
      </c>
      <c r="W79" s="15" t="inlineStr">
        <is>
          <t>No serious insect or disease problems.</t>
        </is>
      </c>
      <c r="X79" s="19" t="inlineStr">
        <is>
          <t>https://www.missouribotanicalgarden.org/PlantFinder/PlantFinderDetails.aspx?taxonid=256525</t>
        </is>
      </c>
      <c r="Y79" s="19" t="inlineStr">
        <is>
          <t>https://www.wildflower.org/plants/result.php?id_plant=mope6</t>
        </is>
      </c>
      <c r="Z79" s="19" t="inlineStr">
        <is>
          <t>https://www.pleasantrunnursery.com/plant-name/Myrica-pensylvanica</t>
        </is>
      </c>
      <c r="AA79" s="16" t="inlineStr">
        <is>
          <t>Needs Review</t>
        </is>
      </c>
      <c r="AB79" s="19" t="inlineStr">
        <is>
          <t>https://www.pinelandsnursery.com/morella-pensylvanica-northern-bayberry-1-pot</t>
        </is>
      </c>
      <c r="AC79" s="29">
        <f>IF(AD79&lt;&gt;"", TEXT(TODAY(),"yyyymmdd") &amp; "_" &amp; AD79, "")</f>
        <v/>
      </c>
      <c r="AD79" s="21" t="inlineStr"/>
      <c r="AE79" s="22" t="inlineStr">
        <is>
          <t>Link 1</t>
        </is>
      </c>
      <c r="AF79" s="22">
        <f>CHOOSE(MATCH($AE79,{"Link 1","Link 2","Link 3","Link 4","Link 5"},0),'Other Links'!$C$79,'Other Links'!$F$79,'Other Links'!$I$79,'Other Links'!$L$79,'Other Links'!$O$79)</f>
        <v/>
      </c>
      <c r="AG79" s="23">
        <f>CHOOSE(MATCH($AE79,{"Link 1","Link 2","Link 3","Link 4","Link 5"},0),'Other Links'!$D$79,'Other Links'!$G$79,'Other Links'!$J$79,'Other Links'!$M$79,'Other Links'!$P$79)</f>
        <v/>
      </c>
      <c r="AH79" s="22">
        <f>CHOOSE(MATCH($AE79,{"Link 1","Link 2","Link 3","Link 4","Link 5"},0),'Other Links'!$E$79,'Other Links'!$H$79,'Other Links'!$K$79,'Other Links'!$N$79,'Other Links'!$Q$79)</f>
        <v/>
      </c>
    </row>
    <row r="80" ht="28" customHeight="1">
      <c r="A80" s="24" t="inlineStr">
        <is>
          <t>Rhododendron viscosum</t>
        </is>
      </c>
      <c r="B80" s="25" t="inlineStr">
        <is>
          <t>SWAMP AZALEA</t>
        </is>
      </c>
      <c r="C80" s="25" t="inlineStr">
        <is>
          <t>Shrubs</t>
        </is>
      </c>
      <c r="D80" s="25" t="inlineStr">
        <is>
          <t>RV</t>
        </is>
      </c>
      <c r="E80" s="25" t="inlineStr">
        <is>
          <t>3 - 5</t>
        </is>
      </c>
      <c r="F80" s="25" t="inlineStr">
        <is>
          <t>3 - 5</t>
        </is>
      </c>
      <c r="G80" s="25" t="inlineStr">
        <is>
          <t>Pink, White</t>
        </is>
      </c>
      <c r="H80" s="25" t="inlineStr">
        <is>
          <t>May, Jun, Jul</t>
        </is>
      </c>
      <c r="I80" s="25" t="inlineStr">
        <is>
          <t>Part Shade</t>
        </is>
      </c>
      <c r="J80" s="25" t="inlineStr">
        <is>
          <t>Medium, Wet</t>
        </is>
      </c>
      <c r="K80" s="25" t="inlineStr">
        <is>
          <t>OBL</t>
        </is>
      </c>
      <c r="L80" s="25" t="inlineStr">
        <is>
          <t>Zone 4 to 9</t>
        </is>
      </c>
      <c r="M80" s="26" t="inlineStr">
        <is>
          <t>Hummingbirds, Butterflies, Bees and other pollinators</t>
        </is>
      </c>
      <c r="N80" s="26" t="inlineStr">
        <is>
          <t>Rabbit, Wet Soil</t>
        </is>
      </c>
      <c r="O80" s="26" t="inlineStr">
        <is>
          <t>Wet soil.</t>
        </is>
      </c>
      <c r="P80" s="26" t="inlineStr">
        <is>
          <t>This is one of the last azaleas to bloom in spring. It is a variable species with several varieties and forms. Good cultural practices reduce the incidence of disease and insect damage. Flood tolerant.</t>
        </is>
      </c>
      <c r="Q80" s="25" t="inlineStr">
        <is>
          <t>Medium</t>
        </is>
      </c>
      <c r="R80" s="26" t="inlineStr">
        <is>
          <t>Swamps; bogs; stream margins</t>
        </is>
      </c>
      <c r="S80" s="26" t="inlineStr">
        <is>
          <t>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t>
        </is>
      </c>
      <c r="T80" s="26" t="inlineStr">
        <is>
          <t>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t>
        </is>
      </c>
      <c r="U80" s="26" t="inlineStr">
        <is>
          <t>Use Wildlife: Low.</t>
        </is>
      </c>
      <c r="V80" s="16" t="inlineStr">
        <is>
          <t>Needs Review</t>
        </is>
      </c>
      <c r="W80" s="25" t="inlineStr">
        <is>
          <t>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t>
        </is>
      </c>
      <c r="X80" s="27" t="inlineStr">
        <is>
          <t>https://www.missouribotanicalgarden.org/PlantFinder/PlantFinderDetails.aspx?taxonid=280018</t>
        </is>
      </c>
      <c r="Y80" s="27" t="inlineStr">
        <is>
          <t>https://www.wildflower.org/plants/result.php?id_plant=rhvi2</t>
        </is>
      </c>
      <c r="Z80" s="27" t="inlineStr">
        <is>
          <t>https://www.pleasantrunnursery.com/plant-name/Rhododendron-atlanticum-Fragrant-Star</t>
        </is>
      </c>
      <c r="AA80" s="16" t="inlineStr">
        <is>
          <t>Needs Review</t>
        </is>
      </c>
      <c r="AB80" s="27" t="inlineStr">
        <is>
          <t>https://www.pinelandsnursery.com/rhododendron-viscosum-swamp-azalea-5</t>
        </is>
      </c>
      <c r="AC80" s="29">
        <f>IF(AD80&lt;&gt;"", TEXT(TODAY(),"yyyymmdd") &amp; "_" &amp; AD80, "")</f>
        <v/>
      </c>
      <c r="AD80" s="28" t="inlineStr"/>
      <c r="AE80" s="22" t="inlineStr">
        <is>
          <t>Link 1</t>
        </is>
      </c>
      <c r="AF80" s="22">
        <f>CHOOSE(MATCH($AE80,{"Link 1","Link 2","Link 3","Link 4","Link 5"},0),'Other Links'!$C$80,'Other Links'!$F$80,'Other Links'!$I$80,'Other Links'!$L$80,'Other Links'!$O$80)</f>
        <v/>
      </c>
      <c r="AG80" s="23">
        <f>CHOOSE(MATCH($AE80,{"Link 1","Link 2","Link 3","Link 4","Link 5"},0),'Other Links'!$D$80,'Other Links'!$G$80,'Other Links'!$J$80,'Other Links'!$M$80,'Other Links'!$P$80)</f>
        <v/>
      </c>
      <c r="AH80" s="22">
        <f>CHOOSE(MATCH($AE80,{"Link 1","Link 2","Link 3","Link 4","Link 5"},0),'Other Links'!$E$80,'Other Links'!$H$80,'Other Links'!$K$80,'Other Links'!$N$80,'Other Links'!$Q$80)</f>
        <v/>
      </c>
    </row>
    <row r="81" ht="28" customHeight="1">
      <c r="A81" s="14" t="inlineStr">
        <is>
          <t>Rhus aromatica</t>
        </is>
      </c>
      <c r="B81" s="15" t="inlineStr">
        <is>
          <t>FRAGRANT SUMAC</t>
        </is>
      </c>
      <c r="C81" s="15" t="inlineStr">
        <is>
          <t>Shrubs</t>
        </is>
      </c>
      <c r="D81" s="15" t="inlineStr">
        <is>
          <t>RA</t>
        </is>
      </c>
      <c r="E81" s="15" t="inlineStr">
        <is>
          <t>2 - 6</t>
        </is>
      </c>
      <c r="F81" s="15" t="inlineStr">
        <is>
          <t>6 - 10</t>
        </is>
      </c>
      <c r="G81" s="15" t="inlineStr">
        <is>
          <t>Yellow</t>
        </is>
      </c>
      <c r="H81" s="15" t="inlineStr">
        <is>
          <t>Apr, May, Jun</t>
        </is>
      </c>
      <c r="I81" s="15" t="inlineStr">
        <is>
          <t>Full Sun, Part Shade</t>
        </is>
      </c>
      <c r="J81" s="15" t="inlineStr">
        <is>
          <t>Dry, Medium</t>
        </is>
      </c>
      <c r="K81" s="15" t="inlineStr">
        <is>
          <t>UPL</t>
        </is>
      </c>
      <c r="L81" s="15" t="inlineStr">
        <is>
          <t>Zone 3 to 9</t>
        </is>
      </c>
      <c r="M81" s="17" t="inlineStr">
        <is>
          <t>Birds, Butterflies, Food Source for Pollinators</t>
        </is>
      </c>
      <c r="N81" s="17" t="inlineStr">
        <is>
          <t>Rabbit, Drought, Erosion, Clay Soil, Dry Soil, Shallow-Rocky Soil, Black Walnut</t>
        </is>
      </c>
      <c r="O81" s="17" t="inlineStr">
        <is>
          <t>Dry, rocky soils. Sandy, Sandy Loam, Medium Loam, Clay Loam Clay, Rocky, Caliche type, Limestone-based</t>
        </is>
      </c>
      <c r="P81" s="17" t="inlineStr">
        <is>
          <t>In spring, fragrant sumac flowers appear before the foliage. This</t>
        </is>
      </c>
      <c r="Q81" s="15" t="inlineStr">
        <is>
          <t>Low</t>
        </is>
      </c>
      <c r="R81" s="17" t="inlineStr">
        <is>
          <t>Dry, rocky prairies, old fields &amp; open woods</t>
        </is>
      </c>
      <c r="S81" s="17" t="inlineStr">
        <is>
          <t>Easily grown in average, dry to medium, well-drained soil in full sun to part shade. Tolerant of wide range of soils except those that are poorly drained.</t>
        </is>
      </c>
      <c r="T81" s="17" t="inlineStr">
        <is>
          <t>Good for stabilizing embankments or for hard-to-cover areas with poorer soils or for wild parts of native plant gardens or naturalized areas. Informal hedges.</t>
        </is>
      </c>
      <c r="U81" s="17" t="inlineStr">
        <is>
          <t>Use Ornamental: Several cultivated varieties of this, Use Wildlife: The berries are winter food. Its berries provide food for small animals and birds such as Townsend's Solitaires., Use Food: Its berries provide food for small animals and birds such as Townsend's Solitaires.</t>
        </is>
      </c>
      <c r="V81" s="16" t="inlineStr">
        <is>
          <t>Needs Review</t>
        </is>
      </c>
      <c r="W81" s="15" t="inlineStr">
        <is>
          <t>No serious insect or disease problems. Some susceptibility to leaf spot, rust, scale, aphids and mites. Nipple galls on foliage are a somewhat common, but generally cosmetic problem.</t>
        </is>
      </c>
      <c r="X81" s="19" t="inlineStr">
        <is>
          <t>https://www.missouribotanicalgarden.org/plantfinder/PlantFinderDetails.aspx?taxonid=275952</t>
        </is>
      </c>
      <c r="Y81" s="19" t="inlineStr">
        <is>
          <t>https://www.wildflower.org/plants/result.php?id_plant=rhar4</t>
        </is>
      </c>
      <c r="Z81" s="19" t="inlineStr">
        <is>
          <t>https://www.pleasantrunnursery.com/plant-name/Rhus-aromatica</t>
        </is>
      </c>
      <c r="AA81" s="16" t="inlineStr">
        <is>
          <t>Needs Review</t>
        </is>
      </c>
      <c r="AB81" s="19" t="inlineStr">
        <is>
          <t>https://www.pinelandsnursery.com/rhus-aromatica</t>
        </is>
      </c>
      <c r="AC81" s="29">
        <f>IF(AD81&lt;&gt;"", TEXT(TODAY(),"yyyymmdd") &amp; "_" &amp; AD81, "")</f>
        <v/>
      </c>
      <c r="AD81" s="21" t="inlineStr"/>
      <c r="AE81" s="22" t="inlineStr">
        <is>
          <t>Link 1</t>
        </is>
      </c>
      <c r="AF81" s="22">
        <f>CHOOSE(MATCH($AE81,{"Link 1","Link 2","Link 3","Link 4","Link 5"},0),'Other Links'!$C$81,'Other Links'!$F$81,'Other Links'!$I$81,'Other Links'!$L$81,'Other Links'!$O$81)</f>
        <v/>
      </c>
      <c r="AG81" s="23">
        <f>CHOOSE(MATCH($AE81,{"Link 1","Link 2","Link 3","Link 4","Link 5"},0),'Other Links'!$D$81,'Other Links'!$G$81,'Other Links'!$J$81,'Other Links'!$M$81,'Other Links'!$P$81)</f>
        <v/>
      </c>
      <c r="AH81" s="22">
        <f>CHOOSE(MATCH($AE81,{"Link 1","Link 2","Link 3","Link 4","Link 5"},0),'Other Links'!$E$81,'Other Links'!$H$81,'Other Links'!$K$81,'Other Links'!$N$81,'Other Links'!$Q$81)</f>
        <v/>
      </c>
    </row>
    <row r="82" ht="28" customHeight="1">
      <c r="A82" s="24" t="inlineStr">
        <is>
          <t>Rosa carolina</t>
        </is>
      </c>
      <c r="B82" s="25" t="inlineStr">
        <is>
          <t>CAROLINA ROSE</t>
        </is>
      </c>
      <c r="C82" s="25" t="inlineStr">
        <is>
          <t>Shrubs</t>
        </is>
      </c>
      <c r="D82" s="25" t="inlineStr">
        <is>
          <t>RC</t>
        </is>
      </c>
      <c r="E82" s="25" t="inlineStr">
        <is>
          <t>3 - 6</t>
        </is>
      </c>
      <c r="F82" s="25" t="inlineStr">
        <is>
          <t>5 - 10</t>
        </is>
      </c>
      <c r="G82" s="16" t="inlineStr">
        <is>
          <t>Needs Review</t>
        </is>
      </c>
      <c r="H82" s="16" t="inlineStr">
        <is>
          <t>Needs Review</t>
        </is>
      </c>
      <c r="I82" s="25" t="inlineStr">
        <is>
          <t>Full Sun</t>
        </is>
      </c>
      <c r="J82" s="25" t="inlineStr">
        <is>
          <t>Medium, Wet</t>
        </is>
      </c>
      <c r="K82" s="25" t="inlineStr">
        <is>
          <t>FACU</t>
        </is>
      </c>
      <c r="L82" s="25" t="inlineStr">
        <is>
          <t>Zone 4 to 9</t>
        </is>
      </c>
      <c r="M82" s="26" t="inlineStr">
        <is>
          <t>Birds, Butterflies, Hummingbirds, Pollinators, Food Source for Wildlife</t>
        </is>
      </c>
      <c r="N82" s="26" t="inlineStr">
        <is>
          <t>Salt Tolerant, Wet Site Tolerant</t>
        </is>
      </c>
      <c r="O82" s="26" t="inlineStr">
        <is>
          <t>Rocky soils.</t>
        </is>
      </c>
      <c r="P82" s="26" t="inlineStr">
        <is>
          <t>Susceptible to fungal problems.</t>
        </is>
      </c>
      <c r="Q82" s="25" t="inlineStr">
        <is>
          <t>Medium</t>
        </is>
      </c>
      <c r="R82" s="26" t="inlineStr">
        <is>
          <t>Dry, open woods; hills; prairies; roadsides</t>
        </is>
      </c>
      <c r="S82" s="26" t="inlineStr">
        <is>
          <t>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t>
        </is>
      </c>
      <c r="T82" s="26" t="inlineStr">
        <is>
          <t>Mass in borders, rose garden, meadows, naturalized areas or native plant gardens.</t>
        </is>
      </c>
      <c r="U82" s="18" t="inlineStr">
        <is>
          <t>Needs Review</t>
        </is>
      </c>
      <c r="V82" s="16" t="inlineStr">
        <is>
          <t>Needs Review</t>
        </is>
      </c>
      <c r="W82" s="25" t="inlineStr">
        <is>
          <t>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t>
        </is>
      </c>
      <c r="X82" s="27" t="inlineStr">
        <is>
          <t>https://www.missouribotanicalgarden.org/PlantFinder/PlantFinderDetails.aspx?kempercode=f370</t>
        </is>
      </c>
      <c r="Y82" s="27" t="inlineStr">
        <is>
          <t>https://www.wildflower.org/plants/result.php?id_plant=robl</t>
        </is>
      </c>
      <c r="Z82" s="27" t="inlineStr">
        <is>
          <t>https://www.pleasantrunnursery.com/plant-name/Rosa-carolina</t>
        </is>
      </c>
      <c r="AA82" s="27" t="inlineStr">
        <is>
          <t>https://newmoonnursery.com/nursery-plants/liatris-microcephala/</t>
        </is>
      </c>
      <c r="AB82" s="27" t="inlineStr">
        <is>
          <t>https://www.pinelandsnursery.com/rosa-carolina-carolina-rose-1-pot</t>
        </is>
      </c>
      <c r="AC82" s="29">
        <f>IF(AD82&lt;&gt;"", TEXT(TODAY(),"yyyymmdd") &amp; "_" &amp; AD82, "")</f>
        <v/>
      </c>
      <c r="AD82" s="28" t="inlineStr"/>
      <c r="AE82" s="22" t="inlineStr">
        <is>
          <t>Link 1</t>
        </is>
      </c>
      <c r="AF82" s="22">
        <f>CHOOSE(MATCH($AE82,{"Link 1","Link 2","Link 3","Link 4","Link 5"},0),'Other Links'!$C$82,'Other Links'!$F$82,'Other Links'!$I$82,'Other Links'!$L$82,'Other Links'!$O$82)</f>
        <v/>
      </c>
      <c r="AG82" s="23">
        <f>CHOOSE(MATCH($AE82,{"Link 1","Link 2","Link 3","Link 4","Link 5"},0),'Other Links'!$D$82,'Other Links'!$G$82,'Other Links'!$J$82,'Other Links'!$M$82,'Other Links'!$P$82)</f>
        <v/>
      </c>
      <c r="AH82" s="22">
        <f>CHOOSE(MATCH($AE82,{"Link 1","Link 2","Link 3","Link 4","Link 5"},0),'Other Links'!$E$82,'Other Links'!$H$82,'Other Links'!$K$82,'Other Links'!$N$82,'Other Links'!$Q$82)</f>
        <v/>
      </c>
    </row>
    <row r="83" ht="28" customHeight="1">
      <c r="A83" s="14" t="inlineStr">
        <is>
          <t>Sambucus canadensis</t>
        </is>
      </c>
      <c r="B83" s="15" t="inlineStr">
        <is>
          <t>ELDERBERRY</t>
        </is>
      </c>
      <c r="C83" s="15" t="inlineStr">
        <is>
          <t>Shrubs</t>
        </is>
      </c>
      <c r="D83" s="15" t="inlineStr">
        <is>
          <t>SC</t>
        </is>
      </c>
      <c r="E83" s="15" t="inlineStr">
        <is>
          <t>5 - 12</t>
        </is>
      </c>
      <c r="F83" s="15" t="inlineStr">
        <is>
          <t>5 - 12</t>
        </is>
      </c>
      <c r="G83" s="15" t="inlineStr">
        <is>
          <t>White</t>
        </is>
      </c>
      <c r="H83" s="15" t="inlineStr">
        <is>
          <t>May, Jun</t>
        </is>
      </c>
      <c r="I83" s="15" t="inlineStr">
        <is>
          <t>Full Sun, Part Shade</t>
        </is>
      </c>
      <c r="J83" s="15" t="inlineStr">
        <is>
          <t>Medium, Wet</t>
        </is>
      </c>
      <c r="K83" s="16" t="inlineStr">
        <is>
          <t>Needs Review</t>
        </is>
      </c>
      <c r="L83" s="15" t="inlineStr">
        <is>
          <t>Zone 3 to 9</t>
        </is>
      </c>
      <c r="M83" s="17" t="inlineStr">
        <is>
          <t>Birds, Butterflies</t>
        </is>
      </c>
      <c r="N83" s="17" t="inlineStr">
        <is>
          <t>Erosion, Clay Soil, Wet Soil</t>
        </is>
      </c>
      <c r="O83" s="17" t="inlineStr">
        <is>
          <t>Tolerates a wide variety of wet to dry soils but prefers rich, moist, slightly acid soil.</t>
        </is>
      </c>
      <c r="P83" s="17" t="inlineStr">
        <is>
          <t>This plant was used by</t>
        </is>
      </c>
      <c r="Q83" s="15" t="inlineStr">
        <is>
          <t>High</t>
        </is>
      </c>
      <c r="R83" s="17" t="inlineStr">
        <is>
          <t>Alluvial forests; bogs; ditches; drier, old fields. Edges of riparian thickets in Central and East Texas.</t>
        </is>
      </c>
      <c r="S83" s="17" t="inlineStr">
        <is>
          <t>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t>
        </is>
      </c>
      <c r="T83" s="17" t="inlineStr">
        <is>
          <t>Group or mass in naturalized areas where suckering spread may be appreciated. Attractive flowers and interesting fruits. Landscape specimen, shrub borders, screens, backgrounds, stream/pond peripheries or low spots. Good sprawling hedge.</t>
        </is>
      </c>
      <c r="U83" s="17" t="inlineStr">
        <is>
          <t>Use Wildlife: Berries are relished by many bird species and mammals. Deer eat twigs and leaves., Use Food: Elderberries, inedible when fresh and raw, are used for making jelly, preserves, pies, and wine., Use Medicinal: The</t>
        </is>
      </c>
      <c r="V83" s="16" t="inlineStr">
        <is>
          <t>Needs Review</t>
        </is>
      </c>
      <c r="W83" s="15" t="inlineStr">
        <is>
          <t>No serious insect or disease problems. Some susceptibility to canker, powdery mildew, leaf spot, borers, spider mites and aphids. Branches are susceptible to damage from high winds or from heavy snow/ice in winter. Plants will spread by root suckers.</t>
        </is>
      </c>
      <c r="X83" s="19" t="inlineStr">
        <is>
          <t>https://www.missouribotanicalgarden.org/PlantFinder/PlantFinderDetails.aspx?kempercode=f470</t>
        </is>
      </c>
      <c r="Y83" s="19" t="inlineStr">
        <is>
          <t>https://www.wildflower.org/plants/result.php?id_plant=sanic4</t>
        </is>
      </c>
      <c r="Z83" s="19" t="inlineStr">
        <is>
          <t>https://www.pleasantrunnursery.com/plant-name/Sambucus-canadensis-Adams</t>
        </is>
      </c>
      <c r="AA83" s="16" t="inlineStr">
        <is>
          <t>Needs Review</t>
        </is>
      </c>
      <c r="AB83" s="19" t="inlineStr">
        <is>
          <t>https://www.pinelandsnursery.com/sambucus-canadensis-black-elderberry-1-pot</t>
        </is>
      </c>
      <c r="AC83" s="29">
        <f>IF(AD83&lt;&gt;"", TEXT(TODAY(),"yyyymmdd") &amp; "_" &amp; AD83, "")</f>
        <v/>
      </c>
      <c r="AD83" s="21" t="inlineStr"/>
      <c r="AE83" s="22" t="inlineStr">
        <is>
          <t>Link 1</t>
        </is>
      </c>
      <c r="AF83" s="22">
        <f>CHOOSE(MATCH($AE83,{"Link 1","Link 2","Link 3","Link 4","Link 5"},0),'Other Links'!$C$83,'Other Links'!$F$83,'Other Links'!$I$83,'Other Links'!$L$83,'Other Links'!$O$83)</f>
        <v/>
      </c>
      <c r="AG83" s="23">
        <f>CHOOSE(MATCH($AE83,{"Link 1","Link 2","Link 3","Link 4","Link 5"},0),'Other Links'!$D$83,'Other Links'!$G$83,'Other Links'!$J$83,'Other Links'!$M$83,'Other Links'!$P$83)</f>
        <v/>
      </c>
      <c r="AH83" s="22">
        <f>CHOOSE(MATCH($AE83,{"Link 1","Link 2","Link 3","Link 4","Link 5"},0),'Other Links'!$E$83,'Other Links'!$H$83,'Other Links'!$K$83,'Other Links'!$N$83,'Other Links'!$Q$83)</f>
        <v/>
      </c>
    </row>
    <row r="84" ht="28" customHeight="1">
      <c r="A84" s="24" t="inlineStr">
        <is>
          <t>Spiraea latifolia</t>
        </is>
      </c>
      <c r="B84" s="25" t="inlineStr">
        <is>
          <t>MEADOWSWEET</t>
        </is>
      </c>
      <c r="C84" s="25" t="inlineStr">
        <is>
          <t>Shrubs</t>
        </is>
      </c>
      <c r="D84" s="25" t="inlineStr">
        <is>
          <t>SL2</t>
        </is>
      </c>
      <c r="E84" s="25" t="inlineStr">
        <is>
          <t>3 - 4</t>
        </is>
      </c>
      <c r="F84" s="25" t="inlineStr">
        <is>
          <t>3 - 4</t>
        </is>
      </c>
      <c r="G84" s="25" t="inlineStr">
        <is>
          <t>White To Pink</t>
        </is>
      </c>
      <c r="H84" s="25" t="inlineStr">
        <is>
          <t>Jun, Jul, Aug, Sep</t>
        </is>
      </c>
      <c r="I84" s="25" t="inlineStr">
        <is>
          <t>Full Sun, Part Shade</t>
        </is>
      </c>
      <c r="J84" s="25" t="inlineStr">
        <is>
          <t>Medium, Wet</t>
        </is>
      </c>
      <c r="K84" s="25" t="inlineStr">
        <is>
          <t>FACW</t>
        </is>
      </c>
      <c r="L84" s="25" t="inlineStr">
        <is>
          <t>Zone 3 to 7</t>
        </is>
      </c>
      <c r="M84" s="26" t="inlineStr">
        <is>
          <t>Butterflies, Food Source for Pollinators</t>
        </is>
      </c>
      <c r="N84" s="26" t="inlineStr">
        <is>
          <t>Deer, Wet Soil</t>
        </is>
      </c>
      <c r="O84" s="26" t="inlineStr">
        <is>
          <t>Moist soils.</t>
        </is>
      </c>
      <c r="P84" s="18" t="inlineStr">
        <is>
          <t>Needs Review</t>
        </is>
      </c>
      <c r="Q84" s="25" t="inlineStr">
        <is>
          <t>Low</t>
        </is>
      </c>
      <c r="R84" s="26" t="inlineStr">
        <is>
          <t>Moist slopes &amp; meadows</t>
        </is>
      </c>
      <c r="S84" s="26" t="inlineStr">
        <is>
          <t>Grow in average, medium to wet, well-drained soil in full sun to part shade. Prefers full sun. Needs constant moisture, and soil must not be allowed to dry out. Remove spent flower clusters to promote additional bloom.</t>
        </is>
      </c>
      <c r="T84" s="26" t="inlineStr">
        <is>
          <t>Effective along streams or ponds, in low spots or boggy areas, or, with regular watering, in a border or cottage garden.</t>
        </is>
      </c>
      <c r="U84" s="18" t="inlineStr">
        <is>
          <t>Needs Review</t>
        </is>
      </c>
      <c r="V84" s="16" t="inlineStr">
        <is>
          <t>Needs Review</t>
        </is>
      </c>
      <c r="W84" s="25" t="inlineStr">
        <is>
          <t>No serious problems. Susceptible to many of the diseases and insects which attack other members of the rose family, including leaf spots, fireblight, powdery mildew, rots, aphids, leaf roller and scale.</t>
        </is>
      </c>
      <c r="X84" s="27" t="inlineStr">
        <is>
          <t>https://www.missouribotanicalgarden.org/PlantFinder/PlantFinderDetails.aspx?taxonid=286372</t>
        </is>
      </c>
      <c r="Y84" s="27" t="inlineStr">
        <is>
          <t>https://www.wildflower.org/plants/result.php?id_plant=SPALL</t>
        </is>
      </c>
      <c r="Z84" s="27" t="inlineStr">
        <is>
          <t>https://www.pleasantrunnursery.com/plant-name/Bullseye_Mountain_Laurel</t>
        </is>
      </c>
      <c r="AA84" s="16" t="inlineStr">
        <is>
          <t>Needs Review</t>
        </is>
      </c>
      <c r="AB84" s="27" t="inlineStr">
        <is>
          <t>https://www.pinelandsnursery.com/spiraea-latifolia-meadowsweet-1-pot</t>
        </is>
      </c>
      <c r="AC84" s="29">
        <f>IF(AD84&lt;&gt;"", TEXT(TODAY(),"yyyymmdd") &amp; "_" &amp; AD84, "")</f>
        <v/>
      </c>
      <c r="AD84" s="28" t="inlineStr"/>
      <c r="AE84" s="22" t="inlineStr">
        <is>
          <t>Link 1</t>
        </is>
      </c>
      <c r="AF84" s="22">
        <f>CHOOSE(MATCH($AE84,{"Link 1","Link 2","Link 3","Link 4","Link 5"},0),'Other Links'!$C$84,'Other Links'!$F$84,'Other Links'!$I$84,'Other Links'!$L$84,'Other Links'!$O$84)</f>
        <v/>
      </c>
      <c r="AG84" s="23">
        <f>CHOOSE(MATCH($AE84,{"Link 1","Link 2","Link 3","Link 4","Link 5"},0),'Other Links'!$D$84,'Other Links'!$G$84,'Other Links'!$J$84,'Other Links'!$M$84,'Other Links'!$P$84)</f>
        <v/>
      </c>
      <c r="AH84" s="22">
        <f>CHOOSE(MATCH($AE84,{"Link 1","Link 2","Link 3","Link 4","Link 5"},0),'Other Links'!$E$84,'Other Links'!$H$84,'Other Links'!$K$84,'Other Links'!$N$84,'Other Links'!$Q$84)</f>
        <v/>
      </c>
    </row>
    <row r="85" ht="28" customHeight="1">
      <c r="A85" s="14" t="inlineStr">
        <is>
          <t>Spiraea tomentosa</t>
        </is>
      </c>
      <c r="B85" s="15" t="inlineStr">
        <is>
          <t>STEEPLEBUSH</t>
        </is>
      </c>
      <c r="C85" s="15" t="inlineStr">
        <is>
          <t>Shrubs</t>
        </is>
      </c>
      <c r="D85" s="15" t="inlineStr">
        <is>
          <t>ST</t>
        </is>
      </c>
      <c r="E85" s="15" t="inlineStr">
        <is>
          <t>2 - 4</t>
        </is>
      </c>
      <c r="F85" s="15" t="inlineStr">
        <is>
          <t>3 - 5</t>
        </is>
      </c>
      <c r="G85" s="15" t="inlineStr">
        <is>
          <t>Red, Pink, Purple</t>
        </is>
      </c>
      <c r="H85" s="15" t="inlineStr">
        <is>
          <t>Jul, Aug, Sep</t>
        </is>
      </c>
      <c r="I85" s="15" t="inlineStr">
        <is>
          <t>Full Sun</t>
        </is>
      </c>
      <c r="J85" s="15" t="inlineStr">
        <is>
          <t>Medium, Wet</t>
        </is>
      </c>
      <c r="K85" s="15" t="inlineStr">
        <is>
          <t>FACW</t>
        </is>
      </c>
      <c r="L85" s="15" t="inlineStr">
        <is>
          <t>Zone 3 to 8</t>
        </is>
      </c>
      <c r="M85" s="17" t="inlineStr">
        <is>
          <t>Butterflies</t>
        </is>
      </c>
      <c r="N85" s="17" t="inlineStr">
        <is>
          <t>Deer, Erosion</t>
        </is>
      </c>
      <c r="O85" s="17" t="inlineStr">
        <is>
          <t>Wet, moderately acid, soils.</t>
        </is>
      </c>
      <c r="P85" s="17" t="inlineStr">
        <is>
          <t>Steeplebush needs sun; it will dwindle in shade.</t>
        </is>
      </c>
      <c r="Q85" s="15" t="inlineStr">
        <is>
          <t>Low</t>
        </is>
      </c>
      <c r="R85" s="17" t="inlineStr">
        <is>
          <t>Wet prairies &amp; meadows; marshes; roadsides</t>
        </is>
      </c>
      <c r="S85" s="17" t="inlineStr">
        <is>
          <t>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t>
        </is>
      </c>
      <c r="T85" s="17" t="inlineStr">
        <is>
          <t>Needs moist acidic soils in order to grow well. Good selection for pond margins, low spots or other moist locations in the landscape. Mass or group. Low hedge for paths and walkways. Incorporate into foundation planting.</t>
        </is>
      </c>
      <c r="U85" s="17" t="inlineStr">
        <is>
          <t>Use Wildlife: Intermediate.</t>
        </is>
      </c>
      <c r="V85" s="16" t="inlineStr">
        <is>
          <t>Needs Review</t>
        </is>
      </c>
      <c r="W85" s="15" t="inlineStr">
        <is>
          <t>No serious insect or disease problems. Susceptible to many of the diseases that attack other rose family members, including leaf spot, fire blight and powdery mildew. Potential insect pests include aphids, leaf roller, caterpillars and scale.</t>
        </is>
      </c>
      <c r="X85" s="19" t="inlineStr">
        <is>
          <t>https://www.missouribotanicalgarden.org/PlantFinder/PlantFinderDetails.aspx?kempercode=e412</t>
        </is>
      </c>
      <c r="Y85" s="19" t="inlineStr">
        <is>
          <t>https://www.wildflower.org/plants/result.php?id_plant=spto2</t>
        </is>
      </c>
      <c r="Z85" s="19" t="inlineStr">
        <is>
          <t>https://www.pleasantrunnursery.com/plant-name/Spiraea-tomentosa</t>
        </is>
      </c>
      <c r="AA85" s="16" t="inlineStr">
        <is>
          <t>Needs Review</t>
        </is>
      </c>
      <c r="AB85" s="19" t="inlineStr">
        <is>
          <t>https://www.pinelandsnursery.com/spiraea-tomentosa-steeplebush-1-pot</t>
        </is>
      </c>
      <c r="AC85" s="29">
        <f>IF(AD85&lt;&gt;"", TEXT(TODAY(),"yyyymmdd") &amp; "_" &amp; AD85, "")</f>
        <v/>
      </c>
      <c r="AD85" s="21" t="inlineStr"/>
      <c r="AE85" s="22" t="inlineStr">
        <is>
          <t>Link 1</t>
        </is>
      </c>
      <c r="AF85" s="22">
        <f>CHOOSE(MATCH($AE85,{"Link 1","Link 2","Link 3","Link 4","Link 5"},0),'Other Links'!$C$85,'Other Links'!$F$85,'Other Links'!$I$85,'Other Links'!$L$85,'Other Links'!$O$85)</f>
        <v/>
      </c>
      <c r="AG85" s="23">
        <f>CHOOSE(MATCH($AE85,{"Link 1","Link 2","Link 3","Link 4","Link 5"},0),'Other Links'!$D$85,'Other Links'!$G$85,'Other Links'!$J$85,'Other Links'!$M$85,'Other Links'!$P$85)</f>
        <v/>
      </c>
      <c r="AH85" s="22">
        <f>CHOOSE(MATCH($AE85,{"Link 1","Link 2","Link 3","Link 4","Link 5"},0),'Other Links'!$E$85,'Other Links'!$H$85,'Other Links'!$K$85,'Other Links'!$N$85,'Other Links'!$Q$85)</f>
        <v/>
      </c>
    </row>
    <row r="86" ht="28" customHeight="1">
      <c r="A86" s="24" t="inlineStr">
        <is>
          <t>Vaccinium corymbosum</t>
        </is>
      </c>
      <c r="B86" s="25" t="inlineStr">
        <is>
          <t>HIGHBUSH BLUEBERRY</t>
        </is>
      </c>
      <c r="C86" s="25" t="inlineStr">
        <is>
          <t>Shrubs</t>
        </is>
      </c>
      <c r="D86" s="25" t="inlineStr">
        <is>
          <t>VC</t>
        </is>
      </c>
      <c r="E86" s="25" t="inlineStr">
        <is>
          <t>6 - 12</t>
        </is>
      </c>
      <c r="F86" s="25" t="inlineStr">
        <is>
          <t>8 - 12</t>
        </is>
      </c>
      <c r="G86" s="16" t="inlineStr">
        <is>
          <t>Needs Review</t>
        </is>
      </c>
      <c r="H86" s="25" t="inlineStr">
        <is>
          <t>May, Jun</t>
        </is>
      </c>
      <c r="I86" s="25" t="inlineStr">
        <is>
          <t>Full Sun, Part Shade</t>
        </is>
      </c>
      <c r="J86" s="25" t="inlineStr">
        <is>
          <t>Medium, Wet</t>
        </is>
      </c>
      <c r="K86" s="25" t="inlineStr">
        <is>
          <t>FACW</t>
        </is>
      </c>
      <c r="L86" s="25" t="inlineStr">
        <is>
          <t>Zone 5 to 8</t>
        </is>
      </c>
      <c r="M86" s="26" t="inlineStr">
        <is>
          <t>Birds, Butterflies, A Favorite of Honey Bees</t>
        </is>
      </c>
      <c r="N86" s="26" t="inlineStr">
        <is>
          <t>Wet Soil</t>
        </is>
      </c>
      <c r="O86" s="26" t="inlineStr">
        <is>
          <t>Wet to dry, acid, rocky soils to organic peats.</t>
        </is>
      </c>
      <c r="P86" s="26" t="inlineStr">
        <is>
          <t>Extremely susceptible to chlorosis due to alkalinity. Benefits from mulch. Prune after fruiting.</t>
        </is>
      </c>
      <c r="Q86" s="25" t="inlineStr">
        <is>
          <t>Medium</t>
        </is>
      </c>
      <c r="R86" s="26" t="inlineStr">
        <is>
          <t>Swamps; bogs; dry barrens; oak woods</t>
        </is>
      </c>
      <c r="S86" s="26" t="inlineStr">
        <is>
          <t>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t>
        </is>
      </c>
      <c r="T86" s="26" t="inlineStr">
        <is>
          <t>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t>
        </is>
      </c>
      <c r="U86" s="26" t="inlineStr">
        <is>
          <t>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t>
        </is>
      </c>
      <c r="V86" s="16" t="inlineStr">
        <is>
          <t>Needs Review</t>
        </is>
      </c>
      <c r="W86" s="25" t="inlineStr">
        <is>
          <t>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t>
        </is>
      </c>
      <c r="X86" s="27" t="inlineStr">
        <is>
          <t>https://www.missouribotanicalgarden.org/PlantFinder/PlantFinderDetails.aspx?taxonid=279992</t>
        </is>
      </c>
      <c r="Y86" s="27" t="inlineStr">
        <is>
          <t>https://www.wildflower.org/plants/result.php?id_plant=vaco</t>
        </is>
      </c>
      <c r="Z86" s="27" t="inlineStr">
        <is>
          <t>https://www.pleasantrunnursery.com/plant-name/Vaccinium_corymbosum_Blue_Jay</t>
        </is>
      </c>
      <c r="AA86" s="16" t="inlineStr">
        <is>
          <t>Needs Review</t>
        </is>
      </c>
      <c r="AB86" s="27" t="inlineStr">
        <is>
          <t>https://www.pinelandsnursery.com/vaccinium-corymbosum-highbush-blueberry-5-pot</t>
        </is>
      </c>
      <c r="AC86" s="29">
        <f>IF(AD86&lt;&gt;"", TEXT(TODAY(),"yyyymmdd") &amp; "_" &amp; AD86, "")</f>
        <v/>
      </c>
      <c r="AD86" s="28" t="inlineStr"/>
      <c r="AE86" s="22" t="inlineStr">
        <is>
          <t>Link 1</t>
        </is>
      </c>
      <c r="AF86" s="22">
        <f>CHOOSE(MATCH($AE86,{"Link 1","Link 2","Link 3","Link 4","Link 5"},0),'Other Links'!$C$86,'Other Links'!$F$86,'Other Links'!$I$86,'Other Links'!$L$86,'Other Links'!$O$86)</f>
        <v/>
      </c>
      <c r="AG86" s="23">
        <f>CHOOSE(MATCH($AE86,{"Link 1","Link 2","Link 3","Link 4","Link 5"},0),'Other Links'!$D$86,'Other Links'!$G$86,'Other Links'!$J$86,'Other Links'!$M$86,'Other Links'!$P$86)</f>
        <v/>
      </c>
      <c r="AH86" s="22">
        <f>CHOOSE(MATCH($AE86,{"Link 1","Link 2","Link 3","Link 4","Link 5"},0),'Other Links'!$E$86,'Other Links'!$H$86,'Other Links'!$K$86,'Other Links'!$N$86,'Other Links'!$Q$86)</f>
        <v/>
      </c>
    </row>
    <row r="87" ht="28" customHeight="1">
      <c r="A87" s="14" t="inlineStr">
        <is>
          <t>Viburnum acerifolium</t>
        </is>
      </c>
      <c r="B87" s="15" t="inlineStr">
        <is>
          <t>MAPLELEAF VIBURNUM</t>
        </is>
      </c>
      <c r="C87" s="15" t="inlineStr">
        <is>
          <t>Shrubs</t>
        </is>
      </c>
      <c r="D87" s="15" t="inlineStr">
        <is>
          <t>VA</t>
        </is>
      </c>
      <c r="E87" s="15" t="inlineStr">
        <is>
          <t>3 - 6</t>
        </is>
      </c>
      <c r="F87" s="15" t="inlineStr">
        <is>
          <t>2 - 4</t>
        </is>
      </c>
      <c r="G87" s="15" t="inlineStr">
        <is>
          <t>White</t>
        </is>
      </c>
      <c r="H87" s="15" t="inlineStr">
        <is>
          <t>Apr, May, Jun, Jul, Aug</t>
        </is>
      </c>
      <c r="I87" s="15" t="inlineStr">
        <is>
          <t>Full Sun, Part Shade</t>
        </is>
      </c>
      <c r="J87" s="15" t="inlineStr">
        <is>
          <t>Medium</t>
        </is>
      </c>
      <c r="K87" s="15" t="inlineStr">
        <is>
          <t>FACU</t>
        </is>
      </c>
      <c r="L87" s="15" t="inlineStr">
        <is>
          <t>Zone 3 to 8</t>
        </is>
      </c>
      <c r="M87" s="17" t="inlineStr">
        <is>
          <t>Birds, Butterflies</t>
        </is>
      </c>
      <c r="N87" s="17" t="inlineStr">
        <is>
          <t>Black Walnut</t>
        </is>
      </c>
      <c r="O87" s="17" t="inlineStr">
        <is>
          <t>Dry, rocky soils. Sandy, Sandy Loam, Medium Loam, Clay Loam, Clay, Acid-based</t>
        </is>
      </c>
      <c r="P87" s="17" t="inlineStr">
        <is>
          <t>Suckers profusely to form large, loose, open colonies. Susceptible to Viburnum Leaf Beetle.</t>
        </is>
      </c>
      <c r="Q87" s="15" t="inlineStr">
        <is>
          <t>Low</t>
        </is>
      </c>
      <c r="R87" s="17" t="inlineStr">
        <is>
          <t>Thickets, Shaded woods. Mesic, mixed woods; bluffs; ravines</t>
        </is>
      </c>
      <c r="S87" s="17" t="inlineStr">
        <is>
          <t>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t>
        </is>
      </c>
      <c r="T87" s="17" t="inlineStr">
        <is>
          <t>Naturalize in open woodland areas. Also may be used in shrub borders, foundations or hedges.</t>
        </is>
      </c>
      <c r="U87" s="17" t="inlineStr">
        <is>
          <t>Use Ornamental: Color, Blooms ornamental, Fruits ornamental, Fall conspicuous, Accent, Use Wildlife: Birds eat the blue berries. Nectar-bees, Nectar-butterflies, Nectar-insects, Browse, Fruit-birds</t>
        </is>
      </c>
      <c r="V87" s="16" t="inlineStr">
        <is>
          <t>Needs Review</t>
        </is>
      </c>
      <c r="W87" s="15" t="inlineStr">
        <is>
          <t>No serious insect or disease problems.</t>
        </is>
      </c>
      <c r="X87" s="19" t="inlineStr">
        <is>
          <t>https://www.missouribotanicalgarden.org/PlantFinder/PlantFinderDetails.aspx?kempercode=a192</t>
        </is>
      </c>
      <c r="Y87" s="19" t="inlineStr">
        <is>
          <t>https://www.wildflower.org/plants/result.php?id_plant=VIAC</t>
        </is>
      </c>
      <c r="Z87" s="19" t="inlineStr">
        <is>
          <t>https://www.pleasantrunnursery.com/plant-name/Viburnum-acerifolium</t>
        </is>
      </c>
      <c r="AA87" s="16" t="inlineStr">
        <is>
          <t>Needs Review</t>
        </is>
      </c>
      <c r="AB87" s="19" t="inlineStr">
        <is>
          <t>https://www.pinelandsnursery.com/viburnum-lentago-nannyberry-2-pot</t>
        </is>
      </c>
      <c r="AC87" s="29">
        <f>IF(AD87&lt;&gt;"", TEXT(TODAY(),"yyyymmdd") &amp; "_" &amp; AD87, "")</f>
        <v/>
      </c>
      <c r="AD87" s="21" t="inlineStr"/>
      <c r="AE87" s="22" t="inlineStr">
        <is>
          <t>Link 1</t>
        </is>
      </c>
      <c r="AF87" s="22">
        <f>CHOOSE(MATCH($AE87,{"Link 1","Link 2","Link 3","Link 4","Link 5"},0),'Other Links'!$C$87,'Other Links'!$F$87,'Other Links'!$I$87,'Other Links'!$L$87,'Other Links'!$O$87)</f>
        <v/>
      </c>
      <c r="AG87" s="23">
        <f>CHOOSE(MATCH($AE87,{"Link 1","Link 2","Link 3","Link 4","Link 5"},0),'Other Links'!$D$87,'Other Links'!$G$87,'Other Links'!$J$87,'Other Links'!$M$87,'Other Links'!$P$87)</f>
        <v/>
      </c>
      <c r="AH87" s="22">
        <f>CHOOSE(MATCH($AE87,{"Link 1","Link 2","Link 3","Link 4","Link 5"},0),'Other Links'!$E$87,'Other Links'!$H$87,'Other Links'!$K$87,'Other Links'!$N$87,'Other Links'!$Q$87)</f>
        <v/>
      </c>
    </row>
    <row r="88" ht="28" customHeight="1">
      <c r="A88" s="24" t="inlineStr">
        <is>
          <t>Viburnum dentatum</t>
        </is>
      </c>
      <c r="B88" s="25" t="inlineStr">
        <is>
          <t>ARROWWOOD VIBURNUM</t>
        </is>
      </c>
      <c r="C88" s="25" t="inlineStr">
        <is>
          <t>Shrubs</t>
        </is>
      </c>
      <c r="D88" s="25" t="inlineStr">
        <is>
          <t>VD</t>
        </is>
      </c>
      <c r="E88" s="25" t="inlineStr">
        <is>
          <t>6 - 10</t>
        </is>
      </c>
      <c r="F88" s="25" t="inlineStr">
        <is>
          <t>6 - 10</t>
        </is>
      </c>
      <c r="G88" s="25" t="inlineStr">
        <is>
          <t>White</t>
        </is>
      </c>
      <c r="H88" s="25" t="inlineStr">
        <is>
          <t>May, Jun, Jul</t>
        </is>
      </c>
      <c r="I88" s="25" t="inlineStr">
        <is>
          <t>Full Sun, Part Shade</t>
        </is>
      </c>
      <c r="J88" s="25" t="inlineStr">
        <is>
          <t>Medium</t>
        </is>
      </c>
      <c r="K88" s="25" t="inlineStr">
        <is>
          <t>FAC</t>
        </is>
      </c>
      <c r="L88" s="25" t="inlineStr">
        <is>
          <t>Zone 2 to 8</t>
        </is>
      </c>
      <c r="M88" s="26" t="inlineStr">
        <is>
          <t>Birds, Butterflies</t>
        </is>
      </c>
      <c r="N88" s="26" t="inlineStr">
        <is>
          <t>Clay Soil, Black Walnut</t>
        </is>
      </c>
      <c r="O88" s="26" t="inlineStr">
        <is>
          <t>Dry to wet, acid soils and sands.</t>
        </is>
      </c>
      <c r="P88" s="26" t="inlineStr">
        <is>
          <t>Flood, insect and disease tolerant. Suckers freely from base and transplants well. Most soil-adaptable of the viburnums. Pest free.</t>
        </is>
      </c>
      <c r="Q88" s="25" t="inlineStr">
        <is>
          <t>Low</t>
        </is>
      </c>
      <c r="R88" s="26" t="inlineStr">
        <is>
          <t>Stream banks; moist woods</t>
        </is>
      </c>
      <c r="S88" s="26" t="inlineStr">
        <is>
          <t>Easily grown in average, medium moisture, well-drained soils in full sun to part shade. Prefers moist loams, but tolerates a wide range of soils. Established plants have some drought tolerance. Prune as needed immediately after flowering.</t>
        </is>
      </c>
      <c r="T88" s="26" t="inlineStr">
        <is>
          <t>Not highly ornamental, but exceedingly winter hardy, vigorous and reliable. Shrub borders. Tall hedge or screen. Background for native plantings.</t>
        </is>
      </c>
      <c r="U88" s="26" t="inlineStr">
        <is>
          <t>Use Wildlife: Gamebirds, songbirds and small mammals. Attracts Eastern Bluebird, Northern Flicker, Gray Catbird, and American Robin.</t>
        </is>
      </c>
      <c r="V88" s="16" t="inlineStr">
        <is>
          <t>Needs Review</t>
        </is>
      </c>
      <c r="W88" s="25" t="inlineStr">
        <is>
          <t>Watch for whiteflies. Otherwise no serious insect or disease problems.</t>
        </is>
      </c>
      <c r="X88" s="27" t="inlineStr">
        <is>
          <t>https://www.missouribotanicalgarden.org/PlantFinder/PlantFinderDetails.aspx?kempercode=m720</t>
        </is>
      </c>
      <c r="Y88" s="27" t="inlineStr">
        <is>
          <t>https://www.wildflower.org/plants/result.php?id_plant=vide</t>
        </is>
      </c>
      <c r="Z88" s="27" t="inlineStr">
        <is>
          <t>https://www.pleasantrunnursery.com/plant-name/Viburnum-dentatum-Blue-Muffin</t>
        </is>
      </c>
      <c r="AA88" s="16" t="inlineStr">
        <is>
          <t>Needs Review</t>
        </is>
      </c>
      <c r="AB88" s="27" t="inlineStr">
        <is>
          <t>https://www.pinelandsnursery.com/viburnum-dentatum-arrowwood-viburnum-1-pot</t>
        </is>
      </c>
      <c r="AC88" s="29">
        <f>IF(AD88&lt;&gt;"", TEXT(TODAY(),"yyyymmdd") &amp; "_" &amp; AD88, "")</f>
        <v/>
      </c>
      <c r="AD88" s="28" t="inlineStr"/>
      <c r="AE88" s="22" t="inlineStr">
        <is>
          <t>Link 1</t>
        </is>
      </c>
      <c r="AF88" s="22">
        <f>CHOOSE(MATCH($AE88,{"Link 1","Link 2","Link 3","Link 4","Link 5"},0),'Other Links'!$C$88,'Other Links'!$F$88,'Other Links'!$I$88,'Other Links'!$L$88,'Other Links'!$O$88)</f>
        <v/>
      </c>
      <c r="AG88" s="23">
        <f>CHOOSE(MATCH($AE88,{"Link 1","Link 2","Link 3","Link 4","Link 5"},0),'Other Links'!$D$88,'Other Links'!$G$88,'Other Links'!$J$88,'Other Links'!$M$88,'Other Links'!$P$88)</f>
        <v/>
      </c>
      <c r="AH88" s="22">
        <f>CHOOSE(MATCH($AE88,{"Link 1","Link 2","Link 3","Link 4","Link 5"},0),'Other Links'!$E$88,'Other Links'!$H$88,'Other Links'!$K$88,'Other Links'!$N$88,'Other Links'!$Q$88)</f>
        <v/>
      </c>
    </row>
    <row r="89" ht="28" customHeight="1">
      <c r="A89" s="14" t="inlineStr">
        <is>
          <t>Viburnum lentago</t>
        </is>
      </c>
      <c r="B89" s="15" t="inlineStr">
        <is>
          <t>NANNYBERRY</t>
        </is>
      </c>
      <c r="C89" s="15" t="inlineStr">
        <is>
          <t>Shrubs</t>
        </is>
      </c>
      <c r="D89" s="15" t="inlineStr">
        <is>
          <t>VL</t>
        </is>
      </c>
      <c r="E89" s="15" t="inlineStr">
        <is>
          <t>14 - 16</t>
        </is>
      </c>
      <c r="F89" s="15" t="inlineStr">
        <is>
          <t>6 - 12</t>
        </is>
      </c>
      <c r="G89" s="15" t="inlineStr">
        <is>
          <t>White</t>
        </is>
      </c>
      <c r="H89" s="15" t="inlineStr">
        <is>
          <t>May</t>
        </is>
      </c>
      <c r="I89" s="15" t="inlineStr">
        <is>
          <t>Full Sun, Part Shade</t>
        </is>
      </c>
      <c r="J89" s="15" t="inlineStr">
        <is>
          <t>Medium</t>
        </is>
      </c>
      <c r="K89" s="15" t="inlineStr">
        <is>
          <t>FAC</t>
        </is>
      </c>
      <c r="L89" s="15" t="inlineStr">
        <is>
          <t>Zone 2 to 8</t>
        </is>
      </c>
      <c r="M89" s="17" t="inlineStr">
        <is>
          <t>Birds, Butterflies, Food Source for Pollinators</t>
        </is>
      </c>
      <c r="N89" s="17" t="inlineStr">
        <is>
          <t>Air Pollution</t>
        </is>
      </c>
      <c r="O89" s="17" t="inlineStr">
        <is>
          <t>Sand, loam, clay, caliche, limestone. Poor drainage and saline soils okay.</t>
        </is>
      </c>
      <c r="P89" s="17" t="inlineStr">
        <is>
          <t>Tolerates drought and flooding. Will go dormant during hard winters.</t>
        </is>
      </c>
      <c r="Q89" s="15" t="inlineStr">
        <is>
          <t>Low</t>
        </is>
      </c>
      <c r="R89" s="17" t="inlineStr">
        <is>
          <t>Anywhere from ditches and roadways to beaches and fields.</t>
        </is>
      </c>
      <c r="S89" s="17" t="inlineStr">
        <is>
          <t>Easily grown in average, medium, well-drained soil in full sun to part shade. Prune immediately after flowering since flower buds form in summer for the following year. Remove root suckers to control spread unless naturalization is desired.</t>
        </is>
      </c>
      <c r="T89" s="17" t="inlineStr">
        <is>
          <t>Shrub borders. Tall hedge or screen. Background for native plantings. Suckering habit is conducive to naturalizing.</t>
        </is>
      </c>
      <c r="U89" s="17" t="inlineStr">
        <is>
          <t>Use Ornamental: A great groundcover for full sun and part shade areas, with trailing foliage and charming, mini-verbena-like flowers. Would also do well as a pot plant., Use Wildlife: Attracts numerous insect pollinators.</t>
        </is>
      </c>
      <c r="V89" s="15" t="inlineStr">
        <is>
          <t>Maintenance: Water in dry areas or seasons to maintain a solid cover. Do not mow while blooming, as it can take years to recover.</t>
        </is>
      </c>
      <c r="W89" s="15" t="inlineStr">
        <is>
          <t>No serious insect or disease problems. Mildew and leaf spot are occasional problems.</t>
        </is>
      </c>
      <c r="X89" s="19" t="inlineStr">
        <is>
          <t>https://www.missouribotanicalgarden.org/PlantFinder/PlantFinderDetails.aspx?kempercode=m750</t>
        </is>
      </c>
      <c r="Y89" s="19" t="inlineStr">
        <is>
          <t>https://www.wildflower.org/plants/result.php?id_plant=phno2</t>
        </is>
      </c>
      <c r="Z89" s="19" t="inlineStr">
        <is>
          <t>https://www.pleasantrunnursery.com/plant-name/Viburnum-acerifolium</t>
        </is>
      </c>
      <c r="AA89" s="16" t="inlineStr">
        <is>
          <t>Needs Review</t>
        </is>
      </c>
      <c r="AB89" s="19" t="inlineStr">
        <is>
          <t>https://www.pinelandsnursery.com/viburnum-lentago-nannyberry-2-pot</t>
        </is>
      </c>
      <c r="AC89" s="29">
        <f>IF(AD89&lt;&gt;"", TEXT(TODAY(),"yyyymmdd") &amp; "_" &amp; AD89, "")</f>
        <v/>
      </c>
      <c r="AD89" s="21" t="inlineStr"/>
      <c r="AE89" s="22" t="inlineStr">
        <is>
          <t>Link 1</t>
        </is>
      </c>
      <c r="AF89" s="22">
        <f>CHOOSE(MATCH($AE89,{"Link 1","Link 2","Link 3","Link 4","Link 5"},0),'Other Links'!$C$89,'Other Links'!$F$89,'Other Links'!$I$89,'Other Links'!$L$89,'Other Links'!$O$89)</f>
        <v/>
      </c>
      <c r="AG89" s="23">
        <f>CHOOSE(MATCH($AE89,{"Link 1","Link 2","Link 3","Link 4","Link 5"},0),'Other Links'!$D$89,'Other Links'!$G$89,'Other Links'!$J$89,'Other Links'!$M$89,'Other Links'!$P$89)</f>
        <v/>
      </c>
      <c r="AH89" s="22">
        <f>CHOOSE(MATCH($AE89,{"Link 1","Link 2","Link 3","Link 4","Link 5"},0),'Other Links'!$E$89,'Other Links'!$H$89,'Other Links'!$K$89,'Other Links'!$N$89,'Other Links'!$Q$89)</f>
        <v/>
      </c>
    </row>
    <row r="90" ht="28" customHeight="1">
      <c r="A90" s="24" t="inlineStr">
        <is>
          <t>Viburnum nudum</t>
        </is>
      </c>
      <c r="B90" s="25" t="inlineStr">
        <is>
          <t>POSSUMHAW VIRBURNUM</t>
        </is>
      </c>
      <c r="C90" s="25" t="inlineStr">
        <is>
          <t>Shrubs</t>
        </is>
      </c>
      <c r="D90" s="25" t="inlineStr">
        <is>
          <t>VN1</t>
        </is>
      </c>
      <c r="E90" s="25" t="inlineStr">
        <is>
          <t>5 - 12</t>
        </is>
      </c>
      <c r="F90" s="25" t="inlineStr">
        <is>
          <t>5 - 12</t>
        </is>
      </c>
      <c r="G90" s="25" t="inlineStr">
        <is>
          <t>White</t>
        </is>
      </c>
      <c r="H90" s="25" t="inlineStr">
        <is>
          <t>Jun, Jul</t>
        </is>
      </c>
      <c r="I90" s="25" t="inlineStr">
        <is>
          <t>Full Sun, Part Shade</t>
        </is>
      </c>
      <c r="J90" s="25" t="inlineStr">
        <is>
          <t>Medium, Wet</t>
        </is>
      </c>
      <c r="K90" s="25" t="inlineStr">
        <is>
          <t>FACW</t>
        </is>
      </c>
      <c r="L90" s="25" t="inlineStr">
        <is>
          <t>Zone 5 to 9</t>
        </is>
      </c>
      <c r="M90" s="26" t="inlineStr">
        <is>
          <t>Butterflies</t>
        </is>
      </c>
      <c r="N90" s="26" t="inlineStr">
        <is>
          <t>Wet Soil</t>
        </is>
      </c>
      <c r="O90" s="26" t="inlineStr">
        <is>
          <t>Adaptable but prefers wet, mucky, acid soils.</t>
        </is>
      </c>
      <c r="P90" s="26" t="inlineStr">
        <is>
          <t>Flood, cold, insect and disease tolerant. Transplants well.</t>
        </is>
      </c>
      <c r="Q90" s="25" t="inlineStr">
        <is>
          <t>Low</t>
        </is>
      </c>
      <c r="R90" s="26" t="inlineStr">
        <is>
          <t>Savannas; low, wet woods; bogs</t>
        </is>
      </c>
      <c r="S90" s="26" t="inlineStr">
        <is>
          <t>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t>
        </is>
      </c>
      <c r="T90" s="26" t="inlineStr">
        <is>
          <t>Specimen or groups. Shrub borders, foundations, hedges or roadside plantings. Good selection for low spots and peripheries of water gardens, streams or ponds.</t>
        </is>
      </c>
      <c r="U90" s="26" t="inlineStr">
        <is>
          <t>Use Wildlife: Songbirds, water birds, shorebirds, small mammals</t>
        </is>
      </c>
      <c r="V90" s="16" t="inlineStr">
        <is>
          <t>Needs Review</t>
        </is>
      </c>
      <c r="W90" s="25" t="inlineStr">
        <is>
          <t>No serious insect or disease problems.</t>
        </is>
      </c>
      <c r="X90" s="27" t="inlineStr">
        <is>
          <t>https://www.missouribotanicalgarden.org/PlantFinder/PlantFinderDetails.aspx?taxonid=278959</t>
        </is>
      </c>
      <c r="Y90" s="27" t="inlineStr">
        <is>
          <t>https://www.wildflower.org/plants/result.php?id_plant=VINU</t>
        </is>
      </c>
      <c r="Z90" s="27" t="inlineStr">
        <is>
          <t>https://www.pleasantrunnursery.com/plant-name/Viburnum-nudum-Brandywine</t>
        </is>
      </c>
      <c r="AA90" s="16" t="inlineStr">
        <is>
          <t>Needs Review</t>
        </is>
      </c>
      <c r="AB90" s="27" t="inlineStr">
        <is>
          <t>https://www.pinelandsnursery.com/viburnum-nudum-possumhaw-tubeling</t>
        </is>
      </c>
      <c r="AC90" s="29">
        <f>IF(AD90&lt;&gt;"", TEXT(TODAY(),"yyyymmdd") &amp; "_" &amp; AD90, "")</f>
        <v/>
      </c>
      <c r="AD90" s="28" t="inlineStr"/>
      <c r="AE90" s="22" t="inlineStr">
        <is>
          <t>Link 1</t>
        </is>
      </c>
      <c r="AF90" s="22">
        <f>CHOOSE(MATCH($AE90,{"Link 1","Link 2","Link 3","Link 4","Link 5"},0),'Other Links'!$C$90,'Other Links'!$F$90,'Other Links'!$I$90,'Other Links'!$L$90,'Other Links'!$O$90)</f>
        <v/>
      </c>
      <c r="AG90" s="23">
        <f>CHOOSE(MATCH($AE90,{"Link 1","Link 2","Link 3","Link 4","Link 5"},0),'Other Links'!$D$90,'Other Links'!$G$90,'Other Links'!$J$90,'Other Links'!$M$90,'Other Links'!$P$90)</f>
        <v/>
      </c>
      <c r="AH90" s="22">
        <f>CHOOSE(MATCH($AE90,{"Link 1","Link 2","Link 3","Link 4","Link 5"},0),'Other Links'!$E$90,'Other Links'!$H$90,'Other Links'!$K$90,'Other Links'!$N$90,'Other Links'!$Q$90)</f>
        <v/>
      </c>
    </row>
    <row r="91" ht="28" customHeight="1">
      <c r="A91" s="14" t="inlineStr">
        <is>
          <t>Viburnum trilobum</t>
        </is>
      </c>
      <c r="B91" s="15" t="inlineStr">
        <is>
          <t>CRANBERRY VIBURNUM</t>
        </is>
      </c>
      <c r="C91" s="15" t="inlineStr">
        <is>
          <t>Shrubs</t>
        </is>
      </c>
      <c r="D91" s="15" t="inlineStr">
        <is>
          <t>VT</t>
        </is>
      </c>
      <c r="E91" s="15" t="inlineStr">
        <is>
          <t>8 - 12</t>
        </is>
      </c>
      <c r="F91" s="15" t="inlineStr">
        <is>
          <t>8 - 12</t>
        </is>
      </c>
      <c r="G91" s="15" t="inlineStr">
        <is>
          <t>White</t>
        </is>
      </c>
      <c r="H91" s="15" t="inlineStr">
        <is>
          <t>May, Jun, Jul</t>
        </is>
      </c>
      <c r="I91" s="15" t="inlineStr">
        <is>
          <t>Full Sun, Part Shade</t>
        </is>
      </c>
      <c r="J91" s="15" t="inlineStr">
        <is>
          <t>Medium</t>
        </is>
      </c>
      <c r="K91" s="15" t="inlineStr">
        <is>
          <t>FAC</t>
        </is>
      </c>
      <c r="L91" s="15" t="inlineStr">
        <is>
          <t>Zone 2 to 7</t>
        </is>
      </c>
      <c r="M91" s="17" t="inlineStr">
        <is>
          <t>Birds, Butterflies</t>
        </is>
      </c>
      <c r="N91" s="17" t="inlineStr">
        <is>
          <t>s a wide range of soils. Prune as needed immediately after flowering.</t>
        </is>
      </c>
      <c r="O91" s="17" t="inlineStr">
        <is>
          <t>Dry to wet, acid soils and sands.</t>
        </is>
      </c>
      <c r="P91" s="17" t="inlineStr">
        <is>
          <t>Flood, insect and disease tolerant. Suckers freely from base and transplants well. Most soil-adaptable of the viburnums. Pest free.</t>
        </is>
      </c>
      <c r="Q91" s="15" t="inlineStr">
        <is>
          <t>Low</t>
        </is>
      </c>
      <c r="R91" s="17" t="inlineStr">
        <is>
          <t>Stream banks; moist woods</t>
        </is>
      </c>
      <c r="S91" s="17" t="inlineStr">
        <is>
          <t>Easily grown in average, moist, well-drained soils in full sun to part shade. Prefers loams with consistent moisture, but tolerates a wide range of soils. Prune as needed immediately after flowering.</t>
        </is>
      </c>
      <c r="T91" s="17" t="inlineStr">
        <is>
          <t>Shrub borders or foundations. Woodland margins. Hedge or screen.</t>
        </is>
      </c>
      <c r="U91" s="17" t="inlineStr">
        <is>
          <t>Use Wildlife: Gamebirds, songbirds and small mammals. Attracts Eastern Bluebird, Northern Flicker, Gray Catbird, and American Robin.</t>
        </is>
      </c>
      <c r="V91" s="16" t="inlineStr">
        <is>
          <t>Needs Review</t>
        </is>
      </c>
      <c r="W91" s="15" t="inlineStr">
        <is>
          <t>Watch for aphids. Viburnum crown borer can cause stem dieback. Some susceptibility to bacterial leaf spot, stem blight and powdery mildew.</t>
        </is>
      </c>
      <c r="X91" s="19" t="inlineStr">
        <is>
          <t>https://www.missouribotanicalgarden.org/PlantFinder/PlantFinderDetails.aspx?kempercode=c365</t>
        </is>
      </c>
      <c r="Y91" s="19" t="inlineStr">
        <is>
          <t>https://www.wildflower.org/plants/result.php?id_plant=vide</t>
        </is>
      </c>
      <c r="Z91" s="19" t="inlineStr">
        <is>
          <t>https://www.pleasantrunnursery.com/plant-name/Viburnum-trilobum-Bailey-Compact</t>
        </is>
      </c>
      <c r="AA91" s="16" t="inlineStr">
        <is>
          <t>Needs Review</t>
        </is>
      </c>
      <c r="AB91" s="19" t="inlineStr">
        <is>
          <t>https://www.pinelandsnursery.com/viburnum-trilobum-cranberry-viburnum-1-pot</t>
        </is>
      </c>
      <c r="AC91" s="29">
        <f>IF(AD91&lt;&gt;"", TEXT(TODAY(),"yyyymmdd") &amp; "_" &amp; AD91, "")</f>
        <v/>
      </c>
      <c r="AD91" s="21" t="inlineStr"/>
      <c r="AE91" s="22" t="inlineStr">
        <is>
          <t>Link 1</t>
        </is>
      </c>
      <c r="AF91" s="22">
        <f>CHOOSE(MATCH($AE91,{"Link 1","Link 2","Link 3","Link 4","Link 5"},0),'Other Links'!$C$91,'Other Links'!$F$91,'Other Links'!$I$91,'Other Links'!$L$91,'Other Links'!$O$91)</f>
        <v/>
      </c>
      <c r="AG91" s="23">
        <f>CHOOSE(MATCH($AE91,{"Link 1","Link 2","Link 3","Link 4","Link 5"},0),'Other Links'!$D$91,'Other Links'!$G$91,'Other Links'!$J$91,'Other Links'!$M$91,'Other Links'!$P$91)</f>
        <v/>
      </c>
      <c r="AH91" s="22">
        <f>CHOOSE(MATCH($AE91,{"Link 1","Link 2","Link 3","Link 4","Link 5"},0),'Other Links'!$E$91,'Other Links'!$H$91,'Other Links'!$K$91,'Other Links'!$N$91,'Other Links'!$Q$91)</f>
        <v/>
      </c>
    </row>
    <row r="92" ht="28" customHeight="1">
      <c r="A92" s="24" t="inlineStr">
        <is>
          <t>Amelanchier canadensis</t>
        </is>
      </c>
      <c r="B92" s="25" t="inlineStr">
        <is>
          <t>SERVICEBERRY</t>
        </is>
      </c>
      <c r="C92" s="25" t="inlineStr">
        <is>
          <t>Trees</t>
        </is>
      </c>
      <c r="D92" s="25" t="inlineStr">
        <is>
          <t>AC1</t>
        </is>
      </c>
      <c r="E92" s="25" t="inlineStr">
        <is>
          <t>3 - 5</t>
        </is>
      </c>
      <c r="F92" s="25" t="inlineStr">
        <is>
          <t>3 - 5</t>
        </is>
      </c>
      <c r="G92" s="16" t="inlineStr">
        <is>
          <t>Needs Review</t>
        </is>
      </c>
      <c r="H92" s="16" t="inlineStr">
        <is>
          <t>Needs Review</t>
        </is>
      </c>
      <c r="I92" s="25" t="inlineStr">
        <is>
          <t>Full Sun, Part Shade</t>
        </is>
      </c>
      <c r="J92" s="25" t="inlineStr">
        <is>
          <t>Dry, Medium</t>
        </is>
      </c>
      <c r="K92" s="25" t="inlineStr">
        <is>
          <t>FAC</t>
        </is>
      </c>
      <c r="L92" s="25" t="inlineStr">
        <is>
          <t>Zone 5 to 8</t>
        </is>
      </c>
      <c r="M92" s="26" t="inlineStr">
        <is>
          <t>Birds, A Favorite of Honey Bees</t>
        </is>
      </c>
      <c r="N92" s="26" t="inlineStr">
        <is>
          <t>Drought, Dry Soil</t>
        </is>
      </c>
      <c r="O92" s="26" t="inlineStr">
        <is>
          <t>Moist, but well-drained, soils.</t>
        </is>
      </c>
      <c r="P92" s="26" t="inlineStr">
        <is>
          <t>Serviceberries are subject to many disease and insect problems. Damage from these problems is usually cosmetic rather than life threatening.</t>
        </is>
      </c>
      <c r="Q92" s="25" t="inlineStr">
        <is>
          <t>Low</t>
        </is>
      </c>
      <c r="R92" s="26" t="inlineStr">
        <is>
          <t>Wood borders; moist, upland woods.</t>
        </is>
      </c>
      <c r="S92" s="26" t="inlineStr">
        <is>
          <t>Easily grown in average, dry to medium moisture, sandy/gravelly, well-drained soils in full sun to part shade. Tolerates moist soils. Prune out dead and weakened shoots in late winter.</t>
        </is>
      </c>
      <c r="T92" s="26" t="inlineStr">
        <is>
          <t>Attractive compact shrub for lawns, shrub borders, woodland margins or native plant areas. Good plant for bird gardens (birds love the fruits). Naturalized plantings. Hedge.</t>
        </is>
      </c>
      <c r="U92" s="26" t="inlineStr">
        <is>
          <t>Use Wildlife: An important browse and food plant for birds and other wildlife.</t>
        </is>
      </c>
      <c r="V92" s="16" t="inlineStr">
        <is>
          <t>Needs Review</t>
        </is>
      </c>
      <c r="W92" s="25" t="inlineStr">
        <is>
          <t>No serious insect or disease problems. Rust, leaf spot, fire blight, powdery mildew and canker are occasional disease problems.</t>
        </is>
      </c>
      <c r="X92" s="27" t="inlineStr">
        <is>
          <t>https://www.missouribotanicalgarden.org/PlantFinder/PlantFinderDetails.aspx?taxonid=358428</t>
        </is>
      </c>
      <c r="Y92" s="27" t="inlineStr">
        <is>
          <t>https://www.wildflower.org/plants/result.php?id_plant=amca4</t>
        </is>
      </c>
      <c r="Z92" s="27" t="inlineStr">
        <is>
          <t>https://www.pleasantrunnursery.com/plant-name/Amelanchier-canadensis</t>
        </is>
      </c>
      <c r="AA92" s="16" t="inlineStr">
        <is>
          <t>Needs Review</t>
        </is>
      </c>
      <c r="AB92" s="27" t="inlineStr">
        <is>
          <t>https://www.pinelandsnursery.com/amelanchier-canadensis-shadbush-5-pot</t>
        </is>
      </c>
      <c r="AC92" s="29">
        <f>IF(AD92&lt;&gt;"", TEXT(TODAY(),"yyyymmdd") &amp; "_" &amp; AD92, "")</f>
        <v/>
      </c>
      <c r="AD92" s="28" t="inlineStr"/>
      <c r="AE92" s="22" t="inlineStr">
        <is>
          <t>Link 1</t>
        </is>
      </c>
      <c r="AF92" s="22">
        <f>CHOOSE(MATCH($AE92,{"Link 1","Link 2","Link 3","Link 4","Link 5"},0),'Other Links'!$C$92,'Other Links'!$F$92,'Other Links'!$I$92,'Other Links'!$L$92,'Other Links'!$O$92)</f>
        <v/>
      </c>
      <c r="AG92" s="23">
        <f>CHOOSE(MATCH($AE92,{"Link 1","Link 2","Link 3","Link 4","Link 5"},0),'Other Links'!$D$92,'Other Links'!$G$92,'Other Links'!$J$92,'Other Links'!$M$92,'Other Links'!$P$92)</f>
        <v/>
      </c>
      <c r="AH92" s="22">
        <f>CHOOSE(MATCH($AE92,{"Link 1","Link 2","Link 3","Link 4","Link 5"},0),'Other Links'!$E$92,'Other Links'!$H$92,'Other Links'!$K$92,'Other Links'!$N$92,'Other Links'!$Q$92)</f>
        <v/>
      </c>
    </row>
    <row r="93" ht="28" customHeight="1">
      <c r="A93" s="14" t="inlineStr">
        <is>
          <t>Asimina triloba</t>
        </is>
      </c>
      <c r="B93" s="15" t="inlineStr">
        <is>
          <t>COMMON PAWPAW</t>
        </is>
      </c>
      <c r="C93" s="15" t="inlineStr">
        <is>
          <t>Trees</t>
        </is>
      </c>
      <c r="D93" s="15" t="inlineStr">
        <is>
          <t>AT3</t>
        </is>
      </c>
      <c r="E93" s="15" t="inlineStr">
        <is>
          <t>15 - 30</t>
        </is>
      </c>
      <c r="F93" s="15" t="inlineStr">
        <is>
          <t>15 - 30</t>
        </is>
      </c>
      <c r="G93" s="15" t="inlineStr">
        <is>
          <t>Maroon</t>
        </is>
      </c>
      <c r="H93" s="15" t="inlineStr">
        <is>
          <t>Apr, May</t>
        </is>
      </c>
      <c r="I93" s="15" t="inlineStr">
        <is>
          <t>Full Sun, Part Shade</t>
        </is>
      </c>
      <c r="J93" s="15" t="inlineStr">
        <is>
          <t>Medium, Wet</t>
        </is>
      </c>
      <c r="K93" s="15" t="inlineStr">
        <is>
          <t>FAC</t>
        </is>
      </c>
      <c r="L93" s="15" t="inlineStr">
        <is>
          <t>Zone 5 to 9</t>
        </is>
      </c>
      <c r="M93" s="17" t="inlineStr">
        <is>
          <t>Butterflies, Pollinators, Food Source for Wildlife, Food Source for Pollinators</t>
        </is>
      </c>
      <c r="N93" s="17" t="inlineStr">
        <is>
          <t>Wet Soil, Black Walnut, Black Walnut Tolerant</t>
        </is>
      </c>
      <c r="O93" s="17" t="inlineStr">
        <is>
          <t>Rich, moist, slightly acid soils. Sandy, Sandy Loam, Medium Loam, Clay Loam, Clay</t>
        </is>
      </c>
      <c r="P93" s="17" t="inlineStr">
        <is>
          <t>This is a good understory tree. No serious disease or insect problems. The</t>
        </is>
      </c>
      <c r="Q93" s="15" t="inlineStr">
        <is>
          <t>Low</t>
        </is>
      </c>
      <c r="R93" s="17" t="inlineStr">
        <is>
          <t>Ditches, Ravines, Depressions, Flood plains, bottomland</t>
        </is>
      </c>
      <c r="S93" s="17" t="inlineStr">
        <is>
          <t>Easily grown in average, medium to wet, well-drained soil in full sun to part shade. Prefers moist, acidic, fertile soils. Will grow in shade but becomes leggy.</t>
        </is>
      </c>
      <c r="T93" s="17" t="inlineStr">
        <is>
          <t>Naturalize in a native plant or wild garden, or grow in a shrub border or woodland margin. Effective in damp areas along ponds or streams.</t>
        </is>
      </c>
      <c r="U93" s="17" t="inlineStr">
        <is>
          <t>Use Ornamental: Understory, Use Wildlife: Small mammals relish the fragrant, Use Food: First Nations People and European settlers have long used the</t>
        </is>
      </c>
      <c r="V93" s="16" t="inlineStr">
        <is>
          <t>Needs Review</t>
        </is>
      </c>
      <c r="W93" s="15" t="inlineStr">
        <is>
          <t>No serious insect or disease problems.</t>
        </is>
      </c>
      <c r="X93" s="19" t="inlineStr">
        <is>
          <t>https://www.missouribotanicalgarden.org/PlantFinder/PlantFinderDetails.aspx?kempercode=b500</t>
        </is>
      </c>
      <c r="Y93" s="19" t="inlineStr">
        <is>
          <t>https://www.wildflower.org/plants/result.php?id_plant=astr</t>
        </is>
      </c>
      <c r="Z93" s="19" t="inlineStr">
        <is>
          <t>https://www.pleasantrunnursery.com/plant-name/Asimina-triloba-</t>
        </is>
      </c>
      <c r="AA93" s="16" t="inlineStr">
        <is>
          <t>Needs Review</t>
        </is>
      </c>
      <c r="AB93" s="19" t="inlineStr">
        <is>
          <t>https://www.pinelandsnursery.com/asimina-triloba-pawpaw-2-pot</t>
        </is>
      </c>
      <c r="AC93" s="29">
        <f>IF(AD93&lt;&gt;"", TEXT(TODAY(),"yyyymmdd") &amp; "_" &amp; AD93, "")</f>
        <v/>
      </c>
      <c r="AD93" s="21" t="inlineStr"/>
      <c r="AE93" s="22" t="inlineStr">
        <is>
          <t>Link 1</t>
        </is>
      </c>
      <c r="AF93" s="22">
        <f>CHOOSE(MATCH($AE93,{"Link 1","Link 2","Link 3","Link 4","Link 5"},0),'Other Links'!$C$93,'Other Links'!$F$93,'Other Links'!$I$93,'Other Links'!$L$93,'Other Links'!$O$93)</f>
        <v/>
      </c>
      <c r="AG93" s="23">
        <f>CHOOSE(MATCH($AE93,{"Link 1","Link 2","Link 3","Link 4","Link 5"},0),'Other Links'!$D$93,'Other Links'!$G$93,'Other Links'!$J$93,'Other Links'!$M$93,'Other Links'!$P$93)</f>
        <v/>
      </c>
      <c r="AH93" s="22">
        <f>CHOOSE(MATCH($AE93,{"Link 1","Link 2","Link 3","Link 4","Link 5"},0),'Other Links'!$E$93,'Other Links'!$H$93,'Other Links'!$K$93,'Other Links'!$N$93,'Other Links'!$Q$93)</f>
        <v/>
      </c>
    </row>
    <row r="94" ht="28" customHeight="1">
      <c r="A94" s="24" t="inlineStr">
        <is>
          <t>Betula nigra</t>
        </is>
      </c>
      <c r="B94" s="25" t="inlineStr">
        <is>
          <t>RIVER BIRCH</t>
        </is>
      </c>
      <c r="C94" s="25" t="inlineStr">
        <is>
          <t>Trees</t>
        </is>
      </c>
      <c r="D94" s="25" t="inlineStr">
        <is>
          <t>BN</t>
        </is>
      </c>
      <c r="E94" s="25" t="inlineStr">
        <is>
          <t>30 - 40</t>
        </is>
      </c>
      <c r="F94" s="25" t="inlineStr">
        <is>
          <t>25 - 35</t>
        </is>
      </c>
      <c r="G94" s="25" t="inlineStr">
        <is>
          <t>Greenish Brown</t>
        </is>
      </c>
      <c r="H94" s="25" t="inlineStr">
        <is>
          <t>Feb, Mar</t>
        </is>
      </c>
      <c r="I94" s="25" t="inlineStr">
        <is>
          <t>Full Sun, Part Shade</t>
        </is>
      </c>
      <c r="J94" s="25" t="inlineStr">
        <is>
          <t>Medium, Wet</t>
        </is>
      </c>
      <c r="K94" s="25" t="inlineStr">
        <is>
          <t>FACW</t>
        </is>
      </c>
      <c r="L94" s="25" t="inlineStr">
        <is>
          <t>Zone 4 to 9</t>
        </is>
      </c>
      <c r="M94" s="26" t="inlineStr">
        <is>
          <t>Food Source for Wildlife</t>
        </is>
      </c>
      <c r="N94" s="26" t="inlineStr">
        <is>
          <t>Deer, Clay Soil, Wet Soil, Air Pollution, Black Walnut Tolerant, Clay Soil Tolerant, Salt Tolerant, Wet Site Tolerant</t>
        </is>
      </c>
      <c r="O94" s="26" t="inlineStr">
        <is>
          <t>Sandy, moist soils. Sandy, Sandy Loam, Medium Loam, Clay Loam, Clay, Acid-based</t>
        </is>
      </c>
      <c r="P94" s="26" t="inlineStr">
        <is>
          <t>River birch is fast growing and long-lived and is probably our most trouble-free birch. Do not prune until summer when the</t>
        </is>
      </c>
      <c r="Q94" s="25" t="inlineStr">
        <is>
          <t>Low</t>
        </is>
      </c>
      <c r="R94" s="26" t="inlineStr">
        <is>
          <t>Swamps, Flood plains, bottomland, Ditches, Ravines, Depressions, Stream, river banks</t>
        </is>
      </c>
      <c r="S94" s="26" t="inlineStr">
        <is>
          <t>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t>
        </is>
      </c>
      <c r="T94" s="26" t="inlineStr">
        <is>
          <t>Specimen or small groupings for lawns, parks and commercial properties, and, in particular, for wet soils along ponds, streams or in low spots. Good choice for the St. Louis area and generally a good substitute for the paper birch in the hot and humid areas of USDA Zones 5-9.</t>
        </is>
      </c>
      <c r="U94" s="26" t="inlineStr">
        <is>
          <t>Use Ornamental: Attractive, Fall conspicuous, Fast growing, Use Wildlife: Seeds-granivorous birds, Browse, Seeds-Small mammals</t>
        </is>
      </c>
      <c r="V94" s="16" t="inlineStr">
        <is>
          <t>Needs Review</t>
        </is>
      </c>
      <c r="W94" s="25" t="inlineStr">
        <is>
          <t>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t>
        </is>
      </c>
      <c r="X94" s="27" t="inlineStr">
        <is>
          <t>https://www.missouribotanicalgarden.org/PlantFinder/PlantFinderDetails.aspx?kempercode=c585</t>
        </is>
      </c>
      <c r="Y94" s="27" t="inlineStr">
        <is>
          <t>https://www.wildflower.org/plants/result.php?id_plant=beni</t>
        </is>
      </c>
      <c r="Z94" s="27" t="inlineStr">
        <is>
          <t>https://www.pleasantrunnursery.com/plant-name/Betula-nigra-Dura-Heat</t>
        </is>
      </c>
      <c r="AA94" s="16" t="inlineStr">
        <is>
          <t>Needs Review</t>
        </is>
      </c>
      <c r="AB94" s="27" t="inlineStr">
        <is>
          <t>https://www.pinelandsnursery.com/betula-nigra-river-birch-2pot</t>
        </is>
      </c>
      <c r="AC94" s="29">
        <f>IF(AD94&lt;&gt;"", TEXT(TODAY(),"yyyymmdd") &amp; "_" &amp; AD94, "")</f>
        <v/>
      </c>
      <c r="AD94" s="28" t="inlineStr"/>
      <c r="AE94" s="22" t="inlineStr">
        <is>
          <t>Link 1</t>
        </is>
      </c>
      <c r="AF94" s="22">
        <f>CHOOSE(MATCH($AE94,{"Link 1","Link 2","Link 3","Link 4","Link 5"},0),'Other Links'!$C$94,'Other Links'!$F$94,'Other Links'!$I$94,'Other Links'!$L$94,'Other Links'!$O$94)</f>
        <v/>
      </c>
      <c r="AG94" s="23">
        <f>CHOOSE(MATCH($AE94,{"Link 1","Link 2","Link 3","Link 4","Link 5"},0),'Other Links'!$D$94,'Other Links'!$G$94,'Other Links'!$J$94,'Other Links'!$M$94,'Other Links'!$P$94)</f>
        <v/>
      </c>
      <c r="AH94" s="22">
        <f>CHOOSE(MATCH($AE94,{"Link 1","Link 2","Link 3","Link 4","Link 5"},0),'Other Links'!$E$94,'Other Links'!$H$94,'Other Links'!$K$94,'Other Links'!$N$94,'Other Links'!$Q$94)</f>
        <v/>
      </c>
    </row>
    <row r="95" ht="28" customHeight="1">
      <c r="A95" s="14" t="inlineStr">
        <is>
          <t>Cercis canadensis</t>
        </is>
      </c>
      <c r="B95" s="15" t="inlineStr">
        <is>
          <t>EASTERN REDBUD</t>
        </is>
      </c>
      <c r="C95" s="15" t="inlineStr">
        <is>
          <t>Trees</t>
        </is>
      </c>
      <c r="D95" s="15" t="inlineStr">
        <is>
          <t>CC1</t>
        </is>
      </c>
      <c r="E95" s="15" t="inlineStr">
        <is>
          <t>20 - 30</t>
        </is>
      </c>
      <c r="F95" s="15" t="inlineStr">
        <is>
          <t>25 - 35</t>
        </is>
      </c>
      <c r="G95" s="15" t="inlineStr">
        <is>
          <t>Magenta</t>
        </is>
      </c>
      <c r="H95" s="15" t="inlineStr">
        <is>
          <t>Mar, Apr, May</t>
        </is>
      </c>
      <c r="I95" s="15" t="inlineStr">
        <is>
          <t>Full Sun, Part Shade</t>
        </is>
      </c>
      <c r="J95" s="15" t="inlineStr">
        <is>
          <t>Medium</t>
        </is>
      </c>
      <c r="K95" s="15" t="inlineStr">
        <is>
          <t>UPL</t>
        </is>
      </c>
      <c r="L95" s="15" t="inlineStr">
        <is>
          <t>Zone 4 to 8</t>
        </is>
      </c>
      <c r="M95" s="17" t="inlineStr">
        <is>
          <t>Birds, Hummingbirds, Butterflies, A Favorite of Honey Bees</t>
        </is>
      </c>
      <c r="N95" s="17" t="inlineStr">
        <is>
          <t>Deer, Clay Soil, Black Walnut</t>
        </is>
      </c>
      <c r="O95" s="17" t="inlineStr">
        <is>
          <t>Moist, fertile, well-drained soils.</t>
        </is>
      </c>
      <c r="P95" s="18" t="inlineStr">
        <is>
          <t>Needs Review</t>
        </is>
      </c>
      <c r="Q95" s="15" t="inlineStr">
        <is>
          <t>Low</t>
        </is>
      </c>
      <c r="R95" s="17" t="inlineStr">
        <is>
          <t>Woods; stream banks; limestone bluffs</t>
        </is>
      </c>
      <c r="S95" s="17" t="inlineStr">
        <is>
          <t>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t>
        </is>
      </c>
      <c r="T95" s="17" t="inlineStr">
        <is>
          <t>Specimen or small groups. Lawns, shrub borders, woodland margins, or along patios. Street tree or lawn tree. Attractive in naturalized settings. Good cut flower for forcing indoors.</t>
        </is>
      </c>
      <c r="U95" s="17" t="inlineStr">
        <is>
          <t>Use Food: Add flowers and flower buds to salads, breads and pancakes. They have a slightly sour taste, high in vitamin C. Young pods may be eaten raw, boiled or sauteed. (Tull), Use Other: Boiled in water, redbud twigs produce a yellow dye. (Kershaw)</t>
        </is>
      </c>
      <c r="V95" s="16" t="inlineStr">
        <is>
          <t>Needs Review</t>
        </is>
      </c>
      <c r="W95" s="15" t="inlineStr">
        <is>
          <t>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t>
        </is>
      </c>
      <c r="X95" s="19" t="inlineStr">
        <is>
          <t>https://www.missouribotanicalgarden.org/PlantFinder/PlantFinderDetails.aspx?kempercode=h550</t>
        </is>
      </c>
      <c r="Y95" s="19" t="inlineStr">
        <is>
          <t>https://www.wildflower.org/plants/result.php?id_plant=ceca4</t>
        </is>
      </c>
      <c r="Z95" s="19" t="inlineStr">
        <is>
          <t>https://www.pleasantrunnursery.com/plant-name/Cercis-canadensis</t>
        </is>
      </c>
      <c r="AA95" s="16" t="inlineStr">
        <is>
          <t>Needs Review</t>
        </is>
      </c>
      <c r="AB95" s="19" t="inlineStr">
        <is>
          <t>https://www.pinelandsnursery.com/cercis-canadensis-eastern-redbud-2-pot</t>
        </is>
      </c>
      <c r="AC95" s="29">
        <f>IF(AD95&lt;&gt;"", TEXT(TODAY(),"yyyymmdd") &amp; "_" &amp; AD95, "")</f>
        <v/>
      </c>
      <c r="AD95" s="21" t="inlineStr"/>
      <c r="AE95" s="22" t="inlineStr">
        <is>
          <t>Link 1</t>
        </is>
      </c>
      <c r="AF95" s="22">
        <f>CHOOSE(MATCH($AE95,{"Link 1","Link 2","Link 3","Link 4","Link 5"},0),'Other Links'!$C$95,'Other Links'!$F$95,'Other Links'!$I$95,'Other Links'!$L$95,'Other Links'!$O$95)</f>
        <v/>
      </c>
      <c r="AG95" s="23">
        <f>CHOOSE(MATCH($AE95,{"Link 1","Link 2","Link 3","Link 4","Link 5"},0),'Other Links'!$D$95,'Other Links'!$G$95,'Other Links'!$J$95,'Other Links'!$M$95,'Other Links'!$P$95)</f>
        <v/>
      </c>
      <c r="AH95" s="22">
        <f>CHOOSE(MATCH($AE95,{"Link 1","Link 2","Link 3","Link 4","Link 5"},0),'Other Links'!$E$95,'Other Links'!$H$95,'Other Links'!$K$95,'Other Links'!$N$95,'Other Links'!$Q$95)</f>
        <v/>
      </c>
    </row>
    <row r="96" ht="28" customHeight="1">
      <c r="A96" s="24" t="inlineStr">
        <is>
          <t>Cornus florida</t>
        </is>
      </c>
      <c r="B96" s="25" t="inlineStr">
        <is>
          <t>FLOWERING DOGWOOD</t>
        </is>
      </c>
      <c r="C96" s="25" t="inlineStr">
        <is>
          <t>Trees</t>
        </is>
      </c>
      <c r="D96" s="25" t="inlineStr">
        <is>
          <t>CF</t>
        </is>
      </c>
      <c r="E96" s="25" t="inlineStr">
        <is>
          <t>15 - 30</t>
        </is>
      </c>
      <c r="F96" s="25" t="inlineStr">
        <is>
          <t>15 - 30</t>
        </is>
      </c>
      <c r="G96" s="25" t="inlineStr">
        <is>
          <t>White, Pink, Yellow, Green</t>
        </is>
      </c>
      <c r="H96" s="25" t="inlineStr">
        <is>
          <t>Mar, Apr, May, Jun</t>
        </is>
      </c>
      <c r="I96" s="25" t="inlineStr">
        <is>
          <t>Full Sun, Part Shade</t>
        </is>
      </c>
      <c r="J96" s="25" t="inlineStr">
        <is>
          <t>Medium</t>
        </is>
      </c>
      <c r="K96" s="25" t="inlineStr">
        <is>
          <t>FACU</t>
        </is>
      </c>
      <c r="L96" s="25" t="inlineStr">
        <is>
          <t>Zone 5 to 9</t>
        </is>
      </c>
      <c r="M96" s="26" t="inlineStr">
        <is>
          <t>Birds, Butterflies</t>
        </is>
      </c>
      <c r="N96" s="26" t="inlineStr">
        <is>
          <t>Deer, Clay Soil, Black Walnut</t>
        </is>
      </c>
      <c r="O96" s="26" t="inlineStr">
        <is>
          <t>Rich, well-drained, acid soil. Sandy, Sandy Loam, Medium Loam, Acid-based</t>
        </is>
      </c>
      <c r="P96" s="18" t="inlineStr">
        <is>
          <t>Needs Review</t>
        </is>
      </c>
      <c r="Q96" s="25" t="inlineStr">
        <is>
          <t>Medium</t>
        </is>
      </c>
      <c r="R96" s="26" t="inlineStr">
        <is>
          <t>Thickets, Stream, river banks, Shaded woods. Deciduous woods; thickets; bluffs; wood edges; dry uplands</t>
        </is>
      </c>
      <c r="S96" s="26" t="inlineStr">
        <is>
          <t>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t>
        </is>
      </c>
      <c r="T96" s="26" t="inlineStr">
        <is>
          <t>Popular as a specimen or small grouping on residential property around homes, near patios or in lawns. Also effective in woodland, bird or native plant gardens.</t>
        </is>
      </c>
      <c r="U96" s="26" t="inlineStr">
        <is>
          <t>Use Ornamental: Showy, Fall conspicuous, Shade, Use Wildlife: Fruit-birds, Fruit-mammals, Fruit-deer., Use Medicinal: Dried, ground, Use Other: Some tribes used the roots to make a scarlet dye for colouring porcupine quills and eagle feathers. The</t>
        </is>
      </c>
      <c r="V96" s="25" t="inlineStr">
        <is>
          <t>Maintenance: Prune to maintain shape, Prune in early spring, Prevent complete soil dryness, Maintain mulch layer, Fertilize in spring and fall with azalea/camellia-type fertilizer</t>
        </is>
      </c>
      <c r="W96" s="25" t="inlineStr">
        <is>
          <t>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t>
        </is>
      </c>
      <c r="X96" s="27" t="inlineStr">
        <is>
          <t>https://www.missouribotanicalgarden.org/PlantFinder/PlantFinderDetails.aspx?kempercode=c280</t>
        </is>
      </c>
      <c r="Y96" s="27" t="inlineStr">
        <is>
          <t>https://www.wildflower.org/plants/result.php?id_plant=cofl2</t>
        </is>
      </c>
      <c r="Z96" s="27" t="inlineStr">
        <is>
          <t>https://www.pleasantrunnursery.com/plant-name/Cornus-florida-Appalachian-Joy</t>
        </is>
      </c>
      <c r="AA96" s="16" t="inlineStr">
        <is>
          <t>Needs Review</t>
        </is>
      </c>
      <c r="AB96" s="27" t="inlineStr">
        <is>
          <t>https://www.pinelandsnursery.com/cornus-florida-flowering-dogwood-7-pot</t>
        </is>
      </c>
      <c r="AC96" s="29">
        <f>IF(AD96&lt;&gt;"", TEXT(TODAY(),"yyyymmdd") &amp; "_" &amp; AD96, "")</f>
        <v/>
      </c>
      <c r="AD96" s="28" t="inlineStr"/>
      <c r="AE96" s="22" t="inlineStr">
        <is>
          <t>Link 1</t>
        </is>
      </c>
      <c r="AF96" s="22">
        <f>CHOOSE(MATCH($AE96,{"Link 1","Link 2","Link 3","Link 4","Link 5"},0),'Other Links'!$C$96,'Other Links'!$F$96,'Other Links'!$I$96,'Other Links'!$L$96,'Other Links'!$O$96)</f>
        <v/>
      </c>
      <c r="AG96" s="23">
        <f>CHOOSE(MATCH($AE96,{"Link 1","Link 2","Link 3","Link 4","Link 5"},0),'Other Links'!$D$96,'Other Links'!$G$96,'Other Links'!$J$96,'Other Links'!$M$96,'Other Links'!$P$96)</f>
        <v/>
      </c>
      <c r="AH96" s="22">
        <f>CHOOSE(MATCH($AE96,{"Link 1","Link 2","Link 3","Link 4","Link 5"},0),'Other Links'!$E$96,'Other Links'!$H$96,'Other Links'!$K$96,'Other Links'!$N$96,'Other Links'!$Q$96)</f>
        <v/>
      </c>
    </row>
    <row r="97" ht="28" customHeight="1">
      <c r="A97" s="14" t="inlineStr">
        <is>
          <t>Magnolia virginiana</t>
        </is>
      </c>
      <c r="B97" s="15" t="inlineStr">
        <is>
          <t>SWEETBAY MAGNOLIA</t>
        </is>
      </c>
      <c r="C97" s="15" t="inlineStr">
        <is>
          <t>Trees</t>
        </is>
      </c>
      <c r="D97" s="15" t="inlineStr">
        <is>
          <t>MV</t>
        </is>
      </c>
      <c r="E97" s="15" t="inlineStr">
        <is>
          <t>10 - 35</t>
        </is>
      </c>
      <c r="F97" s="15" t="inlineStr">
        <is>
          <t>10 - 35</t>
        </is>
      </c>
      <c r="G97" s="15" t="inlineStr">
        <is>
          <t>White</t>
        </is>
      </c>
      <c r="H97" s="15" t="inlineStr">
        <is>
          <t>Apr, May, Jun, Jul</t>
        </is>
      </c>
      <c r="I97" s="15" t="inlineStr">
        <is>
          <t>Full Sun, Part Shade</t>
        </is>
      </c>
      <c r="J97" s="15" t="inlineStr">
        <is>
          <t>Medium, Wet</t>
        </is>
      </c>
      <c r="K97" s="15" t="inlineStr">
        <is>
          <t>FACW</t>
        </is>
      </c>
      <c r="L97" s="15" t="inlineStr">
        <is>
          <t>Zone 5 to 10</t>
        </is>
      </c>
      <c r="M97" s="17" t="inlineStr">
        <is>
          <t>Pollinators, Food Source for Wildlife</t>
        </is>
      </c>
      <c r="N97" s="17" t="inlineStr">
        <is>
          <t>Clay Soil, Wet Soil, Air Pollution, Clay Soil Tolerant, Salt Tolerant, Wet Site Tolerant</t>
        </is>
      </c>
      <c r="O97" s="17" t="inlineStr">
        <is>
          <t>Rich, moist soils. . Sandy, Sandy Loam, Medium Loam, Clay Loam, Clay, Acid-based</t>
        </is>
      </c>
      <c r="P97" s="17" t="inlineStr">
        <is>
          <t>Sweetbay is slow-growing and has no serious disease or insect problems. It is good for a small patio or specimen tree. Prune after blooming during the growing season because dormant magnolias do not easily heal.</t>
        </is>
      </c>
      <c r="Q97" s="15" t="inlineStr">
        <is>
          <t>Low</t>
        </is>
      </c>
      <c r="R97" s="17" t="inlineStr">
        <is>
          <t>Open woodlands, Shaded woods, Swamps</t>
        </is>
      </c>
      <c r="S97" s="17" t="inlineStr">
        <is>
          <t>Easily grown in acidic, medium to wet soils in full sun to part shade. Prefers moist, rich, organic soils, but, unlike most other magnolias, tolerates wet, boggy soils. Also does quite well in the heavy clay soils of Missouri. Appreciates a protected location in USDA Zone 5..</t>
        </is>
      </c>
      <c r="T97" s="17" t="inlineStr">
        <is>
          <t>Excellent specimen tree for lawns or tall multi-stemmed shrub for shrub borders. Use in foundation plantings, near patios or on the periphery of woodland areas. Often planted in parks. Will grow in wet soils such as those found in low spots or near ponds/streams.</t>
        </is>
      </c>
      <c r="U97" s="17" t="inlineStr">
        <is>
          <t>Use Ornamental: Attractive, Aromatic, Showy, Blooms ornamental, Use Wildlife: Very low. Nectar-moths, Nectar-beetles</t>
        </is>
      </c>
      <c r="V97" s="16" t="inlineStr">
        <is>
          <t>Needs Review</t>
        </is>
      </c>
      <c r="W97" s="15" t="inlineStr">
        <is>
          <t>No serious insect or disease problems. Susceptible to chlorosis in alkaline soils.</t>
        </is>
      </c>
      <c r="X97" s="19" t="inlineStr">
        <is>
          <t>https://www.missouribotanicalgarden.org/PlantFinder/PlantFinderDetails.aspx?kempercode=e110</t>
        </is>
      </c>
      <c r="Y97" s="19" t="inlineStr">
        <is>
          <t>https://www.wildflower.org/plants/result.php?id_plant=mavi2</t>
        </is>
      </c>
      <c r="Z97" s="19" t="inlineStr">
        <is>
          <t>https://www.pleasantrunnursery.com/plant-name/Magnolia-virginiana</t>
        </is>
      </c>
      <c r="AA97" s="16" t="inlineStr">
        <is>
          <t>Needs Review</t>
        </is>
      </c>
      <c r="AB97" s="19" t="inlineStr">
        <is>
          <t>https://www.pinelandsnursery.com/magnolia-virginiana-sweetbay-magnolia-2-pot</t>
        </is>
      </c>
      <c r="AC97" s="29">
        <f>IF(AD97&lt;&gt;"", TEXT(TODAY(),"yyyymmdd") &amp; "_" &amp; AD97, "")</f>
        <v/>
      </c>
      <c r="AD97" s="21" t="inlineStr"/>
      <c r="AE97" s="22" t="inlineStr">
        <is>
          <t>Link 1</t>
        </is>
      </c>
      <c r="AF97" s="22">
        <f>CHOOSE(MATCH($AE97,{"Link 1","Link 2","Link 3","Link 4","Link 5"},0),'Other Links'!$C$97,'Other Links'!$F$97,'Other Links'!$I$97,'Other Links'!$L$97,'Other Links'!$O$97)</f>
        <v/>
      </c>
      <c r="AG97" s="23">
        <f>CHOOSE(MATCH($AE97,{"Link 1","Link 2","Link 3","Link 4","Link 5"},0),'Other Links'!$D$97,'Other Links'!$G$97,'Other Links'!$J$97,'Other Links'!$M$97,'Other Links'!$P$97)</f>
        <v/>
      </c>
      <c r="AH97" s="22">
        <f>CHOOSE(MATCH($AE97,{"Link 1","Link 2","Link 3","Link 4","Link 5"},0),'Other Links'!$E$97,'Other Links'!$H$97,'Other Links'!$K$97,'Other Links'!$N$97,'Other Links'!$Q$97)</f>
        <v/>
      </c>
    </row>
    <row r="98" ht="28" customHeight="1">
      <c r="A98" s="24" t="inlineStr">
        <is>
          <t>Andropogon gerardii</t>
        </is>
      </c>
      <c r="B98" s="25" t="inlineStr">
        <is>
          <t>BIG BLUESTEM</t>
        </is>
      </c>
      <c r="C98" s="25" t="inlineStr">
        <is>
          <t>Grasses, Sedges, and Rushes</t>
        </is>
      </c>
      <c r="D98" s="25" t="inlineStr">
        <is>
          <t>AG</t>
        </is>
      </c>
      <c r="E98" s="25" t="inlineStr">
        <is>
          <t>4 - 6</t>
        </is>
      </c>
      <c r="F98" s="25" t="inlineStr">
        <is>
          <t>2 - 3</t>
        </is>
      </c>
      <c r="G98" s="25" t="inlineStr">
        <is>
          <t>Yellow</t>
        </is>
      </c>
      <c r="H98" s="25" t="inlineStr">
        <is>
          <t>Aug, Sep, Oct, Nov</t>
        </is>
      </c>
      <c r="I98" s="25" t="inlineStr">
        <is>
          <t>Full Sun</t>
        </is>
      </c>
      <c r="J98" s="25" t="inlineStr">
        <is>
          <t>Dry, Medium</t>
        </is>
      </c>
      <c r="K98" s="25" t="inlineStr">
        <is>
          <t>FAC</t>
        </is>
      </c>
      <c r="L98" s="25" t="inlineStr">
        <is>
          <t>Zone 4 to 9</t>
        </is>
      </c>
      <c r="M98" s="26" t="inlineStr">
        <is>
          <t>Pollinators, Food Source for Wildlife</t>
        </is>
      </c>
      <c r="N98" s="26" t="inlineStr">
        <is>
          <t>Deer, Drought, Erosion, Dry Soil, Black Walnut, Air Pollution, Clay Soil Tolerant, Salt Tolerant</t>
        </is>
      </c>
      <c r="O98" s="26" t="inlineStr">
        <is>
          <t>Acid or calcareous sands, loams, and clays.</t>
        </is>
      </c>
      <c r="P98" s="26" t="inlineStr">
        <is>
          <t>Big Bluestem needs more moisture to look its best than does Little Bluestem (</t>
        </is>
      </c>
      <c r="Q98" s="25" t="inlineStr">
        <is>
          <t>Low</t>
        </is>
      </c>
      <c r="R98" s="26" t="inlineStr">
        <is>
          <t>Usually in low meadows and prairies, rare in extreme west. Most abundant in the central plains but also a prairie component in moist grasslands all the way to the east coast.</t>
        </is>
      </c>
      <c r="S98" s="26" t="inlineStr">
        <is>
          <t>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t>
        </is>
      </c>
      <c r="T98" s="26" t="inlineStr">
        <is>
          <t>Best massed in wildflower meadows, prairie or naturalized areas. Also effective in border rears or native plant gardens as a screen or accent. Extensive root system makes this a good grass for erosion control.</t>
        </is>
      </c>
      <c r="U98" s="26" t="inlineStr">
        <is>
          <t>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t>
        </is>
      </c>
      <c r="V98" s="25" t="inlineStr">
        <is>
          <t>Maintenance: It may be cut back, mowed, or burned in late winter. Should not be mowed during the growing season, as that could kill it. However, in areas where it gets aggressive, like the central and northern tallgrass prairie, mowing can help limit its expansion.</t>
        </is>
      </c>
      <c r="W98" s="25" t="inlineStr">
        <is>
          <t>No serious insect or disease problems.</t>
        </is>
      </c>
      <c r="X98" s="27" t="inlineStr">
        <is>
          <t>https://www.missouribotanicalgarden.org/PlantFinder/PlantFinderDetails.aspx?kempercode=g720</t>
        </is>
      </c>
      <c r="Y98" s="27" t="inlineStr">
        <is>
          <t>https://www.wildflower.org/plants/result.php?id_plant=ange</t>
        </is>
      </c>
      <c r="Z98" s="27" t="inlineStr">
        <is>
          <t>https://www.pleasantrunnursery.com/plant-name/Andropogon-gerardii-Blackhawks</t>
        </is>
      </c>
      <c r="AA98" s="27" t="inlineStr">
        <is>
          <t>https://newmoonnursery.com/nursery-plants/andropogon-gerardii-holy-smoke/</t>
        </is>
      </c>
      <c r="AB98" s="27" t="inlineStr">
        <is>
          <t>https://www.pinelandsnursery.com/andropogon-gerardii-big-bluestem-seed</t>
        </is>
      </c>
      <c r="AC98" s="29">
        <f>IF(AD98&lt;&gt;"", TEXT(TODAY(),"yyyymmdd") &amp; "_" &amp; AD98, "")</f>
        <v/>
      </c>
      <c r="AD98" s="28" t="inlineStr"/>
      <c r="AE98" s="22" t="inlineStr">
        <is>
          <t>Link 1</t>
        </is>
      </c>
      <c r="AF98" s="22">
        <f>CHOOSE(MATCH($AE98,{"Link 1","Link 2","Link 3","Link 4","Link 5"},0),'Other Links'!$C$98,'Other Links'!$F$98,'Other Links'!$I$98,'Other Links'!$L$98,'Other Links'!$O$98)</f>
        <v/>
      </c>
      <c r="AG98" s="23">
        <f>CHOOSE(MATCH($AE98,{"Link 1","Link 2","Link 3","Link 4","Link 5"},0),'Other Links'!$D$98,'Other Links'!$G$98,'Other Links'!$J$98,'Other Links'!$M$98,'Other Links'!$P$98)</f>
        <v/>
      </c>
      <c r="AH98" s="22">
        <f>CHOOSE(MATCH($AE98,{"Link 1","Link 2","Link 3","Link 4","Link 5"},0),'Other Links'!$E$98,'Other Links'!$H$98,'Other Links'!$K$98,'Other Links'!$N$98,'Other Links'!$Q$98)</f>
        <v/>
      </c>
    </row>
    <row r="99" ht="28" customHeight="1">
      <c r="A99" s="14" t="inlineStr">
        <is>
          <t>Carex amphibola</t>
        </is>
      </c>
      <c r="B99" s="15" t="inlineStr">
        <is>
          <t>CREEK SEDGE</t>
        </is>
      </c>
      <c r="C99" s="15" t="inlineStr">
        <is>
          <t>Grasses, Sedges, and Rushes</t>
        </is>
      </c>
      <c r="D99" s="15" t="inlineStr">
        <is>
          <t>CA</t>
        </is>
      </c>
      <c r="E99" s="15" t="inlineStr">
        <is>
          <t>0.5 - 1</t>
        </is>
      </c>
      <c r="F99" s="15" t="inlineStr">
        <is>
          <t>0.5 - 1</t>
        </is>
      </c>
      <c r="G99" s="16" t="inlineStr">
        <is>
          <t>Needs Review</t>
        </is>
      </c>
      <c r="H99" s="15" t="inlineStr">
        <is>
          <t>May, Jun</t>
        </is>
      </c>
      <c r="I99" s="15" t="inlineStr">
        <is>
          <t>Part Shade, Full Shade</t>
        </is>
      </c>
      <c r="J99" s="15" t="inlineStr">
        <is>
          <t>Dry, Medium</t>
        </is>
      </c>
      <c r="K99" s="15" t="inlineStr">
        <is>
          <t>FACW</t>
        </is>
      </c>
      <c r="L99" s="15" t="inlineStr">
        <is>
          <t>Zone 3 to 8</t>
        </is>
      </c>
      <c r="M99" s="18" t="inlineStr">
        <is>
          <t>Needs Review</t>
        </is>
      </c>
      <c r="N99" s="17" t="inlineStr">
        <is>
          <t>Heavy Shade, Wet Soil, Drought Tolerant, Dry Shade Tolerant</t>
        </is>
      </c>
      <c r="O99" s="18" t="inlineStr">
        <is>
          <t>Needs Review</t>
        </is>
      </c>
      <c r="P99" s="18" t="inlineStr">
        <is>
          <t>Needs Review</t>
        </is>
      </c>
      <c r="Q99" s="15" t="inlineStr">
        <is>
          <t>Low</t>
        </is>
      </c>
      <c r="R99" s="18" t="inlineStr">
        <is>
          <t>Needs Review</t>
        </is>
      </c>
      <c r="S99" s="1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99" s="1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99" s="17" t="inlineStr">
        <is>
          <t>Use Ornamental: Groundcover in moist woodland gardens., Use Wildlife: Larval food for some Skippers. Seeds are eaten by turtles.</t>
        </is>
      </c>
      <c r="V99" s="16" t="inlineStr">
        <is>
          <t>Needs Review</t>
        </is>
      </c>
      <c r="W99" s="15" t="inlineStr">
        <is>
          <t>No serious insect or disease problems. Leaf spot, smut and rust are occasional problems.</t>
        </is>
      </c>
      <c r="X99" s="19" t="inlineStr">
        <is>
          <t>https://www.missouribotanicalgarden.org/PlantFinder/PlantFinderDetails.aspx?kempercode=f237</t>
        </is>
      </c>
      <c r="Y99" s="19" t="inlineStr">
        <is>
          <t>https://www.wildflower.org/plants/result.php?id_plant=caam8</t>
        </is>
      </c>
      <c r="Z99" s="19" t="inlineStr">
        <is>
          <t>https://www.pleasantrunnursery.com/plant-name/Carex-albicans</t>
        </is>
      </c>
      <c r="AA99" s="19" t="inlineStr">
        <is>
          <t>https://newmoonnursery.com/nursery-plants/carex-amphibola/</t>
        </is>
      </c>
      <c r="AB99" s="19" t="inlineStr">
        <is>
          <t>https://www.pinelandsnursery.com/carex-stricta-tussock-sedge-seed</t>
        </is>
      </c>
      <c r="AC99" s="29">
        <f>IF(AD99&lt;&gt;"", TEXT(TODAY(),"yyyymmdd") &amp; "_" &amp; AD99, "")</f>
        <v/>
      </c>
      <c r="AD99" s="21" t="inlineStr"/>
      <c r="AE99" s="22" t="inlineStr">
        <is>
          <t>Link 1</t>
        </is>
      </c>
      <c r="AF99" s="22">
        <f>CHOOSE(MATCH($AE99,{"Link 1","Link 2","Link 3","Link 4","Link 5"},0),'Other Links'!$C$99,'Other Links'!$F$99,'Other Links'!$I$99,'Other Links'!$L$99,'Other Links'!$O$99)</f>
        <v/>
      </c>
      <c r="AG99" s="23">
        <f>CHOOSE(MATCH($AE99,{"Link 1","Link 2","Link 3","Link 4","Link 5"},0),'Other Links'!$D$99,'Other Links'!$G$99,'Other Links'!$J$99,'Other Links'!$M$99,'Other Links'!$P$99)</f>
        <v/>
      </c>
      <c r="AH99" s="22">
        <f>CHOOSE(MATCH($AE99,{"Link 1","Link 2","Link 3","Link 4","Link 5"},0),'Other Links'!$E$99,'Other Links'!$H$99,'Other Links'!$K$99,'Other Links'!$N$99,'Other Links'!$Q$99)</f>
        <v/>
      </c>
    </row>
    <row r="100" ht="28" customHeight="1">
      <c r="A100" s="24" t="inlineStr">
        <is>
          <t>Carex crinita</t>
        </is>
      </c>
      <c r="B100" s="25" t="inlineStr">
        <is>
          <t>FRINGED SEDGE</t>
        </is>
      </c>
      <c r="C100" s="25" t="inlineStr">
        <is>
          <t>Grasses, Sedges, and Rushes</t>
        </is>
      </c>
      <c r="D100" s="25" t="inlineStr">
        <is>
          <t>CC</t>
        </is>
      </c>
      <c r="E100" s="25" t="inlineStr">
        <is>
          <t>1 - 3</t>
        </is>
      </c>
      <c r="F100" s="25" t="inlineStr">
        <is>
          <t>1 - 2</t>
        </is>
      </c>
      <c r="G100" s="16" t="inlineStr">
        <is>
          <t>Needs Review</t>
        </is>
      </c>
      <c r="H100" s="25" t="inlineStr">
        <is>
          <t>Jun, Jul, Aug</t>
        </is>
      </c>
      <c r="I100" s="25" t="inlineStr">
        <is>
          <t>Full Sun, Part Shade</t>
        </is>
      </c>
      <c r="J100" s="25" t="inlineStr">
        <is>
          <t>Medium, Wet</t>
        </is>
      </c>
      <c r="K100" s="25" t="inlineStr">
        <is>
          <t>FACW</t>
        </is>
      </c>
      <c r="L100" s="25" t="inlineStr">
        <is>
          <t>Zone 3 to 8</t>
        </is>
      </c>
      <c r="M100" s="26" t="inlineStr">
        <is>
          <t>Birds</t>
        </is>
      </c>
      <c r="N100" s="26" t="inlineStr">
        <is>
          <t>Deer, Erosion, Wet Soil</t>
        </is>
      </c>
      <c r="O100" s="18" t="inlineStr">
        <is>
          <t>Needs Review</t>
        </is>
      </c>
      <c r="P100" s="18" t="inlineStr">
        <is>
          <t>Needs Review</t>
        </is>
      </c>
      <c r="Q100" s="25" t="inlineStr">
        <is>
          <t>Low</t>
        </is>
      </c>
      <c r="R100" s="26" t="inlineStr">
        <is>
          <t>Riparian</t>
        </is>
      </c>
      <c r="S100" s="26" t="inlineStr">
        <is>
          <t>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t>
        </is>
      </c>
      <c r="T100" s="26" t="inlineStr">
        <is>
          <t>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t>
        </is>
      </c>
      <c r="U100" s="18" t="inlineStr">
        <is>
          <t>Needs Review</t>
        </is>
      </c>
      <c r="V100" s="16" t="inlineStr">
        <is>
          <t>Needs Review</t>
        </is>
      </c>
      <c r="W100" s="25" t="inlineStr">
        <is>
          <t>No serious insect or disease problems.</t>
        </is>
      </c>
      <c r="X100" s="27" t="inlineStr">
        <is>
          <t>https://www.missouribotanicalgarden.org/PlantFinder/PlantFinderDetails.aspx?taxonid=279732</t>
        </is>
      </c>
      <c r="Y100" s="27" t="inlineStr">
        <is>
          <t>https://www.wildflower.org/plants/result.php?id_plant=cacr6</t>
        </is>
      </c>
      <c r="Z100" s="27" t="inlineStr">
        <is>
          <t>https://www.pleasantrunnursery.com/plant-name/Carex-albicans</t>
        </is>
      </c>
      <c r="AA100" s="27" t="inlineStr">
        <is>
          <t>https://newmoonnursery.com/nursery-plants/carex-crinita/</t>
        </is>
      </c>
      <c r="AB100" s="27" t="inlineStr">
        <is>
          <t>https://www.pinelandsnursery.com/carex-crinita-fringed-sedge-2-plug</t>
        </is>
      </c>
      <c r="AC100" s="29">
        <f>IF(AD100&lt;&gt;"", TEXT(TODAY(),"yyyymmdd") &amp; "_" &amp; AD100, "")</f>
        <v/>
      </c>
      <c r="AD100" s="28" t="inlineStr"/>
      <c r="AE100" s="22" t="inlineStr">
        <is>
          <t>Link 1</t>
        </is>
      </c>
      <c r="AF100" s="22">
        <f>CHOOSE(MATCH($AE100,{"Link 1","Link 2","Link 3","Link 4","Link 5"},0),'Other Links'!$C$100,'Other Links'!$F$100,'Other Links'!$I$100,'Other Links'!$L$100,'Other Links'!$O$100)</f>
        <v/>
      </c>
      <c r="AG100" s="23">
        <f>CHOOSE(MATCH($AE100,{"Link 1","Link 2","Link 3","Link 4","Link 5"},0),'Other Links'!$D$100,'Other Links'!$G$100,'Other Links'!$J$100,'Other Links'!$M$100,'Other Links'!$P$100)</f>
        <v/>
      </c>
      <c r="AH100" s="22">
        <f>CHOOSE(MATCH($AE100,{"Link 1","Link 2","Link 3","Link 4","Link 5"},0),'Other Links'!$E$100,'Other Links'!$H$100,'Other Links'!$K$100,'Other Links'!$N$100,'Other Links'!$Q$100)</f>
        <v/>
      </c>
    </row>
    <row r="101" ht="28" customHeight="1">
      <c r="A101" s="14" t="inlineStr">
        <is>
          <t>Carex grayi</t>
        </is>
      </c>
      <c r="B101" s="15" t="inlineStr">
        <is>
          <t>GRAY SEDGE</t>
        </is>
      </c>
      <c r="C101" s="15" t="inlineStr">
        <is>
          <t>Grasses, Sedges, and Rushes</t>
        </is>
      </c>
      <c r="D101" s="15" t="inlineStr">
        <is>
          <t>CG1</t>
        </is>
      </c>
      <c r="E101" s="15" t="inlineStr">
        <is>
          <t>2 - 3</t>
        </is>
      </c>
      <c r="F101" s="15" t="inlineStr">
        <is>
          <t>1.5 - 2</t>
        </is>
      </c>
      <c r="G101" s="16" t="inlineStr">
        <is>
          <t>Needs Review</t>
        </is>
      </c>
      <c r="H101" s="15" t="inlineStr">
        <is>
          <t>May, Jun</t>
        </is>
      </c>
      <c r="I101" s="15" t="inlineStr">
        <is>
          <t>Full Sun, Part Shade</t>
        </is>
      </c>
      <c r="J101" s="15" t="inlineStr">
        <is>
          <t>Medium, Wet</t>
        </is>
      </c>
      <c r="K101" s="15" t="inlineStr">
        <is>
          <t>FACW</t>
        </is>
      </c>
      <c r="L101" s="15" t="inlineStr">
        <is>
          <t>Zone 5 to 9</t>
        </is>
      </c>
      <c r="M101" s="18" t="inlineStr">
        <is>
          <t>Needs Review</t>
        </is>
      </c>
      <c r="N101" s="17" t="inlineStr">
        <is>
          <t>Deer, Erosion, Wet Soil, Salt Tolerant, Wet Site Tolerant</t>
        </is>
      </c>
      <c r="O101" s="18" t="inlineStr">
        <is>
          <t>Needs Review</t>
        </is>
      </c>
      <c r="P101" s="18" t="inlineStr">
        <is>
          <t>Needs Review</t>
        </is>
      </c>
      <c r="Q101" s="15" t="inlineStr">
        <is>
          <t>Low</t>
        </is>
      </c>
      <c r="R101" s="18" t="inlineStr">
        <is>
          <t>Needs Review</t>
        </is>
      </c>
      <c r="S101" s="17" t="inlineStr">
        <is>
          <t>Gray sedge grows best in moist fertile soil in full sun, but will tolerate light shade. It thrives at or near water. Propagation is through seeding in the fall and division in the spring. Under suitable conditions, this sedge may self-seed.</t>
        </is>
      </c>
      <c r="T101" s="17" t="inlineStr">
        <is>
          <t>Gray sedge is best when used in large groups around pools and ponds. It also makes an interesting accent plant when grown near water gardens or even in containers.</t>
        </is>
      </c>
      <c r="U101" s="18" t="inlineStr">
        <is>
          <t>Needs Review</t>
        </is>
      </c>
      <c r="V101" s="16" t="inlineStr">
        <is>
          <t>Needs Review</t>
        </is>
      </c>
      <c r="W101" s="15" t="inlineStr">
        <is>
          <t>There are no known pests. Gray sedge does not do well in dry soil and in hot climates may not reach full height.</t>
        </is>
      </c>
      <c r="X101" s="19" t="inlineStr">
        <is>
          <t>https://www.missouribotanicalgarden.org/PlantFinder/PlantFinderDetails.aspx?taxonid=279804</t>
        </is>
      </c>
      <c r="Y101" s="19" t="inlineStr">
        <is>
          <t>https://www.wildflower.org/plants/result.php?id_plant=CAGR5</t>
        </is>
      </c>
      <c r="Z101" s="19" t="inlineStr">
        <is>
          <t>https://www.pleasantrunnursery.com/plant-name/Carex-grayi</t>
        </is>
      </c>
      <c r="AA101" s="19" t="inlineStr">
        <is>
          <t>https://newmoonnursery.com/nursery-plants/carex-grayi/</t>
        </is>
      </c>
      <c r="AB101" s="19" t="inlineStr">
        <is>
          <t>https://www.pinelandsnursery.com/carex-stricta-tussock-sedge-seed</t>
        </is>
      </c>
      <c r="AC101" s="29">
        <f>IF(AD101&lt;&gt;"", TEXT(TODAY(),"yyyymmdd") &amp; "_" &amp; AD101, "")</f>
        <v/>
      </c>
      <c r="AD101" s="21" t="inlineStr"/>
      <c r="AE101" s="22" t="inlineStr">
        <is>
          <t>Link 1</t>
        </is>
      </c>
      <c r="AF101" s="22">
        <f>CHOOSE(MATCH($AE101,{"Link 1","Link 2","Link 3","Link 4","Link 5"},0),'Other Links'!$C$101,'Other Links'!$F$101,'Other Links'!$I$101,'Other Links'!$L$101,'Other Links'!$O$101)</f>
        <v/>
      </c>
      <c r="AG101" s="23">
        <f>CHOOSE(MATCH($AE101,{"Link 1","Link 2","Link 3","Link 4","Link 5"},0),'Other Links'!$D$101,'Other Links'!$G$101,'Other Links'!$J$101,'Other Links'!$M$101,'Other Links'!$P$101)</f>
        <v/>
      </c>
      <c r="AH101" s="22">
        <f>CHOOSE(MATCH($AE101,{"Link 1","Link 2","Link 3","Link 4","Link 5"},0),'Other Links'!$E$101,'Other Links'!$H$101,'Other Links'!$K$101,'Other Links'!$N$101,'Other Links'!$Q$101)</f>
        <v/>
      </c>
    </row>
    <row r="102" ht="28" customHeight="1">
      <c r="A102" s="24" t="inlineStr">
        <is>
          <t>Carex laxiculmis</t>
        </is>
      </c>
      <c r="B102" s="25" t="inlineStr">
        <is>
          <t>CREEPING SEDGE</t>
        </is>
      </c>
      <c r="C102" s="25" t="inlineStr">
        <is>
          <t>Grasses, Sedges, and Rushes</t>
        </is>
      </c>
      <c r="D102" s="25" t="inlineStr">
        <is>
          <t>CL1</t>
        </is>
      </c>
      <c r="E102" s="25" t="inlineStr">
        <is>
          <t>0.5 - 1</t>
        </is>
      </c>
      <c r="F102" s="25" t="inlineStr">
        <is>
          <t>0.5 - 1</t>
        </is>
      </c>
      <c r="G102" s="25" t="inlineStr">
        <is>
          <t>Green, Brown</t>
        </is>
      </c>
      <c r="H102" s="25" t="inlineStr">
        <is>
          <t>Mar, Apr, May, Jun</t>
        </is>
      </c>
      <c r="I102" s="25" t="inlineStr">
        <is>
          <t>Part Shade, Full Shade</t>
        </is>
      </c>
      <c r="J102" s="25" t="inlineStr">
        <is>
          <t>Medium, Wet</t>
        </is>
      </c>
      <c r="K102" s="16" t="inlineStr">
        <is>
          <t>Needs Review</t>
        </is>
      </c>
      <c r="L102" s="25" t="inlineStr">
        <is>
          <t>Zone 5 to 9</t>
        </is>
      </c>
      <c r="M102" s="18" t="inlineStr">
        <is>
          <t>Needs Review</t>
        </is>
      </c>
      <c r="N102" s="26" t="inlineStr">
        <is>
          <t>Deer, Heavy Shade, Wet Soil</t>
        </is>
      </c>
      <c r="O102" s="18" t="inlineStr">
        <is>
          <t>Needs Review</t>
        </is>
      </c>
      <c r="P102" s="18" t="inlineStr">
        <is>
          <t>Needs Review</t>
        </is>
      </c>
      <c r="Q102" s="25" t="inlineStr">
        <is>
          <t>Low</t>
        </is>
      </c>
      <c r="R102" s="26" t="inlineStr">
        <is>
          <t>Low, wet, deciduous or mixed deciduous-evergreen forests, along edges of springs, seeps and streams, usually clay soils.</t>
        </is>
      </c>
      <c r="S102" s="26" t="inlineStr">
        <is>
          <t>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t>
        </is>
      </c>
      <c r="T102" s="26" t="inlineStr">
        <is>
          <t>Group or mass as a clumping ground cover in shady areas of borders or woodland gardens. Edging plant for paths or woodland areas. Also appropriate for areas with moist soils such as low spots or on the periphery of streams or ponds.</t>
        </is>
      </c>
      <c r="U102" s="18" t="inlineStr">
        <is>
          <t>Needs Review</t>
        </is>
      </c>
      <c r="V102" s="16" t="inlineStr">
        <is>
          <t>Needs Review</t>
        </is>
      </c>
      <c r="W102" s="25" t="inlineStr">
        <is>
          <t>No serious insect or disease problems.</t>
        </is>
      </c>
      <c r="X102" s="27" t="inlineStr">
        <is>
          <t>https://www.missouribotanicalgarden.org/PlantFinder/PlantFinderDetails.aspx?taxonid=279805</t>
        </is>
      </c>
      <c r="Y102" s="27" t="inlineStr">
        <is>
          <t>https://www.wildflower.org/plants/result.php?id_plant=CALAL4</t>
        </is>
      </c>
      <c r="Z102" s="27" t="inlineStr">
        <is>
          <t>https://www.pleasantrunnursery.com/plant-name/Carex-laxiculmis-Bunny-Blue</t>
        </is>
      </c>
      <c r="AA102" s="27" t="inlineStr">
        <is>
          <t>https://newmoonnursery.com/nursery-plants/carex-laxiculmis/</t>
        </is>
      </c>
      <c r="AB102" s="27" t="inlineStr">
        <is>
          <t>https://www.pinelandsnursery.com/carex-stricta-tussock-sedge-seed</t>
        </is>
      </c>
      <c r="AC102" s="29">
        <f>IF(AD102&lt;&gt;"", TEXT(TODAY(),"yyyymmdd") &amp; "_" &amp; AD102, "")</f>
        <v/>
      </c>
      <c r="AD102" s="28" t="inlineStr"/>
      <c r="AE102" s="22" t="inlineStr">
        <is>
          <t>Link 1</t>
        </is>
      </c>
      <c r="AF102" s="22">
        <f>CHOOSE(MATCH($AE102,{"Link 1","Link 2","Link 3","Link 4","Link 5"},0),'Other Links'!$C$102,'Other Links'!$F$102,'Other Links'!$I$102,'Other Links'!$L$102,'Other Links'!$O$102)</f>
        <v/>
      </c>
      <c r="AG102" s="23">
        <f>CHOOSE(MATCH($AE102,{"Link 1","Link 2","Link 3","Link 4","Link 5"},0),'Other Links'!$D$102,'Other Links'!$G$102,'Other Links'!$J$102,'Other Links'!$M$102,'Other Links'!$P$102)</f>
        <v/>
      </c>
      <c r="AH102" s="22">
        <f>CHOOSE(MATCH($AE102,{"Link 1","Link 2","Link 3","Link 4","Link 5"},0),'Other Links'!$E$102,'Other Links'!$H$102,'Other Links'!$K$102,'Other Links'!$N$102,'Other Links'!$Q$102)</f>
        <v/>
      </c>
    </row>
    <row r="103" ht="28" customHeight="1">
      <c r="A103" s="14" t="inlineStr">
        <is>
          <t>Carex pensylvanica</t>
        </is>
      </c>
      <c r="B103" s="15" t="inlineStr">
        <is>
          <t>PENNSYLVANIA SEDGE</t>
        </is>
      </c>
      <c r="C103" s="15" t="inlineStr">
        <is>
          <t>Grasses, Sedges, and Rushes</t>
        </is>
      </c>
      <c r="D103" s="15" t="inlineStr">
        <is>
          <t>CP1</t>
        </is>
      </c>
      <c r="E103" s="15" t="inlineStr">
        <is>
          <t>0.5 - 1</t>
        </is>
      </c>
      <c r="F103" s="15" t="inlineStr">
        <is>
          <t>0.5 - 1</t>
        </is>
      </c>
      <c r="G103" s="15" t="inlineStr">
        <is>
          <t>Not Applicable</t>
        </is>
      </c>
      <c r="H103" s="15" t="inlineStr">
        <is>
          <t>May, Jun, Jul</t>
        </is>
      </c>
      <c r="I103" s="15" t="inlineStr">
        <is>
          <t>Part Shade, Full Shade</t>
        </is>
      </c>
      <c r="J103" s="15" t="inlineStr">
        <is>
          <t>Dry, Medium</t>
        </is>
      </c>
      <c r="K103" s="16" t="inlineStr">
        <is>
          <t>Needs Review</t>
        </is>
      </c>
      <c r="L103" s="15" t="inlineStr">
        <is>
          <t>Zone 3 to 8</t>
        </is>
      </c>
      <c r="M103" s="18" t="inlineStr">
        <is>
          <t>Needs Review</t>
        </is>
      </c>
      <c r="N103" s="17" t="inlineStr">
        <is>
          <t>Heavy Shade, Wet Soil, Dry Shade Tolerant, Foot Traffic Tolerant, Wet Site Tolerant, Deer</t>
        </is>
      </c>
      <c r="O103" s="17" t="inlineStr">
        <is>
          <t>Dry to moist soils.</t>
        </is>
      </c>
      <c r="P103" s="17" t="inlineStr">
        <is>
          <t>This is a fine ground cover, spreading relentlessly by rhizomes. Older patches may be invaded by other plants, probably because of the soil enrichment produced by the sedge.</t>
        </is>
      </c>
      <c r="Q103" s="15" t="inlineStr">
        <is>
          <t>Low</t>
        </is>
      </c>
      <c r="R103" s="17" t="inlineStr">
        <is>
          <t>Dry to moist woods</t>
        </is>
      </c>
      <c r="S103" s="17" t="inlineStr">
        <is>
          <t>Easily grown in average, dry to medium, well-drained soils in part shade to full shade. Prefers loose loams in dry soils in sun-dappled part shade. Most sedges prefer moist to wet soils, but not this one. Plants spread by rhizomes. Plants may self-seed in optimum growing conditions.</t>
        </is>
      </c>
      <c r="T103" s="17" t="inlineStr">
        <is>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is>
      </c>
      <c r="U103" s="18" t="inlineStr">
        <is>
          <t>Needs Review</t>
        </is>
      </c>
      <c r="V103" s="16" t="inlineStr">
        <is>
          <t>Needs Review</t>
        </is>
      </c>
      <c r="W103" s="15" t="inlineStr">
        <is>
          <t>No serious insect or disease problems. Leaf spot, smut and rust are occasional problems.</t>
        </is>
      </c>
      <c r="X103" s="19" t="inlineStr">
        <is>
          <t>https://www.missouribotanicalgarden.org/PlantFinder/PlantFinderDetails.aspx?kempercode=f237</t>
        </is>
      </c>
      <c r="Y103" s="19" t="inlineStr">
        <is>
          <t>https://www.wildflower.org/plants/result.php?id_plant=cape6</t>
        </is>
      </c>
      <c r="Z103" s="19" t="inlineStr">
        <is>
          <t>https://www.pleasantrunnursery.com/plant-name/Carex-pensylvanica</t>
        </is>
      </c>
      <c r="AA103" s="19" t="inlineStr">
        <is>
          <t>https://newmoonnursery.com/nursery-plants/carex-pensylvanica/</t>
        </is>
      </c>
      <c r="AB103" s="19" t="inlineStr">
        <is>
          <t>https://www.pinelandsnursery.com/carex-pensylvanica-pennsylvania-sedge-2-plug</t>
        </is>
      </c>
      <c r="AC103" s="29">
        <f>IF(AD103&lt;&gt;"", TEXT(TODAY(),"yyyymmdd") &amp; "_" &amp; AD103, "")</f>
        <v/>
      </c>
      <c r="AD103" s="21" t="inlineStr"/>
      <c r="AE103" s="22" t="inlineStr">
        <is>
          <t>Link 1</t>
        </is>
      </c>
      <c r="AF103" s="22">
        <f>CHOOSE(MATCH($AE103,{"Link 1","Link 2","Link 3","Link 4","Link 5"},0),'Other Links'!$C$103,'Other Links'!$F$103,'Other Links'!$I$103,'Other Links'!$L$103,'Other Links'!$O$103)</f>
        <v/>
      </c>
      <c r="AG103" s="23">
        <f>CHOOSE(MATCH($AE103,{"Link 1","Link 2","Link 3","Link 4","Link 5"},0),'Other Links'!$D$103,'Other Links'!$G$103,'Other Links'!$J$103,'Other Links'!$M$103,'Other Links'!$P$103)</f>
        <v/>
      </c>
      <c r="AH103" s="22">
        <f>CHOOSE(MATCH($AE103,{"Link 1","Link 2","Link 3","Link 4","Link 5"},0),'Other Links'!$E$103,'Other Links'!$H$103,'Other Links'!$K$103,'Other Links'!$N$103,'Other Links'!$Q$103)</f>
        <v/>
      </c>
    </row>
    <row r="104" ht="28" customHeight="1">
      <c r="A104" s="24" t="inlineStr">
        <is>
          <t>Carex plantaginea</t>
        </is>
      </c>
      <c r="B104" s="25" t="inlineStr">
        <is>
          <t>SEERSUCKER SEDGE</t>
        </is>
      </c>
      <c r="C104" s="25" t="inlineStr">
        <is>
          <t>Grasses, Sedges, and Rushes</t>
        </is>
      </c>
      <c r="D104" s="25" t="inlineStr">
        <is>
          <t>CP2</t>
        </is>
      </c>
      <c r="E104" s="25" t="inlineStr">
        <is>
          <t>2 - 3</t>
        </is>
      </c>
      <c r="F104" s="25" t="inlineStr">
        <is>
          <t>1.5 - 2</t>
        </is>
      </c>
      <c r="G104" s="16" t="inlineStr">
        <is>
          <t>Needs Review</t>
        </is>
      </c>
      <c r="H104" s="16" t="inlineStr">
        <is>
          <t>Needs Review</t>
        </is>
      </c>
      <c r="I104" s="25" t="inlineStr">
        <is>
          <t>Full Sun, Part Shade</t>
        </is>
      </c>
      <c r="J104" s="25" t="inlineStr">
        <is>
          <t>Wet</t>
        </is>
      </c>
      <c r="K104" s="25" t="inlineStr">
        <is>
          <t>OBL</t>
        </is>
      </c>
      <c r="L104" s="25" t="inlineStr">
        <is>
          <t>Zone 4 to 8</t>
        </is>
      </c>
      <c r="M104" s="26" t="inlineStr">
        <is>
          <t>Food Source for Wildlife</t>
        </is>
      </c>
      <c r="N104" s="26" t="inlineStr">
        <is>
          <t>Deer, Erosion, Wet Soil, Wet Site Tolerant</t>
        </is>
      </c>
      <c r="O104" s="18" t="inlineStr">
        <is>
          <t>Needs Review</t>
        </is>
      </c>
      <c r="P104" s="18" t="inlineStr">
        <is>
          <t>Needs Review</t>
        </is>
      </c>
      <c r="Q104" s="25" t="inlineStr">
        <is>
          <t>Low</t>
        </is>
      </c>
      <c r="R104" s="18" t="inlineStr">
        <is>
          <t>Needs Review</t>
        </is>
      </c>
      <c r="S104" s="26" t="inlineStr">
        <is>
          <t>Best grown in moist to wet soils in full sun to part shade. May go dormant in hot summer weather if soils are not kept consistently moist.</t>
        </is>
      </c>
      <c r="T104" s="26" t="inlineStr">
        <is>
          <t>Best in water gardens, bog gardens or in wet soils along streams or ponds.</t>
        </is>
      </c>
      <c r="U104" s="18" t="inlineStr">
        <is>
          <t>Needs Review</t>
        </is>
      </c>
      <c r="V104" s="16" t="inlineStr">
        <is>
          <t>Needs Review</t>
        </is>
      </c>
      <c r="W104" s="25" t="inlineStr">
        <is>
          <t>No serious insect or disease problems.</t>
        </is>
      </c>
      <c r="X104" s="27" t="inlineStr">
        <is>
          <t>https://www.missouribotanicalgarden.org/PlantFinder/PlantFinderDetails.aspx?taxonid=279765&amp;isprofile=1&amp;gen=Carex</t>
        </is>
      </c>
      <c r="Y104" s="27" t="inlineStr">
        <is>
          <t>https://www.wildflower.org/plants/result.php?id_plant=CAAL3</t>
        </is>
      </c>
      <c r="Z104" s="27" t="inlineStr">
        <is>
          <t>https://www.pleasantrunnursery.com/plant-name/Carex-plantaginea</t>
        </is>
      </c>
      <c r="AA104" s="27" t="inlineStr">
        <is>
          <t>https://newmoonnursery.com/nursery-plants/carex-plantaginea/</t>
        </is>
      </c>
      <c r="AB104" s="27" t="inlineStr">
        <is>
          <t>https://www.pinelandsnursery.com/carex-plantaginea-1-pot</t>
        </is>
      </c>
      <c r="AC104" s="29">
        <f>IF(AD104&lt;&gt;"", TEXT(TODAY(),"yyyymmdd") &amp; "_" &amp; AD104, "")</f>
        <v/>
      </c>
      <c r="AD104" s="28" t="inlineStr"/>
      <c r="AE104" s="22" t="inlineStr">
        <is>
          <t>Link 1</t>
        </is>
      </c>
      <c r="AF104" s="22">
        <f>CHOOSE(MATCH($AE104,{"Link 1","Link 2","Link 3","Link 4","Link 5"},0),'Other Links'!$C$104,'Other Links'!$F$104,'Other Links'!$I$104,'Other Links'!$L$104,'Other Links'!$O$104)</f>
        <v/>
      </c>
      <c r="AG104" s="23">
        <f>CHOOSE(MATCH($AE104,{"Link 1","Link 2","Link 3","Link 4","Link 5"},0),'Other Links'!$D$104,'Other Links'!$G$104,'Other Links'!$J$104,'Other Links'!$M$104,'Other Links'!$P$104)</f>
        <v/>
      </c>
      <c r="AH104" s="22">
        <f>CHOOSE(MATCH($AE104,{"Link 1","Link 2","Link 3","Link 4","Link 5"},0),'Other Links'!$E$104,'Other Links'!$H$104,'Other Links'!$K$104,'Other Links'!$N$104,'Other Links'!$Q$104)</f>
        <v/>
      </c>
    </row>
    <row r="105" ht="28" customHeight="1">
      <c r="A105" s="14" t="inlineStr">
        <is>
          <t>Carex stipata</t>
        </is>
      </c>
      <c r="B105" s="15" t="inlineStr">
        <is>
          <t>AWL-FRUITED SEDGE</t>
        </is>
      </c>
      <c r="C105" s="15" t="inlineStr">
        <is>
          <t>Grasses, Sedges, and Rushes</t>
        </is>
      </c>
      <c r="D105" s="15" t="inlineStr">
        <is>
          <t>CS</t>
        </is>
      </c>
      <c r="E105" s="15" t="inlineStr">
        <is>
          <t>1 - 3</t>
        </is>
      </c>
      <c r="F105" s="15" t="inlineStr">
        <is>
          <t>1 - 2</t>
        </is>
      </c>
      <c r="G105" s="16" t="inlineStr">
        <is>
          <t>Needs Review</t>
        </is>
      </c>
      <c r="H105" s="16" t="inlineStr">
        <is>
          <t>Needs Review</t>
        </is>
      </c>
      <c r="I105" s="15" t="inlineStr">
        <is>
          <t>Full Sun, Part Shade</t>
        </is>
      </c>
      <c r="J105" s="15" t="inlineStr">
        <is>
          <t>Medium, Wet</t>
        </is>
      </c>
      <c r="K105" s="15" t="inlineStr">
        <is>
          <t>OBL</t>
        </is>
      </c>
      <c r="L105" s="15" t="inlineStr">
        <is>
          <t>Zone 3 to 8</t>
        </is>
      </c>
      <c r="M105" s="18" t="inlineStr">
        <is>
          <t>Needs Review</t>
        </is>
      </c>
      <c r="N105" s="17" t="inlineStr">
        <is>
          <t>Deer, Erosion, Drought Tolerant, Dry Shade Tolerant</t>
        </is>
      </c>
      <c r="O105" s="17" t="inlineStr">
        <is>
          <t>Wet soil to standing water.</t>
        </is>
      </c>
      <c r="P105" s="18" t="inlineStr">
        <is>
          <t>Needs Review</t>
        </is>
      </c>
      <c r="Q105" s="15" t="inlineStr">
        <is>
          <t>Low</t>
        </is>
      </c>
      <c r="R105" s="17" t="inlineStr">
        <is>
          <t>Low, wet grounds</t>
        </is>
      </c>
      <c r="S105" s="17"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5" s="17"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5" s="18" t="inlineStr">
        <is>
          <t>Needs Review</t>
        </is>
      </c>
      <c r="V105" s="16" t="inlineStr">
        <is>
          <t>Needs Review</t>
        </is>
      </c>
      <c r="W105" s="15" t="inlineStr">
        <is>
          <t>No serious insect or disease problems.</t>
        </is>
      </c>
      <c r="X105" s="19" t="inlineStr">
        <is>
          <t>https://www.missouribotanicalgarden.org/PlantFinder/PlantFinderDetails.aspx?taxonid=279745</t>
        </is>
      </c>
      <c r="Y105" s="19" t="inlineStr">
        <is>
          <t>https://www.wildflower.org/plants/result.php?id_plant=cast5</t>
        </is>
      </c>
      <c r="Z105" s="19" t="inlineStr">
        <is>
          <t>https://www.pleasantrunnursery.com/plant-name/Carex-albicans</t>
        </is>
      </c>
      <c r="AA105" s="16" t="inlineStr">
        <is>
          <t>Needs Review</t>
        </is>
      </c>
      <c r="AB105" s="19" t="inlineStr">
        <is>
          <t>https://www.pinelandsnursery.com/carex-stipata-awl-fruit-sedge-2-plug</t>
        </is>
      </c>
      <c r="AC105" s="29">
        <f>IF(AD105&lt;&gt;"", TEXT(TODAY(),"yyyymmdd") &amp; "_" &amp; AD105, "")</f>
        <v/>
      </c>
      <c r="AD105" s="21" t="inlineStr"/>
      <c r="AE105" s="22" t="inlineStr">
        <is>
          <t>Link 1</t>
        </is>
      </c>
      <c r="AF105" s="22">
        <f>CHOOSE(MATCH($AE105,{"Link 1","Link 2","Link 3","Link 4","Link 5"},0),'Other Links'!$C$105,'Other Links'!$F$105,'Other Links'!$I$105,'Other Links'!$L$105,'Other Links'!$O$105)</f>
        <v/>
      </c>
      <c r="AG105" s="23">
        <f>CHOOSE(MATCH($AE105,{"Link 1","Link 2","Link 3","Link 4","Link 5"},0),'Other Links'!$D$105,'Other Links'!$G$105,'Other Links'!$J$105,'Other Links'!$M$105,'Other Links'!$P$105)</f>
        <v/>
      </c>
      <c r="AH105" s="22">
        <f>CHOOSE(MATCH($AE105,{"Link 1","Link 2","Link 3","Link 4","Link 5"},0),'Other Links'!$E$105,'Other Links'!$H$105,'Other Links'!$K$105,'Other Links'!$N$105,'Other Links'!$Q$105)</f>
        <v/>
      </c>
    </row>
    <row r="106" ht="28" customHeight="1">
      <c r="A106" s="24" t="inlineStr">
        <is>
          <t>Carex stricta</t>
        </is>
      </c>
      <c r="B106" s="25" t="inlineStr">
        <is>
          <t>TUSSOCK SEDGE</t>
        </is>
      </c>
      <c r="C106" s="25" t="inlineStr">
        <is>
          <t>Grasses, Sedges, and Rushes</t>
        </is>
      </c>
      <c r="D106" s="25" t="inlineStr">
        <is>
          <t>CS1</t>
        </is>
      </c>
      <c r="E106" s="25" t="inlineStr">
        <is>
          <t>1 - 3</t>
        </is>
      </c>
      <c r="F106" s="25" t="inlineStr">
        <is>
          <t>1 - 2</t>
        </is>
      </c>
      <c r="G106" s="16" t="inlineStr">
        <is>
          <t>Needs Review</t>
        </is>
      </c>
      <c r="H106" s="25" t="inlineStr">
        <is>
          <t>May, Jun</t>
        </is>
      </c>
      <c r="I106" s="25" t="inlineStr">
        <is>
          <t>Full Sun, Part Shade</t>
        </is>
      </c>
      <c r="J106" s="25" t="inlineStr">
        <is>
          <t>Medium, Wet</t>
        </is>
      </c>
      <c r="K106" s="25" t="inlineStr">
        <is>
          <t>OBL</t>
        </is>
      </c>
      <c r="L106" s="25" t="inlineStr">
        <is>
          <t>Zone 3 to 8</t>
        </is>
      </c>
      <c r="M106" s="18" t="inlineStr">
        <is>
          <t>Needs Review</t>
        </is>
      </c>
      <c r="N106" s="26" t="inlineStr">
        <is>
          <t>Deer, Erosion, Drought Tolerant, Dry Shade Tolerant</t>
        </is>
      </c>
      <c r="O106" s="26" t="inlineStr">
        <is>
          <t>Wet soil to standing water.</t>
        </is>
      </c>
      <c r="P106" s="18" t="inlineStr">
        <is>
          <t>Needs Review</t>
        </is>
      </c>
      <c r="Q106" s="25" t="inlineStr">
        <is>
          <t>Low</t>
        </is>
      </c>
      <c r="R106" s="26" t="inlineStr">
        <is>
          <t>Acid or neutral swamps; swales; low woods</t>
        </is>
      </c>
      <c r="S106" s="26" t="inlineStr">
        <is>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is>
      </c>
      <c r="T106" s="26" t="inlineStr">
        <is>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is>
      </c>
      <c r="U106" s="26" t="inlineStr">
        <is>
          <t>Use Wildlife: Excellent nesting habitat for rails and snipes., Use Other: Harvested for insulation in ice packing houses and used for rug making. (Kershaw)</t>
        </is>
      </c>
      <c r="V106" s="16" t="inlineStr">
        <is>
          <t>Needs Review</t>
        </is>
      </c>
      <c r="W106" s="25" t="inlineStr">
        <is>
          <t>No serious insect or disease problems.</t>
        </is>
      </c>
      <c r="X106" s="27" t="inlineStr">
        <is>
          <t>https://www.missouribotanicalgarden.org/PlantFinder/PlantFinderDetails.aspx?kempercode=d584</t>
        </is>
      </c>
      <c r="Y106" s="27" t="inlineStr">
        <is>
          <t>https://www.wildflower.org/plants/result.php?id_plant=CAST8</t>
        </is>
      </c>
      <c r="Z106" s="27" t="inlineStr">
        <is>
          <t>https://www.pleasantrunnursery.com/plant-name/Carex-albicans</t>
        </is>
      </c>
      <c r="AA106" s="27" t="inlineStr">
        <is>
          <t>https://newmoonnursery.com/nursery-plants/carex-stricta/</t>
        </is>
      </c>
      <c r="AB106" s="27" t="inlineStr">
        <is>
          <t>https://www.pinelandsnursery.com/carex-stricta-tussock-sedge-seed</t>
        </is>
      </c>
      <c r="AC106" s="29">
        <f>IF(AD106&lt;&gt;"", TEXT(TODAY(),"yyyymmdd") &amp; "_" &amp; AD106, "")</f>
        <v/>
      </c>
      <c r="AD106" s="28" t="inlineStr"/>
      <c r="AE106" s="22" t="inlineStr">
        <is>
          <t>Link 1</t>
        </is>
      </c>
      <c r="AF106" s="22">
        <f>CHOOSE(MATCH($AE106,{"Link 1","Link 2","Link 3","Link 4","Link 5"},0),'Other Links'!$C$106,'Other Links'!$F$106,'Other Links'!$I$106,'Other Links'!$L$106,'Other Links'!$O$106)</f>
        <v/>
      </c>
      <c r="AG106" s="23">
        <f>CHOOSE(MATCH($AE106,{"Link 1","Link 2","Link 3","Link 4","Link 5"},0),'Other Links'!$D$106,'Other Links'!$G$106,'Other Links'!$J$106,'Other Links'!$M$106,'Other Links'!$P$106)</f>
        <v/>
      </c>
      <c r="AH106" s="22">
        <f>CHOOSE(MATCH($AE106,{"Link 1","Link 2","Link 3","Link 4","Link 5"},0),'Other Links'!$E$106,'Other Links'!$H$106,'Other Links'!$K$106,'Other Links'!$N$106,'Other Links'!$Q$106)</f>
        <v/>
      </c>
    </row>
    <row r="107" ht="28" customHeight="1">
      <c r="A107" s="14" t="inlineStr">
        <is>
          <t>Carex vulpinoidea</t>
        </is>
      </c>
      <c r="B107" s="15" t="inlineStr">
        <is>
          <t>FOX SEDGE</t>
        </is>
      </c>
      <c r="C107" s="15" t="inlineStr">
        <is>
          <t>Grasses, Sedges, and Rushes</t>
        </is>
      </c>
      <c r="D107" s="15" t="inlineStr">
        <is>
          <t>CV</t>
        </is>
      </c>
      <c r="E107" s="15" t="inlineStr">
        <is>
          <t>1 - 3</t>
        </is>
      </c>
      <c r="F107" s="15" t="inlineStr">
        <is>
          <t>1 - 3</t>
        </is>
      </c>
      <c r="G107" s="16" t="inlineStr">
        <is>
          <t>Needs Review</t>
        </is>
      </c>
      <c r="H107" s="15" t="inlineStr">
        <is>
          <t>Jul, Aug</t>
        </is>
      </c>
      <c r="I107" s="15" t="inlineStr">
        <is>
          <t>Full Sun, Part Shade</t>
        </is>
      </c>
      <c r="J107" s="15" t="inlineStr">
        <is>
          <t>Wet</t>
        </is>
      </c>
      <c r="K107" s="15" t="inlineStr">
        <is>
          <t>FACW</t>
        </is>
      </c>
      <c r="L107" s="15" t="inlineStr">
        <is>
          <t>Zone 3 to 7</t>
        </is>
      </c>
      <c r="M107" s="17" t="inlineStr">
        <is>
          <t>Pollinators</t>
        </is>
      </c>
      <c r="N107" s="17" t="inlineStr">
        <is>
          <t>Deer, Black Walnut Tolerant, Clay Soil Tolerant, Wet Site Tolerant</t>
        </is>
      </c>
      <c r="O107" s="17" t="inlineStr">
        <is>
          <t>Clay, Loam</t>
        </is>
      </c>
      <c r="P107" s="18" t="inlineStr">
        <is>
          <t>Needs Review</t>
        </is>
      </c>
      <c r="Q107" s="15" t="inlineStr">
        <is>
          <t>Low</t>
        </is>
      </c>
      <c r="R107" s="17" t="inlineStr">
        <is>
          <t>Wet Meadow/Prairie/Field,Swamp/Marsh</t>
        </is>
      </c>
      <c r="S107" s="17" t="inlineStr">
        <is>
          <t>Grows well in damp to very wet soils in full sun to partial shade. Seeds should be planted in the fall or moist-stratified and planted in the spring.</t>
        </is>
      </c>
      <c r="T107" s="17" t="inlineStr">
        <is>
          <t>Is useful for locations that remain moist such as around water gardens or near streams, springs, or ponds. It may also grow well in the partial shade of a moist woods. Suitable for rain gardens, bioretention basins, and bioswales.</t>
        </is>
      </c>
      <c r="U107" s="18" t="inlineStr">
        <is>
          <t>Needs Review</t>
        </is>
      </c>
      <c r="V107" s="16" t="inlineStr">
        <is>
          <t>Needs Review</t>
        </is>
      </c>
      <c r="W107" s="15" t="inlineStr">
        <is>
          <t>This sedge may be weedy and spreads rapidly.</t>
        </is>
      </c>
      <c r="X107" s="19" t="inlineStr">
        <is>
          <t>https://www.missouribotanicalgarden.org/PlantFinder/PlantFinderDetails.aspx?kempercode=g760</t>
        </is>
      </c>
      <c r="Y107" s="19" t="inlineStr">
        <is>
          <t>https://www.wildflower.org/plants/result.php?id_plant=cavu2</t>
        </is>
      </c>
      <c r="Z107" s="19" t="inlineStr">
        <is>
          <t>https://www.pleasantrunnursery.com/plant-name/Carex-vulpinoidea</t>
        </is>
      </c>
      <c r="AA107" s="19" t="inlineStr">
        <is>
          <t>https://newmoonnursery.com/nursery-plants/carex-vulpinoidea/</t>
        </is>
      </c>
      <c r="AB107" s="19" t="inlineStr">
        <is>
          <t>https://www.pinelandsnursery.com/carex-vulpinoidea-fox-sedge-seed</t>
        </is>
      </c>
      <c r="AC107" s="29">
        <f>IF(AD107&lt;&gt;"", TEXT(TODAY(),"yyyymmdd") &amp; "_" &amp; AD107, "")</f>
        <v/>
      </c>
      <c r="AD107" s="21" t="inlineStr"/>
      <c r="AE107" s="22" t="inlineStr">
        <is>
          <t>Link 1</t>
        </is>
      </c>
      <c r="AF107" s="22">
        <f>CHOOSE(MATCH($AE107,{"Link 1","Link 2","Link 3","Link 4","Link 5"},0),'Other Links'!$C$107,'Other Links'!$F$107,'Other Links'!$I$107,'Other Links'!$L$107,'Other Links'!$O$107)</f>
        <v/>
      </c>
      <c r="AG107" s="23">
        <f>CHOOSE(MATCH($AE107,{"Link 1","Link 2","Link 3","Link 4","Link 5"},0),'Other Links'!$D$107,'Other Links'!$G$107,'Other Links'!$J$107,'Other Links'!$M$107,'Other Links'!$P$107)</f>
        <v/>
      </c>
      <c r="AH107" s="22">
        <f>CHOOSE(MATCH($AE107,{"Link 1","Link 2","Link 3","Link 4","Link 5"},0),'Other Links'!$E$107,'Other Links'!$H$107,'Other Links'!$K$107,'Other Links'!$N$107,'Other Links'!$Q$107)</f>
        <v/>
      </c>
    </row>
    <row r="108" ht="28" customHeight="1">
      <c r="A108" s="24" t="inlineStr">
        <is>
          <t>Chasmanthium latifolium</t>
        </is>
      </c>
      <c r="B108" s="25" t="inlineStr">
        <is>
          <t>NORTHERN SEA OATS</t>
        </is>
      </c>
      <c r="C108" s="25" t="inlineStr">
        <is>
          <t>Grasses, Sedges, and Rushes</t>
        </is>
      </c>
      <c r="D108" s="25" t="inlineStr">
        <is>
          <t>CL2</t>
        </is>
      </c>
      <c r="E108" s="25" t="inlineStr">
        <is>
          <t>2 - 5</t>
        </is>
      </c>
      <c r="F108" s="25" t="inlineStr">
        <is>
          <t>1 - 2.5</t>
        </is>
      </c>
      <c r="G108" s="25" t="inlineStr">
        <is>
          <t>Blue, Purple</t>
        </is>
      </c>
      <c r="H108" s="25" t="inlineStr">
        <is>
          <t>Jun, Jul, Aug, Sep</t>
        </is>
      </c>
      <c r="I108" s="25" t="inlineStr">
        <is>
          <t>Full Sun, Part Shade</t>
        </is>
      </c>
      <c r="J108" s="25" t="inlineStr">
        <is>
          <t>Medium, Wet</t>
        </is>
      </c>
      <c r="K108" s="25" t="inlineStr">
        <is>
          <t>FAC</t>
        </is>
      </c>
      <c r="L108" s="25" t="inlineStr">
        <is>
          <t>Zone 3 to 8</t>
        </is>
      </c>
      <c r="M108" s="26" t="inlineStr">
        <is>
          <t>Birds</t>
        </is>
      </c>
      <c r="N108" s="26" t="inlineStr">
        <is>
          <t>Black Walnut</t>
        </is>
      </c>
      <c r="O108" s="26" t="inlineStr">
        <is>
          <t>Moist soils.</t>
        </is>
      </c>
      <c r="P108" s="18" t="inlineStr">
        <is>
          <t>Needs Review</t>
        </is>
      </c>
      <c r="Q108" s="25" t="inlineStr">
        <is>
          <t>Low</t>
        </is>
      </c>
      <c r="R108" s="26" t="inlineStr">
        <is>
          <t>Moist prairies; damp thickets.</t>
        </is>
      </c>
      <c r="S108" s="26" t="inlineStr">
        <is>
          <t>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t>
        </is>
      </c>
      <c r="T108" s="26" t="inlineStr">
        <is>
          <t>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t>
        </is>
      </c>
      <c r="U108" s="26" t="inlineStr">
        <is>
          <t>Use Wildlife: Attracts bees., Use Medicinal: This plant has been used for many years as a medicinal</t>
        </is>
      </c>
      <c r="V108" s="16" t="inlineStr">
        <is>
          <t>Needs Review</t>
        </is>
      </c>
      <c r="W108" s="25" t="inlineStr">
        <is>
          <t>No serious insect or disease problems. May need staking or other support.</t>
        </is>
      </c>
      <c r="X108" s="27" t="inlineStr">
        <is>
          <t>https://www.missouribotanicalgarden.org/PlantFinder/PlantFinderDetails.aspx?kempercode=a240</t>
        </is>
      </c>
      <c r="Y108" s="27" t="inlineStr">
        <is>
          <t>https://www.wildflower.org/plants/result.php?id_plant=veha2</t>
        </is>
      </c>
      <c r="Z108" s="27" t="inlineStr">
        <is>
          <t>https://www.pleasantrunnursery.com/plant-name/Chasmanthium-latifolium</t>
        </is>
      </c>
      <c r="AA108" s="27" t="inlineStr">
        <is>
          <t>https://newmoonnursery.com/nursery-plants/chasmanthium-latifolium/</t>
        </is>
      </c>
      <c r="AB108" s="27" t="inlineStr">
        <is>
          <t>https://www.pinelandsnursery.com/chasmanthium-latifolium</t>
        </is>
      </c>
      <c r="AC108" s="29">
        <f>IF(AD108&lt;&gt;"", TEXT(TODAY(),"yyyymmdd") &amp; "_" &amp; AD108, "")</f>
        <v/>
      </c>
      <c r="AD108" s="28" t="inlineStr"/>
      <c r="AE108" s="22" t="inlineStr">
        <is>
          <t>Link 1</t>
        </is>
      </c>
      <c r="AF108" s="22">
        <f>CHOOSE(MATCH($AE108,{"Link 1","Link 2","Link 3","Link 4","Link 5"},0),'Other Links'!$C$108,'Other Links'!$F$108,'Other Links'!$I$108,'Other Links'!$L$108,'Other Links'!$O$108)</f>
        <v/>
      </c>
      <c r="AG108" s="23">
        <f>CHOOSE(MATCH($AE108,{"Link 1","Link 2","Link 3","Link 4","Link 5"},0),'Other Links'!$D$108,'Other Links'!$G$108,'Other Links'!$J$108,'Other Links'!$M$108,'Other Links'!$P$108)</f>
        <v/>
      </c>
      <c r="AH108" s="22">
        <f>CHOOSE(MATCH($AE108,{"Link 1","Link 2","Link 3","Link 4","Link 5"},0),'Other Links'!$E$108,'Other Links'!$H$108,'Other Links'!$K$108,'Other Links'!$N$108,'Other Links'!$Q$108)</f>
        <v/>
      </c>
    </row>
    <row r="109" ht="28" customHeight="1">
      <c r="A109" s="14" t="inlineStr">
        <is>
          <t>Deshampsia cespitosa</t>
        </is>
      </c>
      <c r="B109" s="15" t="inlineStr">
        <is>
          <t>TUFTED HAIRGRASS</t>
        </is>
      </c>
      <c r="C109" s="15" t="inlineStr">
        <is>
          <t>Grasses, Sedges, and Rushes</t>
        </is>
      </c>
      <c r="D109" s="15" t="inlineStr">
        <is>
          <t>DC</t>
        </is>
      </c>
      <c r="E109" s="15" t="inlineStr">
        <is>
          <t>2 - 3</t>
        </is>
      </c>
      <c r="F109" s="15" t="inlineStr">
        <is>
          <t>1 - 2</t>
        </is>
      </c>
      <c r="G109" s="16" t="inlineStr">
        <is>
          <t>Needs Review</t>
        </is>
      </c>
      <c r="H109" s="16" t="inlineStr">
        <is>
          <t>Needs Review</t>
        </is>
      </c>
      <c r="I109" s="15" t="inlineStr">
        <is>
          <t>Part Shade</t>
        </is>
      </c>
      <c r="J109" s="15" t="inlineStr">
        <is>
          <t>Medium</t>
        </is>
      </c>
      <c r="K109" s="15" t="inlineStr">
        <is>
          <t>FAC</t>
        </is>
      </c>
      <c r="L109" s="15" t="inlineStr">
        <is>
          <t>Zone 4 to 9</t>
        </is>
      </c>
      <c r="M109" s="17" t="inlineStr">
        <is>
          <t>Birds</t>
        </is>
      </c>
      <c r="N109" s="17" t="inlineStr">
        <is>
          <t>Black Walnut, Air Pollution</t>
        </is>
      </c>
      <c r="O109" s="17" t="inlineStr">
        <is>
          <t>Fertile, well-drained loams, clay loams, and sand. Acid preferably but tolerates lime.</t>
        </is>
      </c>
      <c r="P109" s="17" t="inlineStr">
        <is>
          <t>Will tolerate dry shade.</t>
        </is>
      </c>
      <c r="Q109" s="15" t="inlineStr">
        <is>
          <t>Low</t>
        </is>
      </c>
      <c r="R109" s="17" t="inlineStr">
        <is>
          <t>Low, moist areas; prairies; open woodlands</t>
        </is>
      </c>
      <c r="S109" s="17" t="inlineStr">
        <is>
          <t>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t>
        </is>
      </c>
      <c r="T109" s="17" t="inlineStr">
        <is>
          <t>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t>
        </is>
      </c>
      <c r="U109" s="17" t="inlineStr">
        <is>
          <t>Use Ornamental: A great bloomer for clay loam in areas with poor drainage., Use Wildlife: Hummingbirds and bumblebees</t>
        </is>
      </c>
      <c r="V109" s="15" t="inlineStr">
        <is>
          <t>Maintenance: For a neat appearance, cut bloom stalks once they've turned brown. Somewhat short-lived, so keep a supply of seed on hand to renew your population.</t>
        </is>
      </c>
      <c r="W109" s="15" t="inlineStr">
        <is>
          <t>No serious insect or disease problems.</t>
        </is>
      </c>
      <c r="X109" s="19" t="inlineStr">
        <is>
          <t>https://www.missouribotanicalgarden.org/PlantFinder/PlantFinderDetails.aspx?kempercode=c450</t>
        </is>
      </c>
      <c r="Y109" s="19" t="inlineStr">
        <is>
          <t>https://www.wildflower.org/plants/result.php?id_plant=pedi</t>
        </is>
      </c>
      <c r="Z109" s="19" t="inlineStr">
        <is>
          <t>https://www.pleasantrunnursery.com/plant-name/Deschampsia-cespitosa</t>
        </is>
      </c>
      <c r="AA109" s="19" t="inlineStr">
        <is>
          <t>https://newmoonnursery.com/nursery-plants/deschampsia-flexuosa-sold-out-until-2021/</t>
        </is>
      </c>
      <c r="AB109" s="19" t="inlineStr">
        <is>
          <t>https://www.pinelandsnursery.com/deschampsia-cespitosa-1-pot</t>
        </is>
      </c>
      <c r="AC109" s="29">
        <f>IF(AD109&lt;&gt;"", TEXT(TODAY(),"yyyymmdd") &amp; "_" &amp; AD109, "")</f>
        <v/>
      </c>
      <c r="AD109" s="21" t="inlineStr"/>
      <c r="AE109" s="22" t="inlineStr">
        <is>
          <t>Link 1</t>
        </is>
      </c>
      <c r="AF109" s="22">
        <f>CHOOSE(MATCH($AE109,{"Link 1","Link 2","Link 3","Link 4","Link 5"},0),'Other Links'!$C$109,'Other Links'!$F$109,'Other Links'!$I$109,'Other Links'!$L$109,'Other Links'!$O$109)</f>
        <v/>
      </c>
      <c r="AG109" s="23">
        <f>CHOOSE(MATCH($AE109,{"Link 1","Link 2","Link 3","Link 4","Link 5"},0),'Other Links'!$D$109,'Other Links'!$G$109,'Other Links'!$J$109,'Other Links'!$M$109,'Other Links'!$P$109)</f>
        <v/>
      </c>
      <c r="AH109" s="22">
        <f>CHOOSE(MATCH($AE109,{"Link 1","Link 2","Link 3","Link 4","Link 5"},0),'Other Links'!$E$109,'Other Links'!$H$109,'Other Links'!$K$109,'Other Links'!$N$109,'Other Links'!$Q$109)</f>
        <v/>
      </c>
    </row>
    <row r="110" ht="28" customHeight="1">
      <c r="A110" s="24" t="inlineStr">
        <is>
          <t>Elymus virginicus</t>
        </is>
      </c>
      <c r="B110" s="25" t="inlineStr">
        <is>
          <t>VIRGINIA WILD RYE</t>
        </is>
      </c>
      <c r="C110" s="25" t="inlineStr">
        <is>
          <t>Grasses, Sedges, and Rushes</t>
        </is>
      </c>
      <c r="D110" s="25" t="inlineStr">
        <is>
          <t>EV</t>
        </is>
      </c>
      <c r="E110" s="25" t="inlineStr">
        <is>
          <t>2 - 4</t>
        </is>
      </c>
      <c r="F110" s="25" t="inlineStr">
        <is>
          <t>1 - 2</t>
        </is>
      </c>
      <c r="G110" s="25" t="inlineStr">
        <is>
          <t>Not Applicable</t>
        </is>
      </c>
      <c r="H110" s="25" t="inlineStr">
        <is>
          <t>Mar, Apr, May</t>
        </is>
      </c>
      <c r="I110" s="25" t="inlineStr">
        <is>
          <t>Full Sun, Part Shade</t>
        </is>
      </c>
      <c r="J110" s="25" t="inlineStr">
        <is>
          <t>Medium</t>
        </is>
      </c>
      <c r="K110" s="16" t="inlineStr">
        <is>
          <t>Needs Review</t>
        </is>
      </c>
      <c r="L110" s="25" t="inlineStr">
        <is>
          <t>Zone 3 to 8</t>
        </is>
      </c>
      <c r="M110" s="26" t="inlineStr">
        <is>
          <t>Butterflies</t>
        </is>
      </c>
      <c r="N110" s="26" t="inlineStr">
        <is>
          <t>Deer, Erosion</t>
        </is>
      </c>
      <c r="O110" s="18" t="inlineStr">
        <is>
          <t>Needs Review</t>
        </is>
      </c>
      <c r="P110" s="18" t="inlineStr">
        <is>
          <t>Needs Review</t>
        </is>
      </c>
      <c r="Q110" s="25" t="inlineStr">
        <is>
          <t>Low</t>
        </is>
      </c>
      <c r="R110" s="18" t="inlineStr">
        <is>
          <t>Needs Review</t>
        </is>
      </c>
      <c r="S110" s="26" t="inlineStr">
        <is>
          <t>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t>
        </is>
      </c>
      <c r="T110" s="26" t="inlineStr">
        <is>
          <t>Best naturalized in prairie, wild or native plant areas. Erosion control for hillsides, slopes and streambanks. Foliage and flower/seed spikes lend interest to borders, but self-seeding tendencies in borders is a concern. Rain Gardens.</t>
        </is>
      </c>
      <c r="U110" s="26" t="inlineStr">
        <is>
          <t>Use Wildlife: Fair grazing, seed and forage for birds and small mammals, used for denning and nesting material., Use Other: Good grazing for livestock.</t>
        </is>
      </c>
      <c r="V110" s="16" t="inlineStr">
        <is>
          <t>Needs Review</t>
        </is>
      </c>
      <c r="W110" s="25" t="inlineStr">
        <is>
          <t>No serious insect or disease problems.</t>
        </is>
      </c>
      <c r="X110" s="27" t="inlineStr">
        <is>
          <t>https://www.missouribotanicalgarden.org/PlantFinder/PlantFinderDetails.aspx?taxonid=285239</t>
        </is>
      </c>
      <c r="Y110" s="27" t="inlineStr">
        <is>
          <t>https://www.wildflower.org/plants/result.php?id_plant=ELVIV</t>
        </is>
      </c>
      <c r="Z110" s="27" t="inlineStr">
        <is>
          <t>https://www.pleasantrunnursery.com/plant-name/Elymus-virginicus</t>
        </is>
      </c>
      <c r="AA110" s="27" t="inlineStr">
        <is>
          <t>https://newmoonnursery.com/nursery-plants/elymus-virginicus/</t>
        </is>
      </c>
      <c r="AB110" s="27" t="inlineStr">
        <is>
          <t>https://www.pinelandsnursery.com/elymus-virginicus-virginia-wild-rye-seed</t>
        </is>
      </c>
      <c r="AC110" s="29">
        <f>IF(AD110&lt;&gt;"", TEXT(TODAY(),"yyyymmdd") &amp; "_" &amp; AD110, "")</f>
        <v/>
      </c>
      <c r="AD110" s="28" t="inlineStr"/>
      <c r="AE110" s="22" t="inlineStr">
        <is>
          <t>Link 1</t>
        </is>
      </c>
      <c r="AF110" s="22">
        <f>CHOOSE(MATCH($AE110,{"Link 1","Link 2","Link 3","Link 4","Link 5"},0),'Other Links'!$C$110,'Other Links'!$F$110,'Other Links'!$I$110,'Other Links'!$L$110,'Other Links'!$O$110)</f>
        <v/>
      </c>
      <c r="AG110" s="23">
        <f>CHOOSE(MATCH($AE110,{"Link 1","Link 2","Link 3","Link 4","Link 5"},0),'Other Links'!$D$110,'Other Links'!$G$110,'Other Links'!$J$110,'Other Links'!$M$110,'Other Links'!$P$110)</f>
        <v/>
      </c>
      <c r="AH110" s="22">
        <f>CHOOSE(MATCH($AE110,{"Link 1","Link 2","Link 3","Link 4","Link 5"},0),'Other Links'!$E$110,'Other Links'!$H$110,'Other Links'!$K$110,'Other Links'!$N$110,'Other Links'!$Q$110)</f>
        <v/>
      </c>
    </row>
    <row r="111" ht="28" customHeight="1">
      <c r="A111" s="14" t="inlineStr">
        <is>
          <t>Eragrostis spectabilis</t>
        </is>
      </c>
      <c r="B111" s="15" t="inlineStr">
        <is>
          <t>PURPLE LOVEGRASS</t>
        </is>
      </c>
      <c r="C111" s="15" t="inlineStr">
        <is>
          <t>Grasses, Sedges, and Rushes</t>
        </is>
      </c>
      <c r="D111" s="15" t="inlineStr">
        <is>
          <t>ES</t>
        </is>
      </c>
      <c r="E111" s="15" t="inlineStr">
        <is>
          <t>1 - 2</t>
        </is>
      </c>
      <c r="F111" s="15" t="inlineStr">
        <is>
          <t>1 - 2</t>
        </is>
      </c>
      <c r="G111" s="16" t="inlineStr">
        <is>
          <t>Needs Review</t>
        </is>
      </c>
      <c r="H111" s="16" t="inlineStr">
        <is>
          <t>Needs Review</t>
        </is>
      </c>
      <c r="I111" s="15" t="inlineStr">
        <is>
          <t>Full Sun</t>
        </is>
      </c>
      <c r="J111" s="15" t="inlineStr">
        <is>
          <t>Dry, Medium</t>
        </is>
      </c>
      <c r="K111" s="15" t="inlineStr">
        <is>
          <t>FACU</t>
        </is>
      </c>
      <c r="L111" s="15" t="inlineStr">
        <is>
          <t>Zone 5 to 9</t>
        </is>
      </c>
      <c r="M111" s="18" t="inlineStr">
        <is>
          <t>Needs Review</t>
        </is>
      </c>
      <c r="N111" s="17" t="inlineStr">
        <is>
          <t>Drought, Black Walnut, Air Pollution, Drought Tolerant, Salt Tolerant</t>
        </is>
      </c>
      <c r="O111" s="17" t="inlineStr">
        <is>
          <t>Sandy soils. Well drained open fields. Grows best on moist, sandy soil in full sun.</t>
        </is>
      </c>
      <c r="P111" s="17" t="inlineStr">
        <is>
          <t>When in bloom, the short stalks create a nice hazy purple-red coloration especially when grown in a mass. Like most grasses. This plant grows rhizomously and can spread and it will reseed if seeds allowed to ripen.</t>
        </is>
      </c>
      <c r="Q111" s="15" t="inlineStr">
        <is>
          <t>Low</t>
        </is>
      </c>
      <c r="R111" s="17" t="inlineStr">
        <is>
          <t>Sandy or disturbed sites; plains; open woods</t>
        </is>
      </c>
      <c r="S111" s="17" t="inlineStr">
        <is>
          <t>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t>
        </is>
      </c>
      <c r="T111" s="17" t="inlineStr">
        <is>
          <t>Group or mass in borders. Also effective in native plant areas or meadows where it can naturalize. Inflorescence is excellent for dried flower arrangements.</t>
        </is>
      </c>
      <c r="U111" s="18" t="inlineStr">
        <is>
          <t>Needs Review</t>
        </is>
      </c>
      <c r="V111" s="16" t="inlineStr">
        <is>
          <t>Needs Review</t>
        </is>
      </c>
      <c r="W111" s="15" t="inlineStr">
        <is>
          <t>No serious insect or disease problems.</t>
        </is>
      </c>
      <c r="X111" s="19" t="inlineStr">
        <is>
          <t>https://www.missouribotanicalgarden.org/PlantFinder/PlantFinderDetails.aspx?kempercode=d593</t>
        </is>
      </c>
      <c r="Y111" s="19" t="inlineStr">
        <is>
          <t>https://www.wildflower.org/plants/result.php?id_plant=ersp</t>
        </is>
      </c>
      <c r="Z111" s="19" t="inlineStr">
        <is>
          <t>https://www.pleasantrunnursery.com/plant-name/Eragrostis-spectabilis</t>
        </is>
      </c>
      <c r="AA111" s="19" t="inlineStr">
        <is>
          <t>https://newmoonnursery.com/nursery-plants/eragrostis-spectabilis/</t>
        </is>
      </c>
      <c r="AB111" s="19" t="inlineStr">
        <is>
          <t>https://www.pinelandsnursery.com/eragrostis-spectabilis-1-pot</t>
        </is>
      </c>
      <c r="AC111" s="29">
        <f>IF(AD111&lt;&gt;"", TEXT(TODAY(),"yyyymmdd") &amp; "_" &amp; AD111, "")</f>
        <v/>
      </c>
      <c r="AD111" s="21" t="inlineStr"/>
      <c r="AE111" s="22" t="inlineStr">
        <is>
          <t>Link 1</t>
        </is>
      </c>
      <c r="AF111" s="22">
        <f>CHOOSE(MATCH($AE111,{"Link 1","Link 2","Link 3","Link 4","Link 5"},0),'Other Links'!$C$111,'Other Links'!$F$111,'Other Links'!$I$111,'Other Links'!$L$111,'Other Links'!$O$111)</f>
        <v/>
      </c>
      <c r="AG111" s="23">
        <f>CHOOSE(MATCH($AE111,{"Link 1","Link 2","Link 3","Link 4","Link 5"},0),'Other Links'!$D$111,'Other Links'!$G$111,'Other Links'!$J$111,'Other Links'!$M$111,'Other Links'!$P$111)</f>
        <v/>
      </c>
      <c r="AH111" s="22">
        <f>CHOOSE(MATCH($AE111,{"Link 1","Link 2","Link 3","Link 4","Link 5"},0),'Other Links'!$E$111,'Other Links'!$H$111,'Other Links'!$K$111,'Other Links'!$N$111,'Other Links'!$Q$111)</f>
        <v/>
      </c>
    </row>
    <row r="112" ht="28" customHeight="1">
      <c r="A112" s="24" t="inlineStr">
        <is>
          <t>Juncus effusus</t>
        </is>
      </c>
      <c r="B112" s="25" t="inlineStr">
        <is>
          <t>SOFT RUSH</t>
        </is>
      </c>
      <c r="C112" s="25" t="inlineStr">
        <is>
          <t>Grasses, Sedges, and Rushes</t>
        </is>
      </c>
      <c r="D112" s="25" t="inlineStr">
        <is>
          <t>JE</t>
        </is>
      </c>
      <c r="E112" s="25" t="inlineStr">
        <is>
          <t>2 - 4</t>
        </is>
      </c>
      <c r="F112" s="25" t="inlineStr">
        <is>
          <t>2 - 4</t>
        </is>
      </c>
      <c r="G112" s="16" t="inlineStr">
        <is>
          <t>Needs Review</t>
        </is>
      </c>
      <c r="H112" s="25" t="inlineStr">
        <is>
          <t>Jul, Aug, Sep</t>
        </is>
      </c>
      <c r="I112" s="25" t="inlineStr">
        <is>
          <t>Full Sun</t>
        </is>
      </c>
      <c r="J112" s="25" t="inlineStr">
        <is>
          <t>Wet</t>
        </is>
      </c>
      <c r="K112" s="25" t="inlineStr">
        <is>
          <t>OBL</t>
        </is>
      </c>
      <c r="L112" s="25" t="inlineStr">
        <is>
          <t>Zone 4 to 9</t>
        </is>
      </c>
      <c r="M112" s="26" t="inlineStr">
        <is>
          <t>Food Source for Wildlife</t>
        </is>
      </c>
      <c r="N112" s="26" t="inlineStr">
        <is>
          <t>Erosion, Wet Soil, Salt Tolerant, Wet Site Tolerant</t>
        </is>
      </c>
      <c r="O112" s="26" t="inlineStr">
        <is>
          <t>Clay, Loam, Sand</t>
        </is>
      </c>
      <c r="P112" s="18" t="inlineStr">
        <is>
          <t>Needs Review</t>
        </is>
      </c>
      <c r="Q112" s="25" t="inlineStr">
        <is>
          <t>Low</t>
        </is>
      </c>
      <c r="R112" s="26" t="inlineStr">
        <is>
          <t>Swamps, damp open ground.</t>
        </is>
      </c>
      <c r="S112" s="26" t="inlineStr">
        <is>
          <t>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t>
        </is>
      </c>
      <c r="T112" s="26" t="inlineStr">
        <is>
          <t>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t>
        </is>
      </c>
      <c r="U112" s="18" t="inlineStr">
        <is>
          <t>Needs Review</t>
        </is>
      </c>
      <c r="V112" s="16" t="inlineStr">
        <is>
          <t>Needs Review</t>
        </is>
      </c>
      <c r="W112" s="25" t="inlineStr">
        <is>
          <t>No serious insect or disease problems. Rust, leaf spot and stem rots may occur.</t>
        </is>
      </c>
      <c r="X112" s="27" t="inlineStr">
        <is>
          <t>https://www.missouribotanicalgarden.org/PlantFinder/PlantFinderDetails.aspx?kempercode=c262</t>
        </is>
      </c>
      <c r="Y112" s="27" t="inlineStr">
        <is>
          <t>https://www.wildflower.org/plants/result.php?id_plant=JUEF</t>
        </is>
      </c>
      <c r="Z112" s="27" t="inlineStr">
        <is>
          <t>https://www.pleasantrunnursery.com/plant-name/Juncus-effusus</t>
        </is>
      </c>
      <c r="AA112" s="27" t="inlineStr">
        <is>
          <t>https://newmoonnursery.com/nursery-plants/juncus-effusus/</t>
        </is>
      </c>
      <c r="AB112" s="27" t="inlineStr">
        <is>
          <t>https://www.pinelandsnursery.com/juncus-effusus-soft-rush-seed</t>
        </is>
      </c>
      <c r="AC112" s="29">
        <f>IF(AD112&lt;&gt;"", TEXT(TODAY(),"yyyymmdd") &amp; "_" &amp; AD112, "")</f>
        <v/>
      </c>
      <c r="AD112" s="28" t="inlineStr"/>
      <c r="AE112" s="22" t="inlineStr">
        <is>
          <t>Link 1</t>
        </is>
      </c>
      <c r="AF112" s="22">
        <f>CHOOSE(MATCH($AE112,{"Link 1","Link 2","Link 3","Link 4","Link 5"},0),'Other Links'!$C$112,'Other Links'!$F$112,'Other Links'!$I$112,'Other Links'!$L$112,'Other Links'!$O$112)</f>
        <v/>
      </c>
      <c r="AG112" s="23">
        <f>CHOOSE(MATCH($AE112,{"Link 1","Link 2","Link 3","Link 4","Link 5"},0),'Other Links'!$D$112,'Other Links'!$G$112,'Other Links'!$J$112,'Other Links'!$M$112,'Other Links'!$P$112)</f>
        <v/>
      </c>
      <c r="AH112" s="22">
        <f>CHOOSE(MATCH($AE112,{"Link 1","Link 2","Link 3","Link 4","Link 5"},0),'Other Links'!$E$112,'Other Links'!$H$112,'Other Links'!$K$112,'Other Links'!$N$112,'Other Links'!$Q$112)</f>
        <v/>
      </c>
    </row>
    <row r="113" ht="28" customHeight="1">
      <c r="A113" s="14" t="inlineStr">
        <is>
          <t>Panicum virgatum</t>
        </is>
      </c>
      <c r="B113" s="15" t="inlineStr">
        <is>
          <t>SWITCHGRASS</t>
        </is>
      </c>
      <c r="C113" s="15" t="inlineStr">
        <is>
          <t>Grasses, Sedges, and Rushes</t>
        </is>
      </c>
      <c r="D113" s="15" t="inlineStr">
        <is>
          <t>PV2</t>
        </is>
      </c>
      <c r="E113" s="15" t="inlineStr">
        <is>
          <t>3 - 6</t>
        </is>
      </c>
      <c r="F113" s="15" t="inlineStr">
        <is>
          <t>2 - 3</t>
        </is>
      </c>
      <c r="G113" s="16" t="inlineStr">
        <is>
          <t>Needs Review</t>
        </is>
      </c>
      <c r="H113" s="15" t="inlineStr">
        <is>
          <t>Aug, Sep, Oct</t>
        </is>
      </c>
      <c r="I113" s="15" t="inlineStr">
        <is>
          <t>Full Sun, Part Shade</t>
        </is>
      </c>
      <c r="J113" s="15" t="inlineStr">
        <is>
          <t>Medium, Wet</t>
        </is>
      </c>
      <c r="K113" s="15" t="inlineStr">
        <is>
          <t>FAC</t>
        </is>
      </c>
      <c r="L113" s="15" t="inlineStr">
        <is>
          <t>Zone 5 to 9</t>
        </is>
      </c>
      <c r="M113" s="17" t="inlineStr">
        <is>
          <t>Birds</t>
        </is>
      </c>
      <c r="N113" s="17" t="inlineStr">
        <is>
          <t>Drought, Erosion, Dry Soil, Wet Soil, Black Walnut, Air Pollution, Deer</t>
        </is>
      </c>
      <c r="O113" s="17" t="inlineStr">
        <is>
          <t>Dry to moist soils. Sandy, Sandy Loam, Medium Loam Clay Loam, Clay, Limestone-based.</t>
        </is>
      </c>
      <c r="P113" s="17" t="inlineStr">
        <is>
          <t>Clump-forming, warm-season grass with open, lacy sprays with small seeds. Switchgrass is a loose sod former with a large, open, finely textured, reddish-purple seedhead. Bright green leaves occur up and down the</t>
        </is>
      </c>
      <c r="Q113" s="15" t="inlineStr">
        <is>
          <t>Low</t>
        </is>
      </c>
      <c r="R113" s="17" t="inlineStr">
        <is>
          <t>Dry or moist prairies; bluffs; stream banks; open woods. In moist and seasonally damp open places throughout Texas, except for Trans-Pecos. Sand, loam, clay, limestone; poor drainage okay.</t>
        </is>
      </c>
      <c r="S113" s="17" t="inlineStr">
        <is>
          <t>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t>
        </is>
      </c>
      <c r="T113" s="17" t="inlineStr">
        <is>
          <t>Accent, group or mass. Also effective as a screen. Perennial borders, wild gardens, native plant gardens, prairies, meadows or naturalized areas. Also appropriate for water gardens, bog gardens and along ponds.</t>
        </is>
      </c>
      <c r="U113" s="17" t="inlineStr">
        <is>
          <t>Use Ornamental: Attractive, Fall conspicuous, Pocket prairie, Grows in clumps, Accent, Use Wildlife: Fair Grazing; Seeds eaten by ground-feeding songbirds and game birds; Provides cover and nesting material., Use Other: Used for range re-seeding.</t>
        </is>
      </c>
      <c r="V113" s="16" t="inlineStr">
        <is>
          <t>Needs Review</t>
        </is>
      </c>
      <c r="W113" s="15" t="inlineStr">
        <is>
          <t>No serious insect or disease problems. Some susceptibility to rust, particularly in hot and humid summer climates. Crown or root rot may occur, particularly as a result of improper growing conditions. Japanese beetles, thrips and spider mites may appear.</t>
        </is>
      </c>
      <c r="X113" s="19" t="inlineStr">
        <is>
          <t>https://www.missouribotanicalgarden.org/PlantFinder/PlantFinderDetails.aspx?kempercode=l460</t>
        </is>
      </c>
      <c r="Y113" s="19" t="inlineStr">
        <is>
          <t>https://www.wildflower.org/plants/result.php?id_plant=pavi2</t>
        </is>
      </c>
      <c r="Z113" s="19" t="inlineStr">
        <is>
          <t>https://www.pleasantrunnursery.com/plant-name/Panicum-virgatum</t>
        </is>
      </c>
      <c r="AA113" s="19" t="inlineStr">
        <is>
          <t>https://newmoonnursery.com/nursery-plants/panicum-virgatum-prairie-dog/</t>
        </is>
      </c>
      <c r="AB113" s="19" t="inlineStr">
        <is>
          <t>https://www.pinelandsnursery.com/panicum-virgatum-switchgrass-seed</t>
        </is>
      </c>
      <c r="AC113" s="29">
        <f>IF(AD113&lt;&gt;"", TEXT(TODAY(),"yyyymmdd") &amp; "_" &amp; AD113, "")</f>
        <v/>
      </c>
      <c r="AD113" s="21" t="inlineStr"/>
      <c r="AE113" s="22" t="inlineStr">
        <is>
          <t>Link 1</t>
        </is>
      </c>
      <c r="AF113" s="22">
        <f>CHOOSE(MATCH($AE113,{"Link 1","Link 2","Link 3","Link 4","Link 5"},0),'Other Links'!$C$113,'Other Links'!$F$113,'Other Links'!$I$113,'Other Links'!$L$113,'Other Links'!$O$113)</f>
        <v/>
      </c>
      <c r="AG113" s="23">
        <f>CHOOSE(MATCH($AE113,{"Link 1","Link 2","Link 3","Link 4","Link 5"},0),'Other Links'!$D$113,'Other Links'!$G$113,'Other Links'!$J$113,'Other Links'!$M$113,'Other Links'!$P$113)</f>
        <v/>
      </c>
      <c r="AH113" s="22">
        <f>CHOOSE(MATCH($AE113,{"Link 1","Link 2","Link 3","Link 4","Link 5"},0),'Other Links'!$E$113,'Other Links'!$H$113,'Other Links'!$K$113,'Other Links'!$N$113,'Other Links'!$Q$113)</f>
        <v/>
      </c>
    </row>
    <row r="114" ht="28" customHeight="1">
      <c r="A114" s="24" t="inlineStr">
        <is>
          <t>Schizachyrium scoparium</t>
        </is>
      </c>
      <c r="B114" s="25" t="inlineStr">
        <is>
          <t>LITTLE BLUESTEM</t>
        </is>
      </c>
      <c r="C114" s="25" t="inlineStr">
        <is>
          <t>Grasses, Sedges, and Rushes</t>
        </is>
      </c>
      <c r="D114" s="25" t="inlineStr">
        <is>
          <t>SS1</t>
        </is>
      </c>
      <c r="E114" s="25" t="inlineStr">
        <is>
          <t>2 - 4</t>
        </is>
      </c>
      <c r="F114" s="25" t="inlineStr">
        <is>
          <t>1.5 - 2</t>
        </is>
      </c>
      <c r="G114" s="16" t="inlineStr">
        <is>
          <t>Needs Review</t>
        </is>
      </c>
      <c r="H114" s="25" t="inlineStr">
        <is>
          <t>Jun, Jul, Aug, Sep, Oct, Nov, Dec</t>
        </is>
      </c>
      <c r="I114" s="25" t="inlineStr">
        <is>
          <t>Full Sun</t>
        </is>
      </c>
      <c r="J114" s="25" t="inlineStr">
        <is>
          <t>Dry, Medium</t>
        </is>
      </c>
      <c r="K114" s="25" t="inlineStr">
        <is>
          <t>FACU</t>
        </is>
      </c>
      <c r="L114" s="25" t="inlineStr">
        <is>
          <t>Zone 3 to 9</t>
        </is>
      </c>
      <c r="M114" s="26" t="inlineStr">
        <is>
          <t>Birds</t>
        </is>
      </c>
      <c r="N114" s="26" t="inlineStr">
        <is>
          <t>Deer, Drought, Erosion, Dry Soil, Shallow-Rocky Soil, Black Walnut, Air Pollution</t>
        </is>
      </c>
      <c r="O114" s="26" t="inlineStr">
        <is>
          <t>Well-drained soil. Sandy, Sandy Loam, Medium Loam, Clay Loam, Clay, Limestone-based</t>
        </is>
      </c>
      <c r="P114" s="26" t="inlineStr">
        <is>
          <t>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t>
        </is>
      </c>
      <c r="Q114" s="25" t="inlineStr">
        <is>
          <t>Low</t>
        </is>
      </c>
      <c r="R114" s="26" t="inlineStr">
        <is>
          <t>Woodlands' edge, Opening, Hillsides, Slopes, Prairie, Plains, Meadows, Pastures, Savannas</t>
        </is>
      </c>
      <c r="S114" s="26" t="inlineStr">
        <is>
          <t>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t>
        </is>
      </c>
      <c r="T114" s="26" t="inlineStr">
        <is>
          <t>Ornamental grass for borders, cottage gardens, rock gardens, rain gardens, wild gardens, wood margins, meadows or prairie-like settings. Group or mass. A good low-maintenance selection for sun-baked areas.</t>
        </is>
      </c>
      <c r="U114" s="26" t="inlineStr">
        <is>
          <t>Use Ornamental: Fall conspicuous, Grows in clumps, Accent, Use Wildlife: Graze, Cover, Nesting material, Seeds-Small mammals, Seeds-granivorous birds.</t>
        </is>
      </c>
      <c r="V114" s="16" t="inlineStr">
        <is>
          <t>Needs Review</t>
        </is>
      </c>
      <c r="W114" s="25" t="inlineStr">
        <is>
          <t>No serious insect or disease problems.</t>
        </is>
      </c>
      <c r="X114" s="27" t="inlineStr">
        <is>
          <t>https://www.missouribotanicalgarden.org/PlantFinder/PlantFinderDetails.aspx?kempercode=f510</t>
        </is>
      </c>
      <c r="Y114" s="27" t="inlineStr">
        <is>
          <t>https://www.wildflower.org/plants/result.php?id_plant=SCSC</t>
        </is>
      </c>
      <c r="Z114" s="27" t="inlineStr">
        <is>
          <t>https://www.pleasantrunnursery.com/plant-name/Schizachyrium-scoparium</t>
        </is>
      </c>
      <c r="AA114" s="27" t="inlineStr">
        <is>
          <t>https://newmoonnursery.com/nursery-plants/schizachyrium-scoparium-sandhill/</t>
        </is>
      </c>
      <c r="AB114" s="27" t="inlineStr">
        <is>
          <t>https://www.pinelandsnursery.com/schizachyrium-scoparium-little-bluestem-seed</t>
        </is>
      </c>
      <c r="AC114" s="29">
        <f>IF(AD114&lt;&gt;"", TEXT(TODAY(),"yyyymmdd") &amp; "_" &amp; AD114, "")</f>
        <v/>
      </c>
      <c r="AD114" s="28" t="inlineStr"/>
      <c r="AE114" s="22" t="inlineStr">
        <is>
          <t>Link 1</t>
        </is>
      </c>
      <c r="AF114" s="22">
        <f>CHOOSE(MATCH($AE114,{"Link 1","Link 2","Link 3","Link 4","Link 5"},0),'Other Links'!$C$114,'Other Links'!$F$114,'Other Links'!$I$114,'Other Links'!$L$114,'Other Links'!$O$114)</f>
        <v/>
      </c>
      <c r="AG114" s="23">
        <f>CHOOSE(MATCH($AE114,{"Link 1","Link 2","Link 3","Link 4","Link 5"},0),'Other Links'!$D$114,'Other Links'!$G$114,'Other Links'!$J$114,'Other Links'!$M$114,'Other Links'!$P$114)</f>
        <v/>
      </c>
      <c r="AH114" s="22">
        <f>CHOOSE(MATCH($AE114,{"Link 1","Link 2","Link 3","Link 4","Link 5"},0),'Other Links'!$E$114,'Other Links'!$H$114,'Other Links'!$K$114,'Other Links'!$N$114,'Other Links'!$Q$114)</f>
        <v/>
      </c>
    </row>
    <row r="115" ht="28" customHeight="1">
      <c r="A115" s="14" t="inlineStr">
        <is>
          <t>Sorghastrum nutans</t>
        </is>
      </c>
      <c r="B115" s="15" t="inlineStr">
        <is>
          <t>INDIANGRASS</t>
        </is>
      </c>
      <c r="C115" s="15" t="inlineStr">
        <is>
          <t>Grasses, Sedges, and Rushes</t>
        </is>
      </c>
      <c r="D115" s="15" t="inlineStr">
        <is>
          <t>SN3</t>
        </is>
      </c>
      <c r="E115" s="15" t="inlineStr">
        <is>
          <t>3 - 5</t>
        </is>
      </c>
      <c r="F115" s="15" t="inlineStr">
        <is>
          <t>1 - 2</t>
        </is>
      </c>
      <c r="G115" s="15" t="inlineStr">
        <is>
          <t>Yellow</t>
        </is>
      </c>
      <c r="H115" s="15" t="inlineStr">
        <is>
          <t>Aug, Sep, Oct</t>
        </is>
      </c>
      <c r="I115" s="15" t="inlineStr">
        <is>
          <t>Full Sun</t>
        </is>
      </c>
      <c r="J115" s="15" t="inlineStr">
        <is>
          <t>Dry, Medium</t>
        </is>
      </c>
      <c r="K115" s="15" t="inlineStr">
        <is>
          <t>FACU</t>
        </is>
      </c>
      <c r="L115" s="15" t="inlineStr">
        <is>
          <t>Zone 4 to 9</t>
        </is>
      </c>
      <c r="M115" s="17" t="inlineStr">
        <is>
          <t>Birds</t>
        </is>
      </c>
      <c r="N115" s="17" t="inlineStr">
        <is>
          <t>Drought, Erosion, Dry Soil, Shallow-Rocky Soil, Black Walnut, Air Pollution</t>
        </is>
      </c>
      <c r="O115" s="17" t="inlineStr">
        <is>
          <t>Moist, rich soils. Calcareous, Sandy Sandy Loam, Medium Loam, Clay Loam, Clay, Limestone-based</t>
        </is>
      </c>
      <c r="P115" s="17" t="inlineStr">
        <is>
          <t>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t>
        </is>
      </c>
      <c r="Q115" s="15" t="inlineStr">
        <is>
          <t>Medium</t>
        </is>
      </c>
      <c r="R115" s="17" t="inlineStr">
        <is>
          <t>Prairies; open woods; fields; dry slopes. Frequent in north central Texas, Edwards Plateau, and Plains Country. Sand, loam, clay, limestone; seasonal poor drainage okay.</t>
        </is>
      </c>
      <c r="S115" s="17" t="inlineStr">
        <is>
          <t>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t>
        </is>
      </c>
      <c r="T115" s="17" t="inlineStr">
        <is>
          <t>Mass or blend into prairies, meadows, wild or naturalized areas. Vertical accent for borders. Also effective on slopes for erosion control.</t>
        </is>
      </c>
      <c r="U115" s="17" t="inlineStr">
        <is>
          <t>Use Ornamental: Grows in clumps, Accent, Use Wildlife: Seeds-Small mammals, Seeds-granivorous birds, Nesting material</t>
        </is>
      </c>
      <c r="V115" s="15" t="inlineStr">
        <is>
          <t>Maintenance: Indian grass tolerates imperfectly drained soil. It is a good accent plant, however it needs tall companions to remain upright.</t>
        </is>
      </c>
      <c r="W115" s="15" t="inlineStr">
        <is>
          <t>No serious insect or disease problems.</t>
        </is>
      </c>
      <c r="X115" s="19" t="inlineStr">
        <is>
          <t>https://www.missouribotanicalgarden.org/PlantFinder/PlantFinderDetails.aspx?kempercode=g780</t>
        </is>
      </c>
      <c r="Y115" s="19" t="inlineStr">
        <is>
          <t>https://www.wildflower.org/plants/result.php?id_plant=sonu2</t>
        </is>
      </c>
      <c r="Z115" s="19" t="inlineStr">
        <is>
          <t>https://www.pleasantrunnursery.com/plant-name/Sorghastrum-nutans</t>
        </is>
      </c>
      <c r="AA115" s="19" t="inlineStr">
        <is>
          <t>https://newmoonnursery.com/nursery-plants/sorghastrum-nutans-indian-steel/</t>
        </is>
      </c>
      <c r="AB115" s="19" t="inlineStr">
        <is>
          <t>https://www.pinelandsnursery.com/sorghastrum-nutans-indiangrass-seed</t>
        </is>
      </c>
      <c r="AC115" s="29">
        <f>IF(AD115&lt;&gt;"", TEXT(TODAY(),"yyyymmdd") &amp; "_" &amp; AD115, "")</f>
        <v/>
      </c>
      <c r="AD115" s="21" t="inlineStr"/>
      <c r="AE115" s="22" t="inlineStr">
        <is>
          <t>Link 1</t>
        </is>
      </c>
      <c r="AF115" s="22">
        <f>CHOOSE(MATCH($AE115,{"Link 1","Link 2","Link 3","Link 4","Link 5"},0),'Other Links'!$C$115,'Other Links'!$F$115,'Other Links'!$I$115,'Other Links'!$L$115,'Other Links'!$O$115)</f>
        <v/>
      </c>
      <c r="AG115" s="23">
        <f>CHOOSE(MATCH($AE115,{"Link 1","Link 2","Link 3","Link 4","Link 5"},0),'Other Links'!$D$115,'Other Links'!$G$115,'Other Links'!$J$115,'Other Links'!$M$115,'Other Links'!$P$115)</f>
        <v/>
      </c>
      <c r="AH115" s="22">
        <f>CHOOSE(MATCH($AE115,{"Link 1","Link 2","Link 3","Link 4","Link 5"},0),'Other Links'!$E$115,'Other Links'!$H$115,'Other Links'!$K$115,'Other Links'!$N$115,'Other Links'!$Q$115)</f>
        <v/>
      </c>
    </row>
    <row r="116" ht="28" customHeight="1">
      <c r="A116" s="24" t="inlineStr">
        <is>
          <t>Sporobolus heterolepis</t>
        </is>
      </c>
      <c r="B116" s="25" t="inlineStr">
        <is>
          <t>PRAIRIE DROPSEED</t>
        </is>
      </c>
      <c r="C116" s="25" t="inlineStr">
        <is>
          <t>Grasses, Sedges, and Rushes</t>
        </is>
      </c>
      <c r="D116" s="25" t="inlineStr">
        <is>
          <t>SH</t>
        </is>
      </c>
      <c r="E116" s="25" t="inlineStr">
        <is>
          <t>2 - 3</t>
        </is>
      </c>
      <c r="F116" s="25" t="inlineStr">
        <is>
          <t>2 - 3</t>
        </is>
      </c>
      <c r="G116" s="25" t="inlineStr">
        <is>
          <t>Pink, Purple</t>
        </is>
      </c>
      <c r="H116" s="25" t="inlineStr">
        <is>
          <t>Apr, May, Jun, Jul, Aug, Sep</t>
        </is>
      </c>
      <c r="I116" s="25" t="inlineStr">
        <is>
          <t>Full Sun</t>
        </is>
      </c>
      <c r="J116" s="25" t="inlineStr">
        <is>
          <t>Dry, Medium</t>
        </is>
      </c>
      <c r="K116" s="16" t="inlineStr">
        <is>
          <t>Needs Review</t>
        </is>
      </c>
      <c r="L116" s="25" t="inlineStr">
        <is>
          <t>Zone 3 to 9</t>
        </is>
      </c>
      <c r="M116" s="26" t="inlineStr">
        <is>
          <t>Birds</t>
        </is>
      </c>
      <c r="N116" s="26" t="inlineStr">
        <is>
          <t>Deer, Drought, Erosion, Dry Soil, Shallow-Rocky Soil, Black Walnut, Air Pollution</t>
        </is>
      </c>
      <c r="O116" s="26" t="inlineStr">
        <is>
          <t>Well-drained, sandy or richer soils.</t>
        </is>
      </c>
      <c r="P116" s="26" t="inlineStr">
        <is>
          <t>Echinacea is a suitable addition to a prairie garden and attractive in flower arrangements. It is a popular</t>
        </is>
      </c>
      <c r="Q116" s="25" t="inlineStr">
        <is>
          <t>Low</t>
        </is>
      </c>
      <c r="R116" s="26" t="inlineStr">
        <is>
          <t>Well-drained limestone, sand, clay, loam. Rocky, open woods; thickets; prairies.</t>
        </is>
      </c>
      <c r="S116" s="26" t="inlineStr">
        <is>
          <t>Easily grown in average, dry to medium, well-drained soils in full sun. Tolerates wide range of soils, including heavy clays. Prefers dry, rocky soils. Good drought tolerance. Slow-growing and slow to establish. May be grown from seed but does not freely self-seed in the garden.</t>
        </is>
      </c>
      <c r="T116" s="26" t="inlineStr">
        <is>
          <t>Ground cover for hot, dry areas. Prairies, meadows, native plant gardens, wild areas or slopes. Also effective in large rock gardens. Accent for foundation plantings or borders.</t>
        </is>
      </c>
      <c r="U116" s="26" t="inlineStr">
        <is>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is>
      </c>
      <c r="V116" s="16" t="inlineStr">
        <is>
          <t>Needs Review</t>
        </is>
      </c>
      <c r="W116" s="25" t="inlineStr">
        <is>
          <t>No serious insect or disease problems.</t>
        </is>
      </c>
      <c r="X116" s="27" t="inlineStr">
        <is>
          <t>https://www.missouribotanicalgarden.org/PlantFinder/PlantFinderDetails.aspx?kempercode=f680</t>
        </is>
      </c>
      <c r="Y116" s="27" t="inlineStr">
        <is>
          <t>https://www.wildflower.org/plants/result.php?id_plant=ecpu</t>
        </is>
      </c>
      <c r="Z116" s="27" t="inlineStr">
        <is>
          <t>https://www.pleasantrunnursery.com/plant-name/Sporobolus-heterolepis</t>
        </is>
      </c>
      <c r="AA116" s="27" t="inlineStr">
        <is>
          <t>https://newmoonnursery.com/nursery-plants/sporobolus-heterolepis-tara/</t>
        </is>
      </c>
      <c r="AB116" s="27" t="inlineStr">
        <is>
          <t>https://www.pinelandsnursery.com/sporobolus-heterolepis-1-pot</t>
        </is>
      </c>
      <c r="AC116" s="29">
        <f>IF(AD116&lt;&gt;"", TEXT(TODAY(),"yyyymmdd") &amp; "_" &amp; AD116, "")</f>
        <v/>
      </c>
      <c r="AD116" s="28" t="inlineStr"/>
      <c r="AE116" s="22" t="inlineStr">
        <is>
          <t>Link 1</t>
        </is>
      </c>
      <c r="AF116" s="22">
        <f>CHOOSE(MATCH($AE116,{"Link 1","Link 2","Link 3","Link 4","Link 5"},0),'Other Links'!$C$116,'Other Links'!$F$116,'Other Links'!$I$116,'Other Links'!$L$116,'Other Links'!$O$116)</f>
        <v/>
      </c>
      <c r="AG116" s="23">
        <f>CHOOSE(MATCH($AE116,{"Link 1","Link 2","Link 3","Link 4","Link 5"},0),'Other Links'!$D$116,'Other Links'!$G$116,'Other Links'!$J$116,'Other Links'!$M$116,'Other Links'!$P$116)</f>
        <v/>
      </c>
      <c r="AH116" s="22">
        <f>CHOOSE(MATCH($AE116,{"Link 1","Link 2","Link 3","Link 4","Link 5"},0),'Other Links'!$E$116,'Other Links'!$H$116,'Other Links'!$K$116,'Other Links'!$N$116,'Other Links'!$Q$116)</f>
        <v/>
      </c>
    </row>
  </sheetData>
  <mergeCells count="1">
    <mergeCell ref="AE1:AH1"/>
  </mergeCells>
  <dataValidations count="114">
    <dataValidation sqref="AE3" showDropDown="0" showInputMessage="0" showErrorMessage="0" allowBlank="0" type="list">
      <formula1>"Link 1,Link 2,Link 3,Link 4,Link 5"</formula1>
    </dataValidation>
    <dataValidation sqref="AE4" showDropDown="0" showInputMessage="0" showErrorMessage="0" allowBlank="0" type="list">
      <formula1>"Link 1,Link 2,Link 3,Link 4,Link 5"</formula1>
    </dataValidation>
    <dataValidation sqref="AE5" showDropDown="0" showInputMessage="0" showErrorMessage="0" allowBlank="0" type="list">
      <formula1>"Link 1,Link 2,Link 3,Link 4,Link 5"</formula1>
    </dataValidation>
    <dataValidation sqref="AE6" showDropDown="0" showInputMessage="0" showErrorMessage="0" allowBlank="0" type="list">
      <formula1>"Link 1,Link 2,Link 3,Link 4,Link 5"</formula1>
    </dataValidation>
    <dataValidation sqref="AE7" showDropDown="0" showInputMessage="0" showErrorMessage="0" allowBlank="0" type="list">
      <formula1>"Link 1,Link 2,Link 3,Link 4,Link 5"</formula1>
    </dataValidation>
    <dataValidation sqref="AE8" showDropDown="0" showInputMessage="0" showErrorMessage="0" allowBlank="0" type="list">
      <formula1>"Link 1,Link 2,Link 3,Link 4,Link 5"</formula1>
    </dataValidation>
    <dataValidation sqref="AE9" showDropDown="0" showInputMessage="0" showErrorMessage="0" allowBlank="0" type="list">
      <formula1>"Link 1,Link 2,Link 3,Link 4,Link 5"</formula1>
    </dataValidation>
    <dataValidation sqref="AE10" showDropDown="0" showInputMessage="0" showErrorMessage="0" allowBlank="0" type="list">
      <formula1>"Link 1,Link 2,Link 3,Link 4,Link 5"</formula1>
    </dataValidation>
    <dataValidation sqref="AE11" showDropDown="0" showInputMessage="0" showErrorMessage="0" allowBlank="0" type="list">
      <formula1>"Link 1,Link 2,Link 3,Link 4,Link 5"</formula1>
    </dataValidation>
    <dataValidation sqref="AE12" showDropDown="0" showInputMessage="0" showErrorMessage="0" allowBlank="0" type="list">
      <formula1>"Link 1,Link 2,Link 3,Link 4,Link 5"</formula1>
    </dataValidation>
    <dataValidation sqref="AE13" showDropDown="0" showInputMessage="0" showErrorMessage="0" allowBlank="0" type="list">
      <formula1>"Link 1,Link 2,Link 3,Link 4,Link 5"</formula1>
    </dataValidation>
    <dataValidation sqref="AE14" showDropDown="0" showInputMessage="0" showErrorMessage="0" allowBlank="0" type="list">
      <formula1>"Link 1,Link 2,Link 3,Link 4,Link 5"</formula1>
    </dataValidation>
    <dataValidation sqref="AE15" showDropDown="0" showInputMessage="0" showErrorMessage="0" allowBlank="0" type="list">
      <formula1>"Link 1,Link 2,Link 3,Link 4,Link 5"</formula1>
    </dataValidation>
    <dataValidation sqref="AE16" showDropDown="0" showInputMessage="0" showErrorMessage="0" allowBlank="0" type="list">
      <formula1>"Link 1,Link 2,Link 3,Link 4,Link 5"</formula1>
    </dataValidation>
    <dataValidation sqref="AE17" showDropDown="0" showInputMessage="0" showErrorMessage="0" allowBlank="0" type="list">
      <formula1>"Link 1,Link 2,Link 3,Link 4,Link 5"</formula1>
    </dataValidation>
    <dataValidation sqref="AE18" showDropDown="0" showInputMessage="0" showErrorMessage="0" allowBlank="0" type="list">
      <formula1>"Link 1,Link 2,Link 3,Link 4,Link 5"</formula1>
    </dataValidation>
    <dataValidation sqref="AE19" showDropDown="0" showInputMessage="0" showErrorMessage="0" allowBlank="0" type="list">
      <formula1>"Link 1,Link 2,Link 3,Link 4,Link 5"</formula1>
    </dataValidation>
    <dataValidation sqref="AE20" showDropDown="0" showInputMessage="0" showErrorMessage="0" allowBlank="0" type="list">
      <formula1>"Link 1,Link 2,Link 3,Link 4,Link 5"</formula1>
    </dataValidation>
    <dataValidation sqref="AE21" showDropDown="0" showInputMessage="0" showErrorMessage="0" allowBlank="0" type="list">
      <formula1>"Link 1,Link 2,Link 3,Link 4,Link 5"</formula1>
    </dataValidation>
    <dataValidation sqref="AE22" showDropDown="0" showInputMessage="0" showErrorMessage="0" allowBlank="0" type="list">
      <formula1>"Link 1,Link 2,Link 3,Link 4,Link 5"</formula1>
    </dataValidation>
    <dataValidation sqref="AE23" showDropDown="0" showInputMessage="0" showErrorMessage="0" allowBlank="0" type="list">
      <formula1>"Link 1,Link 2,Link 3,Link 4,Link 5"</formula1>
    </dataValidation>
    <dataValidation sqref="AE24" showDropDown="0" showInputMessage="0" showErrorMessage="0" allowBlank="0" type="list">
      <formula1>"Link 1,Link 2,Link 3,Link 4,Link 5"</formula1>
    </dataValidation>
    <dataValidation sqref="AE25" showDropDown="0" showInputMessage="0" showErrorMessage="0" allowBlank="0" type="list">
      <formula1>"Link 1,Link 2,Link 3,Link 4,Link 5"</formula1>
    </dataValidation>
    <dataValidation sqref="AE26" showDropDown="0" showInputMessage="0" showErrorMessage="0" allowBlank="0" type="list">
      <formula1>"Link 1,Link 2,Link 3,Link 4,Link 5"</formula1>
    </dataValidation>
    <dataValidation sqref="AE27" showDropDown="0" showInputMessage="0" showErrorMessage="0" allowBlank="0" type="list">
      <formula1>"Link 1,Link 2,Link 3,Link 4,Link 5"</formula1>
    </dataValidation>
    <dataValidation sqref="AE28" showDropDown="0" showInputMessage="0" showErrorMessage="0" allowBlank="0" type="list">
      <formula1>"Link 1,Link 2,Link 3,Link 4,Link 5"</formula1>
    </dataValidation>
    <dataValidation sqref="AE29" showDropDown="0" showInputMessage="0" showErrorMessage="0" allowBlank="0" type="list">
      <formula1>"Link 1,Link 2,Link 3,Link 4,Link 5"</formula1>
    </dataValidation>
    <dataValidation sqref="AE30" showDropDown="0" showInputMessage="0" showErrorMessage="0" allowBlank="0" type="list">
      <formula1>"Link 1,Link 2,Link 3,Link 4,Link 5"</formula1>
    </dataValidation>
    <dataValidation sqref="AE31" showDropDown="0" showInputMessage="0" showErrorMessage="0" allowBlank="0" type="list">
      <formula1>"Link 1,Link 2,Link 3,Link 4,Link 5"</formula1>
    </dataValidation>
    <dataValidation sqref="AE32" showDropDown="0" showInputMessage="0" showErrorMessage="0" allowBlank="0" type="list">
      <formula1>"Link 1,Link 2,Link 3,Link 4,Link 5"</formula1>
    </dataValidation>
    <dataValidation sqref="AE33" showDropDown="0" showInputMessage="0" showErrorMessage="0" allowBlank="0" type="list">
      <formula1>"Link 1,Link 2,Link 3,Link 4,Link 5"</formula1>
    </dataValidation>
    <dataValidation sqref="AE34" showDropDown="0" showInputMessage="0" showErrorMessage="0" allowBlank="0" type="list">
      <formula1>"Link 1,Link 2,Link 3,Link 4,Link 5"</formula1>
    </dataValidation>
    <dataValidation sqref="AE35" showDropDown="0" showInputMessage="0" showErrorMessage="0" allowBlank="0" type="list">
      <formula1>"Link 1,Link 2,Link 3,Link 4,Link 5"</formula1>
    </dataValidation>
    <dataValidation sqref="AE36" showDropDown="0" showInputMessage="0" showErrorMessage="0" allowBlank="0" type="list">
      <formula1>"Link 1,Link 2,Link 3,Link 4,Link 5"</formula1>
    </dataValidation>
    <dataValidation sqref="AE37" showDropDown="0" showInputMessage="0" showErrorMessage="0" allowBlank="0" type="list">
      <formula1>"Link 1,Link 2,Link 3,Link 4,Link 5"</formula1>
    </dataValidation>
    <dataValidation sqref="AE38" showDropDown="0" showInputMessage="0" showErrorMessage="0" allowBlank="0" type="list">
      <formula1>"Link 1,Link 2,Link 3,Link 4,Link 5"</formula1>
    </dataValidation>
    <dataValidation sqref="AE39" showDropDown="0" showInputMessage="0" showErrorMessage="0" allowBlank="0" type="list">
      <formula1>"Link 1,Link 2,Link 3,Link 4,Link 5"</formula1>
    </dataValidation>
    <dataValidation sqref="AE40" showDropDown="0" showInputMessage="0" showErrorMessage="0" allowBlank="0" type="list">
      <formula1>"Link 1,Link 2,Link 3,Link 4,Link 5"</formula1>
    </dataValidation>
    <dataValidation sqref="AE41" showDropDown="0" showInputMessage="0" showErrorMessage="0" allowBlank="0" type="list">
      <formula1>"Link 1,Link 2,Link 3,Link 4,Link 5"</formula1>
    </dataValidation>
    <dataValidation sqref="AE42" showDropDown="0" showInputMessage="0" showErrorMessage="0" allowBlank="0" type="list">
      <formula1>"Link 1,Link 2,Link 3,Link 4,Link 5"</formula1>
    </dataValidation>
    <dataValidation sqref="AE43" showDropDown="0" showInputMessage="0" showErrorMessage="0" allowBlank="0" type="list">
      <formula1>"Link 1,Link 2,Link 3,Link 4,Link 5"</formula1>
    </dataValidation>
    <dataValidation sqref="AE44" showDropDown="0" showInputMessage="0" showErrorMessage="0" allowBlank="0" type="list">
      <formula1>"Link 1,Link 2,Link 3,Link 4,Link 5"</formula1>
    </dataValidation>
    <dataValidation sqref="AE45" showDropDown="0" showInputMessage="0" showErrorMessage="0" allowBlank="0" type="list">
      <formula1>"Link 1,Link 2,Link 3,Link 4,Link 5"</formula1>
    </dataValidation>
    <dataValidation sqref="AE46" showDropDown="0" showInputMessage="0" showErrorMessage="0" allowBlank="0" type="list">
      <formula1>"Link 1,Link 2,Link 3,Link 4,Link 5"</formula1>
    </dataValidation>
    <dataValidation sqref="AE47" showDropDown="0" showInputMessage="0" showErrorMessage="0" allowBlank="0" type="list">
      <formula1>"Link 1,Link 2,Link 3,Link 4,Link 5"</formula1>
    </dataValidation>
    <dataValidation sqref="AE48" showDropDown="0" showInputMessage="0" showErrorMessage="0" allowBlank="0" type="list">
      <formula1>"Link 1,Link 2,Link 3,Link 4,Link 5"</formula1>
    </dataValidation>
    <dataValidation sqref="AE49" showDropDown="0" showInputMessage="0" showErrorMessage="0" allowBlank="0" type="list">
      <formula1>"Link 1,Link 2,Link 3,Link 4,Link 5"</formula1>
    </dataValidation>
    <dataValidation sqref="AE50" showDropDown="0" showInputMessage="0" showErrorMessage="0" allowBlank="0" type="list">
      <formula1>"Link 1,Link 2,Link 3,Link 4,Link 5"</formula1>
    </dataValidation>
    <dataValidation sqref="AE51" showDropDown="0" showInputMessage="0" showErrorMessage="0" allowBlank="0" type="list">
      <formula1>"Link 1,Link 2,Link 3,Link 4,Link 5"</formula1>
    </dataValidation>
    <dataValidation sqref="AE52" showDropDown="0" showInputMessage="0" showErrorMessage="0" allowBlank="0" type="list">
      <formula1>"Link 1,Link 2,Link 3,Link 4,Link 5"</formula1>
    </dataValidation>
    <dataValidation sqref="AE53" showDropDown="0" showInputMessage="0" showErrorMessage="0" allowBlank="0" type="list">
      <formula1>"Link 1,Link 2,Link 3,Link 4,Link 5"</formula1>
    </dataValidation>
    <dataValidation sqref="AE54" showDropDown="0" showInputMessage="0" showErrorMessage="0" allowBlank="0" type="list">
      <formula1>"Link 1,Link 2,Link 3,Link 4,Link 5"</formula1>
    </dataValidation>
    <dataValidation sqref="AE55" showDropDown="0" showInputMessage="0" showErrorMessage="0" allowBlank="0" type="list">
      <formula1>"Link 1,Link 2,Link 3,Link 4,Link 5"</formula1>
    </dataValidation>
    <dataValidation sqref="AE56" showDropDown="0" showInputMessage="0" showErrorMessage="0" allowBlank="0" type="list">
      <formula1>"Link 1,Link 2,Link 3,Link 4,Link 5"</formula1>
    </dataValidation>
    <dataValidation sqref="AE57" showDropDown="0" showInputMessage="0" showErrorMessage="0" allowBlank="0" type="list">
      <formula1>"Link 1,Link 2,Link 3,Link 4,Link 5"</formula1>
    </dataValidation>
    <dataValidation sqref="AE58" showDropDown="0" showInputMessage="0" showErrorMessage="0" allowBlank="0" type="list">
      <formula1>"Link 1,Link 2,Link 3,Link 4,Link 5"</formula1>
    </dataValidation>
    <dataValidation sqref="AE59" showDropDown="0" showInputMessage="0" showErrorMessage="0" allowBlank="0" type="list">
      <formula1>"Link 1,Link 2,Link 3,Link 4,Link 5"</formula1>
    </dataValidation>
    <dataValidation sqref="AE60" showDropDown="0" showInputMessage="0" showErrorMessage="0" allowBlank="0" type="list">
      <formula1>"Link 1,Link 2,Link 3,Link 4,Link 5"</formula1>
    </dataValidation>
    <dataValidation sqref="AE61" showDropDown="0" showInputMessage="0" showErrorMessage="0" allowBlank="0" type="list">
      <formula1>"Link 1,Link 2,Link 3,Link 4,Link 5"</formula1>
    </dataValidation>
    <dataValidation sqref="AE62" showDropDown="0" showInputMessage="0" showErrorMessage="0" allowBlank="0" type="list">
      <formula1>"Link 1,Link 2,Link 3,Link 4,Link 5"</formula1>
    </dataValidation>
    <dataValidation sqref="AE63" showDropDown="0" showInputMessage="0" showErrorMessage="0" allowBlank="0" type="list">
      <formula1>"Link 1,Link 2,Link 3,Link 4,Link 5"</formula1>
    </dataValidation>
    <dataValidation sqref="AE64" showDropDown="0" showInputMessage="0" showErrorMessage="0" allowBlank="0" type="list">
      <formula1>"Link 1,Link 2,Link 3,Link 4,Link 5"</formula1>
    </dataValidation>
    <dataValidation sqref="AE65" showDropDown="0" showInputMessage="0" showErrorMessage="0" allowBlank="0" type="list">
      <formula1>"Link 1,Link 2,Link 3,Link 4,Link 5"</formula1>
    </dataValidation>
    <dataValidation sqref="AE66" showDropDown="0" showInputMessage="0" showErrorMessage="0" allowBlank="0" type="list">
      <formula1>"Link 1,Link 2,Link 3,Link 4,Link 5"</formula1>
    </dataValidation>
    <dataValidation sqref="AE67" showDropDown="0" showInputMessage="0" showErrorMessage="0" allowBlank="0" type="list">
      <formula1>"Link 1,Link 2,Link 3,Link 4,Link 5"</formula1>
    </dataValidation>
    <dataValidation sqref="AE68" showDropDown="0" showInputMessage="0" showErrorMessage="0" allowBlank="0" type="list">
      <formula1>"Link 1,Link 2,Link 3,Link 4,Link 5"</formula1>
    </dataValidation>
    <dataValidation sqref="AE69" showDropDown="0" showInputMessage="0" showErrorMessage="0" allowBlank="0" type="list">
      <formula1>"Link 1,Link 2,Link 3,Link 4,Link 5"</formula1>
    </dataValidation>
    <dataValidation sqref="AE70" showDropDown="0" showInputMessage="0" showErrorMessage="0" allowBlank="0" type="list">
      <formula1>"Link 1,Link 2,Link 3,Link 4,Link 5"</formula1>
    </dataValidation>
    <dataValidation sqref="AE71" showDropDown="0" showInputMessage="0" showErrorMessage="0" allowBlank="0" type="list">
      <formula1>"Link 1,Link 2,Link 3,Link 4,Link 5"</formula1>
    </dataValidation>
    <dataValidation sqref="AE72" showDropDown="0" showInputMessage="0" showErrorMessage="0" allowBlank="0" type="list">
      <formula1>"Link 1,Link 2,Link 3,Link 4,Link 5"</formula1>
    </dataValidation>
    <dataValidation sqref="AE73" showDropDown="0" showInputMessage="0" showErrorMessage="0" allowBlank="0" type="list">
      <formula1>"Link 1,Link 2,Link 3,Link 4,Link 5"</formula1>
    </dataValidation>
    <dataValidation sqref="AE74" showDropDown="0" showInputMessage="0" showErrorMessage="0" allowBlank="0" type="list">
      <formula1>"Link 1,Link 2,Link 3,Link 4,Link 5"</formula1>
    </dataValidation>
    <dataValidation sqref="AE75" showDropDown="0" showInputMessage="0" showErrorMessage="0" allowBlank="0" type="list">
      <formula1>"Link 1,Link 2,Link 3,Link 4,Link 5"</formula1>
    </dataValidation>
    <dataValidation sqref="AE76" showDropDown="0" showInputMessage="0" showErrorMessage="0" allowBlank="0" type="list">
      <formula1>"Link 1,Link 2,Link 3,Link 4,Link 5"</formula1>
    </dataValidation>
    <dataValidation sqref="AE77" showDropDown="0" showInputMessage="0" showErrorMessage="0" allowBlank="0" type="list">
      <formula1>"Link 1,Link 2,Link 3,Link 4,Link 5"</formula1>
    </dataValidation>
    <dataValidation sqref="AE78" showDropDown="0" showInputMessage="0" showErrorMessage="0" allowBlank="0" type="list">
      <formula1>"Link 1,Link 2,Link 3,Link 4,Link 5"</formula1>
    </dataValidation>
    <dataValidation sqref="AE79" showDropDown="0" showInputMessage="0" showErrorMessage="0" allowBlank="0" type="list">
      <formula1>"Link 1,Link 2,Link 3,Link 4,Link 5"</formula1>
    </dataValidation>
    <dataValidation sqref="AE80" showDropDown="0" showInputMessage="0" showErrorMessage="0" allowBlank="0" type="list">
      <formula1>"Link 1,Link 2,Link 3,Link 4,Link 5"</formula1>
    </dataValidation>
    <dataValidation sqref="AE81" showDropDown="0" showInputMessage="0" showErrorMessage="0" allowBlank="0" type="list">
      <formula1>"Link 1,Link 2,Link 3,Link 4,Link 5"</formula1>
    </dataValidation>
    <dataValidation sqref="AE82" showDropDown="0" showInputMessage="0" showErrorMessage="0" allowBlank="0" type="list">
      <formula1>"Link 1,Link 2,Link 3,Link 4,Link 5"</formula1>
    </dataValidation>
    <dataValidation sqref="AE83" showDropDown="0" showInputMessage="0" showErrorMessage="0" allowBlank="0" type="list">
      <formula1>"Link 1,Link 2,Link 3,Link 4,Link 5"</formula1>
    </dataValidation>
    <dataValidation sqref="AE84" showDropDown="0" showInputMessage="0" showErrorMessage="0" allowBlank="0" type="list">
      <formula1>"Link 1,Link 2,Link 3,Link 4,Link 5"</formula1>
    </dataValidation>
    <dataValidation sqref="AE85" showDropDown="0" showInputMessage="0" showErrorMessage="0" allowBlank="0" type="list">
      <formula1>"Link 1,Link 2,Link 3,Link 4,Link 5"</formula1>
    </dataValidation>
    <dataValidation sqref="AE86" showDropDown="0" showInputMessage="0" showErrorMessage="0" allowBlank="0" type="list">
      <formula1>"Link 1,Link 2,Link 3,Link 4,Link 5"</formula1>
    </dataValidation>
    <dataValidation sqref="AE87" showDropDown="0" showInputMessage="0" showErrorMessage="0" allowBlank="0" type="list">
      <formula1>"Link 1,Link 2,Link 3,Link 4,Link 5"</formula1>
    </dataValidation>
    <dataValidation sqref="AE88" showDropDown="0" showInputMessage="0" showErrorMessage="0" allowBlank="0" type="list">
      <formula1>"Link 1,Link 2,Link 3,Link 4,Link 5"</formula1>
    </dataValidation>
    <dataValidation sqref="AE89" showDropDown="0" showInputMessage="0" showErrorMessage="0" allowBlank="0" type="list">
      <formula1>"Link 1,Link 2,Link 3,Link 4,Link 5"</formula1>
    </dataValidation>
    <dataValidation sqref="AE90" showDropDown="0" showInputMessage="0" showErrorMessage="0" allowBlank="0" type="list">
      <formula1>"Link 1,Link 2,Link 3,Link 4,Link 5"</formula1>
    </dataValidation>
    <dataValidation sqref="AE91" showDropDown="0" showInputMessage="0" showErrorMessage="0" allowBlank="0" type="list">
      <formula1>"Link 1,Link 2,Link 3,Link 4,Link 5"</formula1>
    </dataValidation>
    <dataValidation sqref="AE92" showDropDown="0" showInputMessage="0" showErrorMessage="0" allowBlank="0" type="list">
      <formula1>"Link 1,Link 2,Link 3,Link 4,Link 5"</formula1>
    </dataValidation>
    <dataValidation sqref="AE93" showDropDown="0" showInputMessage="0" showErrorMessage="0" allowBlank="0" type="list">
      <formula1>"Link 1,Link 2,Link 3,Link 4,Link 5"</formula1>
    </dataValidation>
    <dataValidation sqref="AE94" showDropDown="0" showInputMessage="0" showErrorMessage="0" allowBlank="0" type="list">
      <formula1>"Link 1,Link 2,Link 3,Link 4,Link 5"</formula1>
    </dataValidation>
    <dataValidation sqref="AE95" showDropDown="0" showInputMessage="0" showErrorMessage="0" allowBlank="0" type="list">
      <formula1>"Link 1,Link 2,Link 3,Link 4,Link 5"</formula1>
    </dataValidation>
    <dataValidation sqref="AE96" showDropDown="0" showInputMessage="0" showErrorMessage="0" allowBlank="0" type="list">
      <formula1>"Link 1,Link 2,Link 3,Link 4,Link 5"</formula1>
    </dataValidation>
    <dataValidation sqref="AE97" showDropDown="0" showInputMessage="0" showErrorMessage="0" allowBlank="0" type="list">
      <formula1>"Link 1,Link 2,Link 3,Link 4,Link 5"</formula1>
    </dataValidation>
    <dataValidation sqref="AE98" showDropDown="0" showInputMessage="0" showErrorMessage="0" allowBlank="0" type="list">
      <formula1>"Link 1,Link 2,Link 3,Link 4,Link 5"</formula1>
    </dataValidation>
    <dataValidation sqref="AE99" showDropDown="0" showInputMessage="0" showErrorMessage="0" allowBlank="0" type="list">
      <formula1>"Link 1,Link 2,Link 3,Link 4,Link 5"</formula1>
    </dataValidation>
    <dataValidation sqref="AE100" showDropDown="0" showInputMessage="0" showErrorMessage="0" allowBlank="0" type="list">
      <formula1>"Link 1,Link 2,Link 3,Link 4,Link 5"</formula1>
    </dataValidation>
    <dataValidation sqref="AE101" showDropDown="0" showInputMessage="0" showErrorMessage="0" allowBlank="0" type="list">
      <formula1>"Link 1,Link 2,Link 3,Link 4,Link 5"</formula1>
    </dataValidation>
    <dataValidation sqref="AE102" showDropDown="0" showInputMessage="0" showErrorMessage="0" allowBlank="0" type="list">
      <formula1>"Link 1,Link 2,Link 3,Link 4,Link 5"</formula1>
    </dataValidation>
    <dataValidation sqref="AE103" showDropDown="0" showInputMessage="0" showErrorMessage="0" allowBlank="0" type="list">
      <formula1>"Link 1,Link 2,Link 3,Link 4,Link 5"</formula1>
    </dataValidation>
    <dataValidation sqref="AE104" showDropDown="0" showInputMessage="0" showErrorMessage="0" allowBlank="0" type="list">
      <formula1>"Link 1,Link 2,Link 3,Link 4,Link 5"</formula1>
    </dataValidation>
    <dataValidation sqref="AE105" showDropDown="0" showInputMessage="0" showErrorMessage="0" allowBlank="0" type="list">
      <formula1>"Link 1,Link 2,Link 3,Link 4,Link 5"</formula1>
    </dataValidation>
    <dataValidation sqref="AE106" showDropDown="0" showInputMessage="0" showErrorMessage="0" allowBlank="0" type="list">
      <formula1>"Link 1,Link 2,Link 3,Link 4,Link 5"</formula1>
    </dataValidation>
    <dataValidation sqref="AE107" showDropDown="0" showInputMessage="0" showErrorMessage="0" allowBlank="0" type="list">
      <formula1>"Link 1,Link 2,Link 3,Link 4,Link 5"</formula1>
    </dataValidation>
    <dataValidation sqref="AE108" showDropDown="0" showInputMessage="0" showErrorMessage="0" allowBlank="0" type="list">
      <formula1>"Link 1,Link 2,Link 3,Link 4,Link 5"</formula1>
    </dataValidation>
    <dataValidation sqref="AE109" showDropDown="0" showInputMessage="0" showErrorMessage="0" allowBlank="0" type="list">
      <formula1>"Link 1,Link 2,Link 3,Link 4,Link 5"</formula1>
    </dataValidation>
    <dataValidation sqref="AE110" showDropDown="0" showInputMessage="0" showErrorMessage="0" allowBlank="0" type="list">
      <formula1>"Link 1,Link 2,Link 3,Link 4,Link 5"</formula1>
    </dataValidation>
    <dataValidation sqref="AE111" showDropDown="0" showInputMessage="0" showErrorMessage="0" allowBlank="0" type="list">
      <formula1>"Link 1,Link 2,Link 3,Link 4,Link 5"</formula1>
    </dataValidation>
    <dataValidation sqref="AE112" showDropDown="0" showInputMessage="0" showErrorMessage="0" allowBlank="0" type="list">
      <formula1>"Link 1,Link 2,Link 3,Link 4,Link 5"</formula1>
    </dataValidation>
    <dataValidation sqref="AE113" showDropDown="0" showInputMessage="0" showErrorMessage="0" allowBlank="0" type="list">
      <formula1>"Link 1,Link 2,Link 3,Link 4,Link 5"</formula1>
    </dataValidation>
    <dataValidation sqref="AE114" showDropDown="0" showInputMessage="0" showErrorMessage="0" allowBlank="0" type="list">
      <formula1>"Link 1,Link 2,Link 3,Link 4,Link 5"</formula1>
    </dataValidation>
    <dataValidation sqref="AE115" showDropDown="0" showInputMessage="0" showErrorMessage="0" allowBlank="0" type="list">
      <formula1>"Link 1,Link 2,Link 3,Link 4,Link 5"</formula1>
    </dataValidation>
    <dataValidation sqref="AE116" showDropDown="0" showInputMessage="0" showErrorMessage="0" allowBlank="0" type="list">
      <formula1>"Link 1,Link 2,Link 3,Link 4,Link 5"</formula1>
    </dataValidation>
  </dataValidations>
  <hyperlinks>
    <hyperlink xmlns:r="http://schemas.openxmlformats.org/officeDocument/2006/relationships" ref="X3" r:id="rId1"/>
    <hyperlink xmlns:r="http://schemas.openxmlformats.org/officeDocument/2006/relationships" ref="Y3" r:id="rId2"/>
    <hyperlink xmlns:r="http://schemas.openxmlformats.org/officeDocument/2006/relationships" ref="Z3" r:id="rId3"/>
    <hyperlink xmlns:r="http://schemas.openxmlformats.org/officeDocument/2006/relationships" ref="AB3" r:id="rId4"/>
    <hyperlink xmlns:r="http://schemas.openxmlformats.org/officeDocument/2006/relationships" ref="X4" r:id="rId5"/>
    <hyperlink xmlns:r="http://schemas.openxmlformats.org/officeDocument/2006/relationships" ref="Y4" r:id="rId6"/>
    <hyperlink xmlns:r="http://schemas.openxmlformats.org/officeDocument/2006/relationships" ref="AA4" r:id="rId7"/>
    <hyperlink xmlns:r="http://schemas.openxmlformats.org/officeDocument/2006/relationships" ref="X5" r:id="rId8"/>
    <hyperlink xmlns:r="http://schemas.openxmlformats.org/officeDocument/2006/relationships" ref="AA5" r:id="rId9"/>
    <hyperlink xmlns:r="http://schemas.openxmlformats.org/officeDocument/2006/relationships" ref="X6" r:id="rId10"/>
    <hyperlink xmlns:r="http://schemas.openxmlformats.org/officeDocument/2006/relationships" ref="Y6" r:id="rId11"/>
    <hyperlink xmlns:r="http://schemas.openxmlformats.org/officeDocument/2006/relationships" ref="Z6" r:id="rId12"/>
    <hyperlink xmlns:r="http://schemas.openxmlformats.org/officeDocument/2006/relationships" ref="AA6" r:id="rId13"/>
    <hyperlink xmlns:r="http://schemas.openxmlformats.org/officeDocument/2006/relationships" ref="X7" r:id="rId14"/>
    <hyperlink xmlns:r="http://schemas.openxmlformats.org/officeDocument/2006/relationships" ref="Y7" r:id="rId15"/>
    <hyperlink xmlns:r="http://schemas.openxmlformats.org/officeDocument/2006/relationships" ref="Z7" r:id="rId16"/>
    <hyperlink xmlns:r="http://schemas.openxmlformats.org/officeDocument/2006/relationships" ref="AA7" r:id="rId17"/>
    <hyperlink xmlns:r="http://schemas.openxmlformats.org/officeDocument/2006/relationships" ref="AB7" r:id="rId18"/>
    <hyperlink xmlns:r="http://schemas.openxmlformats.org/officeDocument/2006/relationships" ref="X8" r:id="rId19"/>
    <hyperlink xmlns:r="http://schemas.openxmlformats.org/officeDocument/2006/relationships" ref="Y8" r:id="rId20"/>
    <hyperlink xmlns:r="http://schemas.openxmlformats.org/officeDocument/2006/relationships" ref="X9" r:id="rId21"/>
    <hyperlink xmlns:r="http://schemas.openxmlformats.org/officeDocument/2006/relationships" ref="Y9" r:id="rId22"/>
    <hyperlink xmlns:r="http://schemas.openxmlformats.org/officeDocument/2006/relationships" ref="Z9" r:id="rId23"/>
    <hyperlink xmlns:r="http://schemas.openxmlformats.org/officeDocument/2006/relationships" ref="AA9" r:id="rId24"/>
    <hyperlink xmlns:r="http://schemas.openxmlformats.org/officeDocument/2006/relationships" ref="AB9" r:id="rId25"/>
    <hyperlink xmlns:r="http://schemas.openxmlformats.org/officeDocument/2006/relationships" ref="X10" r:id="rId26"/>
    <hyperlink xmlns:r="http://schemas.openxmlformats.org/officeDocument/2006/relationships" ref="Z10" r:id="rId27"/>
    <hyperlink xmlns:r="http://schemas.openxmlformats.org/officeDocument/2006/relationships" ref="AA10" r:id="rId28"/>
    <hyperlink xmlns:r="http://schemas.openxmlformats.org/officeDocument/2006/relationships" ref="X11" r:id="rId29"/>
    <hyperlink xmlns:r="http://schemas.openxmlformats.org/officeDocument/2006/relationships" ref="Y11" r:id="rId30"/>
    <hyperlink xmlns:r="http://schemas.openxmlformats.org/officeDocument/2006/relationships" ref="Z11" r:id="rId31"/>
    <hyperlink xmlns:r="http://schemas.openxmlformats.org/officeDocument/2006/relationships" ref="AB11" r:id="rId32"/>
    <hyperlink xmlns:r="http://schemas.openxmlformats.org/officeDocument/2006/relationships" ref="X12" r:id="rId33"/>
    <hyperlink xmlns:r="http://schemas.openxmlformats.org/officeDocument/2006/relationships" ref="Y12" r:id="rId34"/>
    <hyperlink xmlns:r="http://schemas.openxmlformats.org/officeDocument/2006/relationships" ref="Z12" r:id="rId35"/>
    <hyperlink xmlns:r="http://schemas.openxmlformats.org/officeDocument/2006/relationships" ref="AA12" r:id="rId36"/>
    <hyperlink xmlns:r="http://schemas.openxmlformats.org/officeDocument/2006/relationships" ref="AB12" r:id="rId37"/>
    <hyperlink xmlns:r="http://schemas.openxmlformats.org/officeDocument/2006/relationships" ref="X13" r:id="rId38"/>
    <hyperlink xmlns:r="http://schemas.openxmlformats.org/officeDocument/2006/relationships" ref="Y13" r:id="rId39"/>
    <hyperlink xmlns:r="http://schemas.openxmlformats.org/officeDocument/2006/relationships" ref="Z13" r:id="rId40"/>
    <hyperlink xmlns:r="http://schemas.openxmlformats.org/officeDocument/2006/relationships" ref="AA13" r:id="rId41"/>
    <hyperlink xmlns:r="http://schemas.openxmlformats.org/officeDocument/2006/relationships" ref="AB13" r:id="rId42"/>
    <hyperlink xmlns:r="http://schemas.openxmlformats.org/officeDocument/2006/relationships" ref="X14" r:id="rId43"/>
    <hyperlink xmlns:r="http://schemas.openxmlformats.org/officeDocument/2006/relationships" ref="Y14" r:id="rId44"/>
    <hyperlink xmlns:r="http://schemas.openxmlformats.org/officeDocument/2006/relationships" ref="Z14" r:id="rId45"/>
    <hyperlink xmlns:r="http://schemas.openxmlformats.org/officeDocument/2006/relationships" ref="AA14" r:id="rId46"/>
    <hyperlink xmlns:r="http://schemas.openxmlformats.org/officeDocument/2006/relationships" ref="X15" r:id="rId47"/>
    <hyperlink xmlns:r="http://schemas.openxmlformats.org/officeDocument/2006/relationships" ref="Y15" r:id="rId48"/>
    <hyperlink xmlns:r="http://schemas.openxmlformats.org/officeDocument/2006/relationships" ref="Z15" r:id="rId49"/>
    <hyperlink xmlns:r="http://schemas.openxmlformats.org/officeDocument/2006/relationships" ref="AA15" r:id="rId50"/>
    <hyperlink xmlns:r="http://schemas.openxmlformats.org/officeDocument/2006/relationships" ref="X16" r:id="rId51"/>
    <hyperlink xmlns:r="http://schemas.openxmlformats.org/officeDocument/2006/relationships" ref="Y16" r:id="rId52"/>
    <hyperlink xmlns:r="http://schemas.openxmlformats.org/officeDocument/2006/relationships" ref="Z16" r:id="rId53"/>
    <hyperlink xmlns:r="http://schemas.openxmlformats.org/officeDocument/2006/relationships" ref="AA16" r:id="rId54"/>
    <hyperlink xmlns:r="http://schemas.openxmlformats.org/officeDocument/2006/relationships" ref="AB16" r:id="rId55"/>
    <hyperlink xmlns:r="http://schemas.openxmlformats.org/officeDocument/2006/relationships" ref="X17" r:id="rId56"/>
    <hyperlink xmlns:r="http://schemas.openxmlformats.org/officeDocument/2006/relationships" ref="Y17" r:id="rId57"/>
    <hyperlink xmlns:r="http://schemas.openxmlformats.org/officeDocument/2006/relationships" ref="Z17" r:id="rId58"/>
    <hyperlink xmlns:r="http://schemas.openxmlformats.org/officeDocument/2006/relationships" ref="AA17" r:id="rId59"/>
    <hyperlink xmlns:r="http://schemas.openxmlformats.org/officeDocument/2006/relationships" ref="AB17" r:id="rId60"/>
    <hyperlink xmlns:r="http://schemas.openxmlformats.org/officeDocument/2006/relationships" ref="X18" r:id="rId61"/>
    <hyperlink xmlns:r="http://schemas.openxmlformats.org/officeDocument/2006/relationships" ref="Y18" r:id="rId62"/>
    <hyperlink xmlns:r="http://schemas.openxmlformats.org/officeDocument/2006/relationships" ref="Z18" r:id="rId63"/>
    <hyperlink xmlns:r="http://schemas.openxmlformats.org/officeDocument/2006/relationships" ref="AA18" r:id="rId64"/>
    <hyperlink xmlns:r="http://schemas.openxmlformats.org/officeDocument/2006/relationships" ref="AB18" r:id="rId65"/>
    <hyperlink xmlns:r="http://schemas.openxmlformats.org/officeDocument/2006/relationships" ref="X19" r:id="rId66"/>
    <hyperlink xmlns:r="http://schemas.openxmlformats.org/officeDocument/2006/relationships" ref="Y19" r:id="rId67"/>
    <hyperlink xmlns:r="http://schemas.openxmlformats.org/officeDocument/2006/relationships" ref="Z19" r:id="rId68"/>
    <hyperlink xmlns:r="http://schemas.openxmlformats.org/officeDocument/2006/relationships" ref="AA19" r:id="rId69"/>
    <hyperlink xmlns:r="http://schemas.openxmlformats.org/officeDocument/2006/relationships" ref="AB19" r:id="rId70"/>
    <hyperlink xmlns:r="http://schemas.openxmlformats.org/officeDocument/2006/relationships" ref="X20" r:id="rId71"/>
    <hyperlink xmlns:r="http://schemas.openxmlformats.org/officeDocument/2006/relationships" ref="Y20" r:id="rId72"/>
    <hyperlink xmlns:r="http://schemas.openxmlformats.org/officeDocument/2006/relationships" ref="Z20" r:id="rId73"/>
    <hyperlink xmlns:r="http://schemas.openxmlformats.org/officeDocument/2006/relationships" ref="AA20" r:id="rId74"/>
    <hyperlink xmlns:r="http://schemas.openxmlformats.org/officeDocument/2006/relationships" ref="AB20" r:id="rId75"/>
    <hyperlink xmlns:r="http://schemas.openxmlformats.org/officeDocument/2006/relationships" ref="X21" r:id="rId76"/>
    <hyperlink xmlns:r="http://schemas.openxmlformats.org/officeDocument/2006/relationships" ref="Y21" r:id="rId77"/>
    <hyperlink xmlns:r="http://schemas.openxmlformats.org/officeDocument/2006/relationships" ref="Z21" r:id="rId78"/>
    <hyperlink xmlns:r="http://schemas.openxmlformats.org/officeDocument/2006/relationships" ref="AA21" r:id="rId79"/>
    <hyperlink xmlns:r="http://schemas.openxmlformats.org/officeDocument/2006/relationships" ref="AB21" r:id="rId80"/>
    <hyperlink xmlns:r="http://schemas.openxmlformats.org/officeDocument/2006/relationships" ref="X22" r:id="rId81"/>
    <hyperlink xmlns:r="http://schemas.openxmlformats.org/officeDocument/2006/relationships" ref="Y22" r:id="rId82"/>
    <hyperlink xmlns:r="http://schemas.openxmlformats.org/officeDocument/2006/relationships" ref="AA22" r:id="rId83"/>
    <hyperlink xmlns:r="http://schemas.openxmlformats.org/officeDocument/2006/relationships" ref="X23" r:id="rId84"/>
    <hyperlink xmlns:r="http://schemas.openxmlformats.org/officeDocument/2006/relationships" ref="Y23" r:id="rId85"/>
    <hyperlink xmlns:r="http://schemas.openxmlformats.org/officeDocument/2006/relationships" ref="AA23" r:id="rId86"/>
    <hyperlink xmlns:r="http://schemas.openxmlformats.org/officeDocument/2006/relationships" ref="AB23" r:id="rId87"/>
    <hyperlink xmlns:r="http://schemas.openxmlformats.org/officeDocument/2006/relationships" ref="X24" r:id="rId88"/>
    <hyperlink xmlns:r="http://schemas.openxmlformats.org/officeDocument/2006/relationships" ref="Y24" r:id="rId89"/>
    <hyperlink xmlns:r="http://schemas.openxmlformats.org/officeDocument/2006/relationships" ref="Z24" r:id="rId90"/>
    <hyperlink xmlns:r="http://schemas.openxmlformats.org/officeDocument/2006/relationships" ref="AA24" r:id="rId91"/>
    <hyperlink xmlns:r="http://schemas.openxmlformats.org/officeDocument/2006/relationships" ref="AB24" r:id="rId92"/>
    <hyperlink xmlns:r="http://schemas.openxmlformats.org/officeDocument/2006/relationships" ref="X25" r:id="rId93"/>
    <hyperlink xmlns:r="http://schemas.openxmlformats.org/officeDocument/2006/relationships" ref="Y25" r:id="rId94"/>
    <hyperlink xmlns:r="http://schemas.openxmlformats.org/officeDocument/2006/relationships" ref="Z25" r:id="rId95"/>
    <hyperlink xmlns:r="http://schemas.openxmlformats.org/officeDocument/2006/relationships" ref="AA25" r:id="rId96"/>
    <hyperlink xmlns:r="http://schemas.openxmlformats.org/officeDocument/2006/relationships" ref="AB25" r:id="rId97"/>
    <hyperlink xmlns:r="http://schemas.openxmlformats.org/officeDocument/2006/relationships" ref="X26" r:id="rId98"/>
    <hyperlink xmlns:r="http://schemas.openxmlformats.org/officeDocument/2006/relationships" ref="Y26" r:id="rId99"/>
    <hyperlink xmlns:r="http://schemas.openxmlformats.org/officeDocument/2006/relationships" ref="Z26" r:id="rId100"/>
    <hyperlink xmlns:r="http://schemas.openxmlformats.org/officeDocument/2006/relationships" ref="AA26" r:id="rId101"/>
    <hyperlink xmlns:r="http://schemas.openxmlformats.org/officeDocument/2006/relationships" ref="AB26" r:id="rId102"/>
    <hyperlink xmlns:r="http://schemas.openxmlformats.org/officeDocument/2006/relationships" ref="X27" r:id="rId103"/>
    <hyperlink xmlns:r="http://schemas.openxmlformats.org/officeDocument/2006/relationships" ref="Y27" r:id="rId104"/>
    <hyperlink xmlns:r="http://schemas.openxmlformats.org/officeDocument/2006/relationships" ref="Z27" r:id="rId105"/>
    <hyperlink xmlns:r="http://schemas.openxmlformats.org/officeDocument/2006/relationships" ref="AA27" r:id="rId106"/>
    <hyperlink xmlns:r="http://schemas.openxmlformats.org/officeDocument/2006/relationships" ref="AB27" r:id="rId107"/>
    <hyperlink xmlns:r="http://schemas.openxmlformats.org/officeDocument/2006/relationships" ref="X28" r:id="rId108"/>
    <hyperlink xmlns:r="http://schemas.openxmlformats.org/officeDocument/2006/relationships" ref="Y28" r:id="rId109"/>
    <hyperlink xmlns:r="http://schemas.openxmlformats.org/officeDocument/2006/relationships" ref="Z28" r:id="rId110"/>
    <hyperlink xmlns:r="http://schemas.openxmlformats.org/officeDocument/2006/relationships" ref="AA28" r:id="rId111"/>
    <hyperlink xmlns:r="http://schemas.openxmlformats.org/officeDocument/2006/relationships" ref="AB28" r:id="rId112"/>
    <hyperlink xmlns:r="http://schemas.openxmlformats.org/officeDocument/2006/relationships" ref="X29" r:id="rId113"/>
    <hyperlink xmlns:r="http://schemas.openxmlformats.org/officeDocument/2006/relationships" ref="Y29" r:id="rId114"/>
    <hyperlink xmlns:r="http://schemas.openxmlformats.org/officeDocument/2006/relationships" ref="X30" r:id="rId115"/>
    <hyperlink xmlns:r="http://schemas.openxmlformats.org/officeDocument/2006/relationships" ref="Y30" r:id="rId116"/>
    <hyperlink xmlns:r="http://schemas.openxmlformats.org/officeDocument/2006/relationships" ref="Z30" r:id="rId117"/>
    <hyperlink xmlns:r="http://schemas.openxmlformats.org/officeDocument/2006/relationships" ref="AA30" r:id="rId118"/>
    <hyperlink xmlns:r="http://schemas.openxmlformats.org/officeDocument/2006/relationships" ref="AB30" r:id="rId119"/>
    <hyperlink xmlns:r="http://schemas.openxmlformats.org/officeDocument/2006/relationships" ref="X31" r:id="rId120"/>
    <hyperlink xmlns:r="http://schemas.openxmlformats.org/officeDocument/2006/relationships" ref="Y31" r:id="rId121"/>
    <hyperlink xmlns:r="http://schemas.openxmlformats.org/officeDocument/2006/relationships" ref="Z31" r:id="rId122"/>
    <hyperlink xmlns:r="http://schemas.openxmlformats.org/officeDocument/2006/relationships" ref="AA31" r:id="rId123"/>
    <hyperlink xmlns:r="http://schemas.openxmlformats.org/officeDocument/2006/relationships" ref="AB31" r:id="rId124"/>
    <hyperlink xmlns:r="http://schemas.openxmlformats.org/officeDocument/2006/relationships" ref="X32" r:id="rId125"/>
    <hyperlink xmlns:r="http://schemas.openxmlformats.org/officeDocument/2006/relationships" ref="Y32" r:id="rId126"/>
    <hyperlink xmlns:r="http://schemas.openxmlformats.org/officeDocument/2006/relationships" ref="Z32" r:id="rId127"/>
    <hyperlink xmlns:r="http://schemas.openxmlformats.org/officeDocument/2006/relationships" ref="AB32" r:id="rId128"/>
    <hyperlink xmlns:r="http://schemas.openxmlformats.org/officeDocument/2006/relationships" ref="X33" r:id="rId129"/>
    <hyperlink xmlns:r="http://schemas.openxmlformats.org/officeDocument/2006/relationships" ref="Y33" r:id="rId130"/>
    <hyperlink xmlns:r="http://schemas.openxmlformats.org/officeDocument/2006/relationships" ref="Z33" r:id="rId131"/>
    <hyperlink xmlns:r="http://schemas.openxmlformats.org/officeDocument/2006/relationships" ref="AA33" r:id="rId132"/>
    <hyperlink xmlns:r="http://schemas.openxmlformats.org/officeDocument/2006/relationships" ref="AB33" r:id="rId133"/>
    <hyperlink xmlns:r="http://schemas.openxmlformats.org/officeDocument/2006/relationships" ref="X34" r:id="rId134"/>
    <hyperlink xmlns:r="http://schemas.openxmlformats.org/officeDocument/2006/relationships" ref="Y34" r:id="rId135"/>
    <hyperlink xmlns:r="http://schemas.openxmlformats.org/officeDocument/2006/relationships" ref="Z34" r:id="rId136"/>
    <hyperlink xmlns:r="http://schemas.openxmlformats.org/officeDocument/2006/relationships" ref="AA34" r:id="rId137"/>
    <hyperlink xmlns:r="http://schemas.openxmlformats.org/officeDocument/2006/relationships" ref="AB34" r:id="rId138"/>
    <hyperlink xmlns:r="http://schemas.openxmlformats.org/officeDocument/2006/relationships" ref="X35" r:id="rId139"/>
    <hyperlink xmlns:r="http://schemas.openxmlformats.org/officeDocument/2006/relationships" ref="Y35" r:id="rId140"/>
    <hyperlink xmlns:r="http://schemas.openxmlformats.org/officeDocument/2006/relationships" ref="Z35" r:id="rId141"/>
    <hyperlink xmlns:r="http://schemas.openxmlformats.org/officeDocument/2006/relationships" ref="AA35" r:id="rId142"/>
    <hyperlink xmlns:r="http://schemas.openxmlformats.org/officeDocument/2006/relationships" ref="AB35" r:id="rId143"/>
    <hyperlink xmlns:r="http://schemas.openxmlformats.org/officeDocument/2006/relationships" ref="X36" r:id="rId144"/>
    <hyperlink xmlns:r="http://schemas.openxmlformats.org/officeDocument/2006/relationships" ref="Y36" r:id="rId145"/>
    <hyperlink xmlns:r="http://schemas.openxmlformats.org/officeDocument/2006/relationships" ref="Z36" r:id="rId146"/>
    <hyperlink xmlns:r="http://schemas.openxmlformats.org/officeDocument/2006/relationships" ref="AA36" r:id="rId147"/>
    <hyperlink xmlns:r="http://schemas.openxmlformats.org/officeDocument/2006/relationships" ref="AB36" r:id="rId148"/>
    <hyperlink xmlns:r="http://schemas.openxmlformats.org/officeDocument/2006/relationships" ref="X37" r:id="rId149"/>
    <hyperlink xmlns:r="http://schemas.openxmlformats.org/officeDocument/2006/relationships" ref="Y37" r:id="rId150"/>
    <hyperlink xmlns:r="http://schemas.openxmlformats.org/officeDocument/2006/relationships" ref="Z37" r:id="rId151"/>
    <hyperlink xmlns:r="http://schemas.openxmlformats.org/officeDocument/2006/relationships" ref="AA37" r:id="rId152"/>
    <hyperlink xmlns:r="http://schemas.openxmlformats.org/officeDocument/2006/relationships" ref="AB37" r:id="rId153"/>
    <hyperlink xmlns:r="http://schemas.openxmlformats.org/officeDocument/2006/relationships" ref="X38" r:id="rId154"/>
    <hyperlink xmlns:r="http://schemas.openxmlformats.org/officeDocument/2006/relationships" ref="Y38" r:id="rId155"/>
    <hyperlink xmlns:r="http://schemas.openxmlformats.org/officeDocument/2006/relationships" ref="Z38" r:id="rId156"/>
    <hyperlink xmlns:r="http://schemas.openxmlformats.org/officeDocument/2006/relationships" ref="AA38" r:id="rId157"/>
    <hyperlink xmlns:r="http://schemas.openxmlformats.org/officeDocument/2006/relationships" ref="AB38" r:id="rId158"/>
    <hyperlink xmlns:r="http://schemas.openxmlformats.org/officeDocument/2006/relationships" ref="X39" r:id="rId159"/>
    <hyperlink xmlns:r="http://schemas.openxmlformats.org/officeDocument/2006/relationships" ref="Y39" r:id="rId160"/>
    <hyperlink xmlns:r="http://schemas.openxmlformats.org/officeDocument/2006/relationships" ref="Z39" r:id="rId161"/>
    <hyperlink xmlns:r="http://schemas.openxmlformats.org/officeDocument/2006/relationships" ref="AA39" r:id="rId162"/>
    <hyperlink xmlns:r="http://schemas.openxmlformats.org/officeDocument/2006/relationships" ref="AB39" r:id="rId163"/>
    <hyperlink xmlns:r="http://schemas.openxmlformats.org/officeDocument/2006/relationships" ref="X40" r:id="rId164"/>
    <hyperlink xmlns:r="http://schemas.openxmlformats.org/officeDocument/2006/relationships" ref="Y40" r:id="rId165"/>
    <hyperlink xmlns:r="http://schemas.openxmlformats.org/officeDocument/2006/relationships" ref="Z40" r:id="rId166"/>
    <hyperlink xmlns:r="http://schemas.openxmlformats.org/officeDocument/2006/relationships" ref="AA40" r:id="rId167"/>
    <hyperlink xmlns:r="http://schemas.openxmlformats.org/officeDocument/2006/relationships" ref="AB40" r:id="rId168"/>
    <hyperlink xmlns:r="http://schemas.openxmlformats.org/officeDocument/2006/relationships" ref="X41" r:id="rId169"/>
    <hyperlink xmlns:r="http://schemas.openxmlformats.org/officeDocument/2006/relationships" ref="Y41" r:id="rId170"/>
    <hyperlink xmlns:r="http://schemas.openxmlformats.org/officeDocument/2006/relationships" ref="Z41" r:id="rId171"/>
    <hyperlink xmlns:r="http://schemas.openxmlformats.org/officeDocument/2006/relationships" ref="AA41" r:id="rId172"/>
    <hyperlink xmlns:r="http://schemas.openxmlformats.org/officeDocument/2006/relationships" ref="AB41" r:id="rId173"/>
    <hyperlink xmlns:r="http://schemas.openxmlformats.org/officeDocument/2006/relationships" ref="X42" r:id="rId174"/>
    <hyperlink xmlns:r="http://schemas.openxmlformats.org/officeDocument/2006/relationships" ref="Y42" r:id="rId175"/>
    <hyperlink xmlns:r="http://schemas.openxmlformats.org/officeDocument/2006/relationships" ref="Z42" r:id="rId176"/>
    <hyperlink xmlns:r="http://schemas.openxmlformats.org/officeDocument/2006/relationships" ref="AA42" r:id="rId177"/>
    <hyperlink xmlns:r="http://schemas.openxmlformats.org/officeDocument/2006/relationships" ref="AB42" r:id="rId178"/>
    <hyperlink xmlns:r="http://schemas.openxmlformats.org/officeDocument/2006/relationships" ref="X43" r:id="rId179"/>
    <hyperlink xmlns:r="http://schemas.openxmlformats.org/officeDocument/2006/relationships" ref="Y43" r:id="rId180"/>
    <hyperlink xmlns:r="http://schemas.openxmlformats.org/officeDocument/2006/relationships" ref="Z43" r:id="rId181"/>
    <hyperlink xmlns:r="http://schemas.openxmlformats.org/officeDocument/2006/relationships" ref="AA43" r:id="rId182"/>
    <hyperlink xmlns:r="http://schemas.openxmlformats.org/officeDocument/2006/relationships" ref="AB43" r:id="rId183"/>
    <hyperlink xmlns:r="http://schemas.openxmlformats.org/officeDocument/2006/relationships" ref="X44" r:id="rId184"/>
    <hyperlink xmlns:r="http://schemas.openxmlformats.org/officeDocument/2006/relationships" ref="Y44" r:id="rId185"/>
    <hyperlink xmlns:r="http://schemas.openxmlformats.org/officeDocument/2006/relationships" ref="Z44" r:id="rId186"/>
    <hyperlink xmlns:r="http://schemas.openxmlformats.org/officeDocument/2006/relationships" ref="AB44" r:id="rId187"/>
    <hyperlink xmlns:r="http://schemas.openxmlformats.org/officeDocument/2006/relationships" ref="X45" r:id="rId188"/>
    <hyperlink xmlns:r="http://schemas.openxmlformats.org/officeDocument/2006/relationships" ref="Y45" r:id="rId189"/>
    <hyperlink xmlns:r="http://schemas.openxmlformats.org/officeDocument/2006/relationships" ref="Z45" r:id="rId190"/>
    <hyperlink xmlns:r="http://schemas.openxmlformats.org/officeDocument/2006/relationships" ref="AB45" r:id="rId191"/>
    <hyperlink xmlns:r="http://schemas.openxmlformats.org/officeDocument/2006/relationships" ref="X46" r:id="rId192"/>
    <hyperlink xmlns:r="http://schemas.openxmlformats.org/officeDocument/2006/relationships" ref="Y46" r:id="rId193"/>
    <hyperlink xmlns:r="http://schemas.openxmlformats.org/officeDocument/2006/relationships" ref="Z46" r:id="rId194"/>
    <hyperlink xmlns:r="http://schemas.openxmlformats.org/officeDocument/2006/relationships" ref="AA46" r:id="rId195"/>
    <hyperlink xmlns:r="http://schemas.openxmlformats.org/officeDocument/2006/relationships" ref="AB46" r:id="rId196"/>
    <hyperlink xmlns:r="http://schemas.openxmlformats.org/officeDocument/2006/relationships" ref="X47" r:id="rId197"/>
    <hyperlink xmlns:r="http://schemas.openxmlformats.org/officeDocument/2006/relationships" ref="Y47" r:id="rId198"/>
    <hyperlink xmlns:r="http://schemas.openxmlformats.org/officeDocument/2006/relationships" ref="Z47" r:id="rId199"/>
    <hyperlink xmlns:r="http://schemas.openxmlformats.org/officeDocument/2006/relationships" ref="AA47" r:id="rId200"/>
    <hyperlink xmlns:r="http://schemas.openxmlformats.org/officeDocument/2006/relationships" ref="AB47" r:id="rId201"/>
    <hyperlink xmlns:r="http://schemas.openxmlformats.org/officeDocument/2006/relationships" ref="X48" r:id="rId202"/>
    <hyperlink xmlns:r="http://schemas.openxmlformats.org/officeDocument/2006/relationships" ref="Y48" r:id="rId203"/>
    <hyperlink xmlns:r="http://schemas.openxmlformats.org/officeDocument/2006/relationships" ref="Z48" r:id="rId204"/>
    <hyperlink xmlns:r="http://schemas.openxmlformats.org/officeDocument/2006/relationships" ref="AA48" r:id="rId205"/>
    <hyperlink xmlns:r="http://schemas.openxmlformats.org/officeDocument/2006/relationships" ref="AB48" r:id="rId206"/>
    <hyperlink xmlns:r="http://schemas.openxmlformats.org/officeDocument/2006/relationships" ref="X49" r:id="rId207"/>
    <hyperlink xmlns:r="http://schemas.openxmlformats.org/officeDocument/2006/relationships" ref="Y49" r:id="rId208"/>
    <hyperlink xmlns:r="http://schemas.openxmlformats.org/officeDocument/2006/relationships" ref="Z49" r:id="rId209"/>
    <hyperlink xmlns:r="http://schemas.openxmlformats.org/officeDocument/2006/relationships" ref="AA49" r:id="rId210"/>
    <hyperlink xmlns:r="http://schemas.openxmlformats.org/officeDocument/2006/relationships" ref="AB49" r:id="rId211"/>
    <hyperlink xmlns:r="http://schemas.openxmlformats.org/officeDocument/2006/relationships" ref="X50" r:id="rId212"/>
    <hyperlink xmlns:r="http://schemas.openxmlformats.org/officeDocument/2006/relationships" ref="Y50" r:id="rId213"/>
    <hyperlink xmlns:r="http://schemas.openxmlformats.org/officeDocument/2006/relationships" ref="Z50" r:id="rId214"/>
    <hyperlink xmlns:r="http://schemas.openxmlformats.org/officeDocument/2006/relationships" ref="AA50" r:id="rId215"/>
    <hyperlink xmlns:r="http://schemas.openxmlformats.org/officeDocument/2006/relationships" ref="AB50" r:id="rId216"/>
    <hyperlink xmlns:r="http://schemas.openxmlformats.org/officeDocument/2006/relationships" ref="X51" r:id="rId217"/>
    <hyperlink xmlns:r="http://schemas.openxmlformats.org/officeDocument/2006/relationships" ref="Y51" r:id="rId218"/>
    <hyperlink xmlns:r="http://schemas.openxmlformats.org/officeDocument/2006/relationships" ref="Z51" r:id="rId219"/>
    <hyperlink xmlns:r="http://schemas.openxmlformats.org/officeDocument/2006/relationships" ref="AA51" r:id="rId220"/>
    <hyperlink xmlns:r="http://schemas.openxmlformats.org/officeDocument/2006/relationships" ref="AB51" r:id="rId221"/>
    <hyperlink xmlns:r="http://schemas.openxmlformats.org/officeDocument/2006/relationships" ref="X52" r:id="rId222"/>
    <hyperlink xmlns:r="http://schemas.openxmlformats.org/officeDocument/2006/relationships" ref="Y52" r:id="rId223"/>
    <hyperlink xmlns:r="http://schemas.openxmlformats.org/officeDocument/2006/relationships" ref="Z52" r:id="rId224"/>
    <hyperlink xmlns:r="http://schemas.openxmlformats.org/officeDocument/2006/relationships" ref="AA52" r:id="rId225"/>
    <hyperlink xmlns:r="http://schemas.openxmlformats.org/officeDocument/2006/relationships" ref="AB52" r:id="rId226"/>
    <hyperlink xmlns:r="http://schemas.openxmlformats.org/officeDocument/2006/relationships" ref="X53" r:id="rId227"/>
    <hyperlink xmlns:r="http://schemas.openxmlformats.org/officeDocument/2006/relationships" ref="Y53" r:id="rId228"/>
    <hyperlink xmlns:r="http://schemas.openxmlformats.org/officeDocument/2006/relationships" ref="Z53" r:id="rId229"/>
    <hyperlink xmlns:r="http://schemas.openxmlformats.org/officeDocument/2006/relationships" ref="AA53" r:id="rId230"/>
    <hyperlink xmlns:r="http://schemas.openxmlformats.org/officeDocument/2006/relationships" ref="AB53" r:id="rId231"/>
    <hyperlink xmlns:r="http://schemas.openxmlformats.org/officeDocument/2006/relationships" ref="X54" r:id="rId232"/>
    <hyperlink xmlns:r="http://schemas.openxmlformats.org/officeDocument/2006/relationships" ref="Y54" r:id="rId233"/>
    <hyperlink xmlns:r="http://schemas.openxmlformats.org/officeDocument/2006/relationships" ref="Z54" r:id="rId234"/>
    <hyperlink xmlns:r="http://schemas.openxmlformats.org/officeDocument/2006/relationships" ref="AA54" r:id="rId235"/>
    <hyperlink xmlns:r="http://schemas.openxmlformats.org/officeDocument/2006/relationships" ref="AB54" r:id="rId236"/>
    <hyperlink xmlns:r="http://schemas.openxmlformats.org/officeDocument/2006/relationships" ref="X55" r:id="rId237"/>
    <hyperlink xmlns:r="http://schemas.openxmlformats.org/officeDocument/2006/relationships" ref="Y55" r:id="rId238"/>
    <hyperlink xmlns:r="http://schemas.openxmlformats.org/officeDocument/2006/relationships" ref="Z55" r:id="rId239"/>
    <hyperlink xmlns:r="http://schemas.openxmlformats.org/officeDocument/2006/relationships" ref="AA55" r:id="rId240"/>
    <hyperlink xmlns:r="http://schemas.openxmlformats.org/officeDocument/2006/relationships" ref="AB55" r:id="rId241"/>
    <hyperlink xmlns:r="http://schemas.openxmlformats.org/officeDocument/2006/relationships" ref="X56" r:id="rId242"/>
    <hyperlink xmlns:r="http://schemas.openxmlformats.org/officeDocument/2006/relationships" ref="Y56" r:id="rId243"/>
    <hyperlink xmlns:r="http://schemas.openxmlformats.org/officeDocument/2006/relationships" ref="Z56" r:id="rId244"/>
    <hyperlink xmlns:r="http://schemas.openxmlformats.org/officeDocument/2006/relationships" ref="AA56" r:id="rId245"/>
    <hyperlink xmlns:r="http://schemas.openxmlformats.org/officeDocument/2006/relationships" ref="AB56" r:id="rId246"/>
    <hyperlink xmlns:r="http://schemas.openxmlformats.org/officeDocument/2006/relationships" ref="X57" r:id="rId247"/>
    <hyperlink xmlns:r="http://schemas.openxmlformats.org/officeDocument/2006/relationships" ref="Y57" r:id="rId248"/>
    <hyperlink xmlns:r="http://schemas.openxmlformats.org/officeDocument/2006/relationships" ref="Z57" r:id="rId249"/>
    <hyperlink xmlns:r="http://schemas.openxmlformats.org/officeDocument/2006/relationships" ref="AA57" r:id="rId250"/>
    <hyperlink xmlns:r="http://schemas.openxmlformats.org/officeDocument/2006/relationships" ref="AB57" r:id="rId251"/>
    <hyperlink xmlns:r="http://schemas.openxmlformats.org/officeDocument/2006/relationships" ref="X58" r:id="rId252"/>
    <hyperlink xmlns:r="http://schemas.openxmlformats.org/officeDocument/2006/relationships" ref="Y58" r:id="rId253"/>
    <hyperlink xmlns:r="http://schemas.openxmlformats.org/officeDocument/2006/relationships" ref="Z58" r:id="rId254"/>
    <hyperlink xmlns:r="http://schemas.openxmlformats.org/officeDocument/2006/relationships" ref="AB58" r:id="rId255"/>
    <hyperlink xmlns:r="http://schemas.openxmlformats.org/officeDocument/2006/relationships" ref="X59" r:id="rId256"/>
    <hyperlink xmlns:r="http://schemas.openxmlformats.org/officeDocument/2006/relationships" ref="Y59" r:id="rId257"/>
    <hyperlink xmlns:r="http://schemas.openxmlformats.org/officeDocument/2006/relationships" ref="Z59" r:id="rId258"/>
    <hyperlink xmlns:r="http://schemas.openxmlformats.org/officeDocument/2006/relationships" ref="AB59" r:id="rId259"/>
    <hyperlink xmlns:r="http://schemas.openxmlformats.org/officeDocument/2006/relationships" ref="X60" r:id="rId260"/>
    <hyperlink xmlns:r="http://schemas.openxmlformats.org/officeDocument/2006/relationships" ref="Y60" r:id="rId261"/>
    <hyperlink xmlns:r="http://schemas.openxmlformats.org/officeDocument/2006/relationships" ref="Z60" r:id="rId262"/>
    <hyperlink xmlns:r="http://schemas.openxmlformats.org/officeDocument/2006/relationships" ref="AA60" r:id="rId263"/>
    <hyperlink xmlns:r="http://schemas.openxmlformats.org/officeDocument/2006/relationships" ref="AB60" r:id="rId264"/>
    <hyperlink xmlns:r="http://schemas.openxmlformats.org/officeDocument/2006/relationships" ref="X61" r:id="rId265"/>
    <hyperlink xmlns:r="http://schemas.openxmlformats.org/officeDocument/2006/relationships" ref="Y61" r:id="rId266"/>
    <hyperlink xmlns:r="http://schemas.openxmlformats.org/officeDocument/2006/relationships" ref="Z61" r:id="rId267"/>
    <hyperlink xmlns:r="http://schemas.openxmlformats.org/officeDocument/2006/relationships" ref="AB61" r:id="rId268"/>
    <hyperlink xmlns:r="http://schemas.openxmlformats.org/officeDocument/2006/relationships" ref="X62" r:id="rId269"/>
    <hyperlink xmlns:r="http://schemas.openxmlformats.org/officeDocument/2006/relationships" ref="Y62" r:id="rId270"/>
    <hyperlink xmlns:r="http://schemas.openxmlformats.org/officeDocument/2006/relationships" ref="Z62" r:id="rId271"/>
    <hyperlink xmlns:r="http://schemas.openxmlformats.org/officeDocument/2006/relationships" ref="AA62" r:id="rId272"/>
    <hyperlink xmlns:r="http://schemas.openxmlformats.org/officeDocument/2006/relationships" ref="AB62" r:id="rId273"/>
    <hyperlink xmlns:r="http://schemas.openxmlformats.org/officeDocument/2006/relationships" ref="X63" r:id="rId274"/>
    <hyperlink xmlns:r="http://schemas.openxmlformats.org/officeDocument/2006/relationships" ref="Y63" r:id="rId275"/>
    <hyperlink xmlns:r="http://schemas.openxmlformats.org/officeDocument/2006/relationships" ref="Z63" r:id="rId276"/>
    <hyperlink xmlns:r="http://schemas.openxmlformats.org/officeDocument/2006/relationships" ref="AB63" r:id="rId277"/>
    <hyperlink xmlns:r="http://schemas.openxmlformats.org/officeDocument/2006/relationships" ref="X64" r:id="rId278"/>
    <hyperlink xmlns:r="http://schemas.openxmlformats.org/officeDocument/2006/relationships" ref="Y64" r:id="rId279"/>
    <hyperlink xmlns:r="http://schemas.openxmlformats.org/officeDocument/2006/relationships" ref="Z64" r:id="rId280"/>
    <hyperlink xmlns:r="http://schemas.openxmlformats.org/officeDocument/2006/relationships" ref="AB64" r:id="rId281"/>
    <hyperlink xmlns:r="http://schemas.openxmlformats.org/officeDocument/2006/relationships" ref="X65" r:id="rId282"/>
    <hyperlink xmlns:r="http://schemas.openxmlformats.org/officeDocument/2006/relationships" ref="Y65" r:id="rId283"/>
    <hyperlink xmlns:r="http://schemas.openxmlformats.org/officeDocument/2006/relationships" ref="Z65" r:id="rId284"/>
    <hyperlink xmlns:r="http://schemas.openxmlformats.org/officeDocument/2006/relationships" ref="AB65" r:id="rId285"/>
    <hyperlink xmlns:r="http://schemas.openxmlformats.org/officeDocument/2006/relationships" ref="X66" r:id="rId286"/>
    <hyperlink xmlns:r="http://schemas.openxmlformats.org/officeDocument/2006/relationships" ref="Y66" r:id="rId287"/>
    <hyperlink xmlns:r="http://schemas.openxmlformats.org/officeDocument/2006/relationships" ref="Z66" r:id="rId288"/>
    <hyperlink xmlns:r="http://schemas.openxmlformats.org/officeDocument/2006/relationships" ref="AA66" r:id="rId289"/>
    <hyperlink xmlns:r="http://schemas.openxmlformats.org/officeDocument/2006/relationships" ref="AB66" r:id="rId290"/>
    <hyperlink xmlns:r="http://schemas.openxmlformats.org/officeDocument/2006/relationships" ref="X67" r:id="rId291"/>
    <hyperlink xmlns:r="http://schemas.openxmlformats.org/officeDocument/2006/relationships" ref="Y67" r:id="rId292"/>
    <hyperlink xmlns:r="http://schemas.openxmlformats.org/officeDocument/2006/relationships" ref="Z67" r:id="rId293"/>
    <hyperlink xmlns:r="http://schemas.openxmlformats.org/officeDocument/2006/relationships" ref="AB67" r:id="rId294"/>
    <hyperlink xmlns:r="http://schemas.openxmlformats.org/officeDocument/2006/relationships" ref="X68" r:id="rId295"/>
    <hyperlink xmlns:r="http://schemas.openxmlformats.org/officeDocument/2006/relationships" ref="Y68" r:id="rId296"/>
    <hyperlink xmlns:r="http://schemas.openxmlformats.org/officeDocument/2006/relationships" ref="Z68" r:id="rId297"/>
    <hyperlink xmlns:r="http://schemas.openxmlformats.org/officeDocument/2006/relationships" ref="AB68" r:id="rId298"/>
    <hyperlink xmlns:r="http://schemas.openxmlformats.org/officeDocument/2006/relationships" ref="X69" r:id="rId299"/>
    <hyperlink xmlns:r="http://schemas.openxmlformats.org/officeDocument/2006/relationships" ref="Y69" r:id="rId300"/>
    <hyperlink xmlns:r="http://schemas.openxmlformats.org/officeDocument/2006/relationships" ref="Z69" r:id="rId301"/>
    <hyperlink xmlns:r="http://schemas.openxmlformats.org/officeDocument/2006/relationships" ref="AB69" r:id="rId302"/>
    <hyperlink xmlns:r="http://schemas.openxmlformats.org/officeDocument/2006/relationships" ref="X70" r:id="rId303"/>
    <hyperlink xmlns:r="http://schemas.openxmlformats.org/officeDocument/2006/relationships" ref="Y70" r:id="rId304"/>
    <hyperlink xmlns:r="http://schemas.openxmlformats.org/officeDocument/2006/relationships" ref="Z70" r:id="rId305"/>
    <hyperlink xmlns:r="http://schemas.openxmlformats.org/officeDocument/2006/relationships" ref="AB70" r:id="rId306"/>
    <hyperlink xmlns:r="http://schemas.openxmlformats.org/officeDocument/2006/relationships" ref="X71" r:id="rId307"/>
    <hyperlink xmlns:r="http://schemas.openxmlformats.org/officeDocument/2006/relationships" ref="Y71" r:id="rId308"/>
    <hyperlink xmlns:r="http://schemas.openxmlformats.org/officeDocument/2006/relationships" ref="Z71" r:id="rId309"/>
    <hyperlink xmlns:r="http://schemas.openxmlformats.org/officeDocument/2006/relationships" ref="AB71" r:id="rId310"/>
    <hyperlink xmlns:r="http://schemas.openxmlformats.org/officeDocument/2006/relationships" ref="X72" r:id="rId311"/>
    <hyperlink xmlns:r="http://schemas.openxmlformats.org/officeDocument/2006/relationships" ref="Y72" r:id="rId312"/>
    <hyperlink xmlns:r="http://schemas.openxmlformats.org/officeDocument/2006/relationships" ref="Z72" r:id="rId313"/>
    <hyperlink xmlns:r="http://schemas.openxmlformats.org/officeDocument/2006/relationships" ref="AB72" r:id="rId314"/>
    <hyperlink xmlns:r="http://schemas.openxmlformats.org/officeDocument/2006/relationships" ref="X73" r:id="rId315"/>
    <hyperlink xmlns:r="http://schemas.openxmlformats.org/officeDocument/2006/relationships" ref="Y73" r:id="rId316"/>
    <hyperlink xmlns:r="http://schemas.openxmlformats.org/officeDocument/2006/relationships" ref="Z73" r:id="rId317"/>
    <hyperlink xmlns:r="http://schemas.openxmlformats.org/officeDocument/2006/relationships" ref="AB73" r:id="rId318"/>
    <hyperlink xmlns:r="http://schemas.openxmlformats.org/officeDocument/2006/relationships" ref="X74" r:id="rId319"/>
    <hyperlink xmlns:r="http://schemas.openxmlformats.org/officeDocument/2006/relationships" ref="Y74" r:id="rId320"/>
    <hyperlink xmlns:r="http://schemas.openxmlformats.org/officeDocument/2006/relationships" ref="Z74" r:id="rId321"/>
    <hyperlink xmlns:r="http://schemas.openxmlformats.org/officeDocument/2006/relationships" ref="AB74" r:id="rId322"/>
    <hyperlink xmlns:r="http://schemas.openxmlformats.org/officeDocument/2006/relationships" ref="X75" r:id="rId323"/>
    <hyperlink xmlns:r="http://schemas.openxmlformats.org/officeDocument/2006/relationships" ref="Y75" r:id="rId324"/>
    <hyperlink xmlns:r="http://schemas.openxmlformats.org/officeDocument/2006/relationships" ref="Z75" r:id="rId325"/>
    <hyperlink xmlns:r="http://schemas.openxmlformats.org/officeDocument/2006/relationships" ref="AB75" r:id="rId326"/>
    <hyperlink xmlns:r="http://schemas.openxmlformats.org/officeDocument/2006/relationships" ref="X76" r:id="rId327"/>
    <hyperlink xmlns:r="http://schemas.openxmlformats.org/officeDocument/2006/relationships" ref="Y76" r:id="rId328"/>
    <hyperlink xmlns:r="http://schemas.openxmlformats.org/officeDocument/2006/relationships" ref="Z76" r:id="rId329"/>
    <hyperlink xmlns:r="http://schemas.openxmlformats.org/officeDocument/2006/relationships" ref="AA76" r:id="rId330"/>
    <hyperlink xmlns:r="http://schemas.openxmlformats.org/officeDocument/2006/relationships" ref="AB76" r:id="rId331"/>
    <hyperlink xmlns:r="http://schemas.openxmlformats.org/officeDocument/2006/relationships" ref="X77" r:id="rId332"/>
    <hyperlink xmlns:r="http://schemas.openxmlformats.org/officeDocument/2006/relationships" ref="Y77" r:id="rId333"/>
    <hyperlink xmlns:r="http://schemas.openxmlformats.org/officeDocument/2006/relationships" ref="Z77" r:id="rId334"/>
    <hyperlink xmlns:r="http://schemas.openxmlformats.org/officeDocument/2006/relationships" ref="AB77" r:id="rId335"/>
    <hyperlink xmlns:r="http://schemas.openxmlformats.org/officeDocument/2006/relationships" ref="X78" r:id="rId336"/>
    <hyperlink xmlns:r="http://schemas.openxmlformats.org/officeDocument/2006/relationships" ref="Y78" r:id="rId337"/>
    <hyperlink xmlns:r="http://schemas.openxmlformats.org/officeDocument/2006/relationships" ref="Z78" r:id="rId338"/>
    <hyperlink xmlns:r="http://schemas.openxmlformats.org/officeDocument/2006/relationships" ref="AA78" r:id="rId339"/>
    <hyperlink xmlns:r="http://schemas.openxmlformats.org/officeDocument/2006/relationships" ref="AB78" r:id="rId340"/>
    <hyperlink xmlns:r="http://schemas.openxmlformats.org/officeDocument/2006/relationships" ref="X79" r:id="rId341"/>
    <hyperlink xmlns:r="http://schemas.openxmlformats.org/officeDocument/2006/relationships" ref="Y79" r:id="rId342"/>
    <hyperlink xmlns:r="http://schemas.openxmlformats.org/officeDocument/2006/relationships" ref="Z79" r:id="rId343"/>
    <hyperlink xmlns:r="http://schemas.openxmlformats.org/officeDocument/2006/relationships" ref="AB79" r:id="rId344"/>
    <hyperlink xmlns:r="http://schemas.openxmlformats.org/officeDocument/2006/relationships" ref="X80" r:id="rId345"/>
    <hyperlink xmlns:r="http://schemas.openxmlformats.org/officeDocument/2006/relationships" ref="Y80" r:id="rId346"/>
    <hyperlink xmlns:r="http://schemas.openxmlformats.org/officeDocument/2006/relationships" ref="Z80" r:id="rId347"/>
    <hyperlink xmlns:r="http://schemas.openxmlformats.org/officeDocument/2006/relationships" ref="AB80" r:id="rId348"/>
    <hyperlink xmlns:r="http://schemas.openxmlformats.org/officeDocument/2006/relationships" ref="X81" r:id="rId349"/>
    <hyperlink xmlns:r="http://schemas.openxmlformats.org/officeDocument/2006/relationships" ref="Y81" r:id="rId350"/>
    <hyperlink xmlns:r="http://schemas.openxmlformats.org/officeDocument/2006/relationships" ref="Z81" r:id="rId351"/>
    <hyperlink xmlns:r="http://schemas.openxmlformats.org/officeDocument/2006/relationships" ref="AB81" r:id="rId352"/>
    <hyperlink xmlns:r="http://schemas.openxmlformats.org/officeDocument/2006/relationships" ref="X82" r:id="rId353"/>
    <hyperlink xmlns:r="http://schemas.openxmlformats.org/officeDocument/2006/relationships" ref="Y82" r:id="rId354"/>
    <hyperlink xmlns:r="http://schemas.openxmlformats.org/officeDocument/2006/relationships" ref="Z82" r:id="rId355"/>
    <hyperlink xmlns:r="http://schemas.openxmlformats.org/officeDocument/2006/relationships" ref="AA82" r:id="rId356"/>
    <hyperlink xmlns:r="http://schemas.openxmlformats.org/officeDocument/2006/relationships" ref="AB82" r:id="rId357"/>
    <hyperlink xmlns:r="http://schemas.openxmlformats.org/officeDocument/2006/relationships" ref="X83" r:id="rId358"/>
    <hyperlink xmlns:r="http://schemas.openxmlformats.org/officeDocument/2006/relationships" ref="Y83" r:id="rId359"/>
    <hyperlink xmlns:r="http://schemas.openxmlformats.org/officeDocument/2006/relationships" ref="Z83" r:id="rId360"/>
    <hyperlink xmlns:r="http://schemas.openxmlformats.org/officeDocument/2006/relationships" ref="AB83" r:id="rId361"/>
    <hyperlink xmlns:r="http://schemas.openxmlformats.org/officeDocument/2006/relationships" ref="X84" r:id="rId362"/>
    <hyperlink xmlns:r="http://schemas.openxmlformats.org/officeDocument/2006/relationships" ref="Y84" r:id="rId363"/>
    <hyperlink xmlns:r="http://schemas.openxmlformats.org/officeDocument/2006/relationships" ref="Z84" r:id="rId364"/>
    <hyperlink xmlns:r="http://schemas.openxmlformats.org/officeDocument/2006/relationships" ref="AB84" r:id="rId365"/>
    <hyperlink xmlns:r="http://schemas.openxmlformats.org/officeDocument/2006/relationships" ref="X85" r:id="rId366"/>
    <hyperlink xmlns:r="http://schemas.openxmlformats.org/officeDocument/2006/relationships" ref="Y85" r:id="rId367"/>
    <hyperlink xmlns:r="http://schemas.openxmlformats.org/officeDocument/2006/relationships" ref="Z85" r:id="rId368"/>
    <hyperlink xmlns:r="http://schemas.openxmlformats.org/officeDocument/2006/relationships" ref="AB85" r:id="rId369"/>
    <hyperlink xmlns:r="http://schemas.openxmlformats.org/officeDocument/2006/relationships" ref="X86" r:id="rId370"/>
    <hyperlink xmlns:r="http://schemas.openxmlformats.org/officeDocument/2006/relationships" ref="Y86" r:id="rId371"/>
    <hyperlink xmlns:r="http://schemas.openxmlformats.org/officeDocument/2006/relationships" ref="Z86" r:id="rId372"/>
    <hyperlink xmlns:r="http://schemas.openxmlformats.org/officeDocument/2006/relationships" ref="AB86" r:id="rId373"/>
    <hyperlink xmlns:r="http://schemas.openxmlformats.org/officeDocument/2006/relationships" ref="X87" r:id="rId374"/>
    <hyperlink xmlns:r="http://schemas.openxmlformats.org/officeDocument/2006/relationships" ref="Y87" r:id="rId375"/>
    <hyperlink xmlns:r="http://schemas.openxmlformats.org/officeDocument/2006/relationships" ref="Z87" r:id="rId376"/>
    <hyperlink xmlns:r="http://schemas.openxmlformats.org/officeDocument/2006/relationships" ref="AB87" r:id="rId377"/>
    <hyperlink xmlns:r="http://schemas.openxmlformats.org/officeDocument/2006/relationships" ref="X88" r:id="rId378"/>
    <hyperlink xmlns:r="http://schemas.openxmlformats.org/officeDocument/2006/relationships" ref="Y88" r:id="rId379"/>
    <hyperlink xmlns:r="http://schemas.openxmlformats.org/officeDocument/2006/relationships" ref="Z88" r:id="rId380"/>
    <hyperlink xmlns:r="http://schemas.openxmlformats.org/officeDocument/2006/relationships" ref="AB88" r:id="rId381"/>
    <hyperlink xmlns:r="http://schemas.openxmlformats.org/officeDocument/2006/relationships" ref="X89" r:id="rId382"/>
    <hyperlink xmlns:r="http://schemas.openxmlformats.org/officeDocument/2006/relationships" ref="Y89" r:id="rId383"/>
    <hyperlink xmlns:r="http://schemas.openxmlformats.org/officeDocument/2006/relationships" ref="Z89" r:id="rId384"/>
    <hyperlink xmlns:r="http://schemas.openxmlformats.org/officeDocument/2006/relationships" ref="AB89" r:id="rId385"/>
    <hyperlink xmlns:r="http://schemas.openxmlformats.org/officeDocument/2006/relationships" ref="X90" r:id="rId386"/>
    <hyperlink xmlns:r="http://schemas.openxmlformats.org/officeDocument/2006/relationships" ref="Y90" r:id="rId387"/>
    <hyperlink xmlns:r="http://schemas.openxmlformats.org/officeDocument/2006/relationships" ref="Z90" r:id="rId388"/>
    <hyperlink xmlns:r="http://schemas.openxmlformats.org/officeDocument/2006/relationships" ref="AB90" r:id="rId389"/>
    <hyperlink xmlns:r="http://schemas.openxmlformats.org/officeDocument/2006/relationships" ref="X91" r:id="rId390"/>
    <hyperlink xmlns:r="http://schemas.openxmlformats.org/officeDocument/2006/relationships" ref="Y91" r:id="rId391"/>
    <hyperlink xmlns:r="http://schemas.openxmlformats.org/officeDocument/2006/relationships" ref="Z91" r:id="rId392"/>
    <hyperlink xmlns:r="http://schemas.openxmlformats.org/officeDocument/2006/relationships" ref="AB91" r:id="rId393"/>
    <hyperlink xmlns:r="http://schemas.openxmlformats.org/officeDocument/2006/relationships" ref="X92" r:id="rId394"/>
    <hyperlink xmlns:r="http://schemas.openxmlformats.org/officeDocument/2006/relationships" ref="Y92" r:id="rId395"/>
    <hyperlink xmlns:r="http://schemas.openxmlformats.org/officeDocument/2006/relationships" ref="Z92" r:id="rId396"/>
    <hyperlink xmlns:r="http://schemas.openxmlformats.org/officeDocument/2006/relationships" ref="AB92" r:id="rId397"/>
    <hyperlink xmlns:r="http://schemas.openxmlformats.org/officeDocument/2006/relationships" ref="X93" r:id="rId398"/>
    <hyperlink xmlns:r="http://schemas.openxmlformats.org/officeDocument/2006/relationships" ref="Y93" r:id="rId399"/>
    <hyperlink xmlns:r="http://schemas.openxmlformats.org/officeDocument/2006/relationships" ref="Z93" r:id="rId400"/>
    <hyperlink xmlns:r="http://schemas.openxmlformats.org/officeDocument/2006/relationships" ref="AB93" r:id="rId401"/>
    <hyperlink xmlns:r="http://schemas.openxmlformats.org/officeDocument/2006/relationships" ref="X94" r:id="rId402"/>
    <hyperlink xmlns:r="http://schemas.openxmlformats.org/officeDocument/2006/relationships" ref="Y94" r:id="rId403"/>
    <hyperlink xmlns:r="http://schemas.openxmlformats.org/officeDocument/2006/relationships" ref="Z94" r:id="rId404"/>
    <hyperlink xmlns:r="http://schemas.openxmlformats.org/officeDocument/2006/relationships" ref="AB94" r:id="rId405"/>
    <hyperlink xmlns:r="http://schemas.openxmlformats.org/officeDocument/2006/relationships" ref="X95" r:id="rId406"/>
    <hyperlink xmlns:r="http://schemas.openxmlformats.org/officeDocument/2006/relationships" ref="Y95" r:id="rId407"/>
    <hyperlink xmlns:r="http://schemas.openxmlformats.org/officeDocument/2006/relationships" ref="Z95" r:id="rId408"/>
    <hyperlink xmlns:r="http://schemas.openxmlformats.org/officeDocument/2006/relationships" ref="AB95" r:id="rId409"/>
    <hyperlink xmlns:r="http://schemas.openxmlformats.org/officeDocument/2006/relationships" ref="X96" r:id="rId410"/>
    <hyperlink xmlns:r="http://schemas.openxmlformats.org/officeDocument/2006/relationships" ref="Y96" r:id="rId411"/>
    <hyperlink xmlns:r="http://schemas.openxmlformats.org/officeDocument/2006/relationships" ref="Z96" r:id="rId412"/>
    <hyperlink xmlns:r="http://schemas.openxmlformats.org/officeDocument/2006/relationships" ref="AB96" r:id="rId413"/>
    <hyperlink xmlns:r="http://schemas.openxmlformats.org/officeDocument/2006/relationships" ref="X97" r:id="rId414"/>
    <hyperlink xmlns:r="http://schemas.openxmlformats.org/officeDocument/2006/relationships" ref="Y97" r:id="rId415"/>
    <hyperlink xmlns:r="http://schemas.openxmlformats.org/officeDocument/2006/relationships" ref="Z97" r:id="rId416"/>
    <hyperlink xmlns:r="http://schemas.openxmlformats.org/officeDocument/2006/relationships" ref="AB97" r:id="rId417"/>
    <hyperlink xmlns:r="http://schemas.openxmlformats.org/officeDocument/2006/relationships" ref="X98" r:id="rId418"/>
    <hyperlink xmlns:r="http://schemas.openxmlformats.org/officeDocument/2006/relationships" ref="Y98" r:id="rId419"/>
    <hyperlink xmlns:r="http://schemas.openxmlformats.org/officeDocument/2006/relationships" ref="Z98" r:id="rId420"/>
    <hyperlink xmlns:r="http://schemas.openxmlformats.org/officeDocument/2006/relationships" ref="AA98" r:id="rId421"/>
    <hyperlink xmlns:r="http://schemas.openxmlformats.org/officeDocument/2006/relationships" ref="AB98" r:id="rId422"/>
    <hyperlink xmlns:r="http://schemas.openxmlformats.org/officeDocument/2006/relationships" ref="X99" r:id="rId423"/>
    <hyperlink xmlns:r="http://schemas.openxmlformats.org/officeDocument/2006/relationships" ref="Y99" r:id="rId424"/>
    <hyperlink xmlns:r="http://schemas.openxmlformats.org/officeDocument/2006/relationships" ref="Z99" r:id="rId425"/>
    <hyperlink xmlns:r="http://schemas.openxmlformats.org/officeDocument/2006/relationships" ref="AA99" r:id="rId426"/>
    <hyperlink xmlns:r="http://schemas.openxmlformats.org/officeDocument/2006/relationships" ref="AB99" r:id="rId427"/>
    <hyperlink xmlns:r="http://schemas.openxmlformats.org/officeDocument/2006/relationships" ref="X100" r:id="rId428"/>
    <hyperlink xmlns:r="http://schemas.openxmlformats.org/officeDocument/2006/relationships" ref="Y100" r:id="rId429"/>
    <hyperlink xmlns:r="http://schemas.openxmlformats.org/officeDocument/2006/relationships" ref="Z100" r:id="rId430"/>
    <hyperlink xmlns:r="http://schemas.openxmlformats.org/officeDocument/2006/relationships" ref="AA100" r:id="rId431"/>
    <hyperlink xmlns:r="http://schemas.openxmlformats.org/officeDocument/2006/relationships" ref="AB100" r:id="rId432"/>
    <hyperlink xmlns:r="http://schemas.openxmlformats.org/officeDocument/2006/relationships" ref="X101" r:id="rId433"/>
    <hyperlink xmlns:r="http://schemas.openxmlformats.org/officeDocument/2006/relationships" ref="Y101" r:id="rId434"/>
    <hyperlink xmlns:r="http://schemas.openxmlformats.org/officeDocument/2006/relationships" ref="Z101" r:id="rId435"/>
    <hyperlink xmlns:r="http://schemas.openxmlformats.org/officeDocument/2006/relationships" ref="AA101" r:id="rId436"/>
    <hyperlink xmlns:r="http://schemas.openxmlformats.org/officeDocument/2006/relationships" ref="AB101" r:id="rId437"/>
    <hyperlink xmlns:r="http://schemas.openxmlformats.org/officeDocument/2006/relationships" ref="X102" r:id="rId438"/>
    <hyperlink xmlns:r="http://schemas.openxmlformats.org/officeDocument/2006/relationships" ref="Y102" r:id="rId439"/>
    <hyperlink xmlns:r="http://schemas.openxmlformats.org/officeDocument/2006/relationships" ref="Z102" r:id="rId440"/>
    <hyperlink xmlns:r="http://schemas.openxmlformats.org/officeDocument/2006/relationships" ref="AA102" r:id="rId441"/>
    <hyperlink xmlns:r="http://schemas.openxmlformats.org/officeDocument/2006/relationships" ref="AB102" r:id="rId442"/>
    <hyperlink xmlns:r="http://schemas.openxmlformats.org/officeDocument/2006/relationships" ref="X103" r:id="rId443"/>
    <hyperlink xmlns:r="http://schemas.openxmlformats.org/officeDocument/2006/relationships" ref="Y103" r:id="rId444"/>
    <hyperlink xmlns:r="http://schemas.openxmlformats.org/officeDocument/2006/relationships" ref="Z103" r:id="rId445"/>
    <hyperlink xmlns:r="http://schemas.openxmlformats.org/officeDocument/2006/relationships" ref="AA103" r:id="rId446"/>
    <hyperlink xmlns:r="http://schemas.openxmlformats.org/officeDocument/2006/relationships" ref="AB103" r:id="rId447"/>
    <hyperlink xmlns:r="http://schemas.openxmlformats.org/officeDocument/2006/relationships" ref="X104" r:id="rId448"/>
    <hyperlink xmlns:r="http://schemas.openxmlformats.org/officeDocument/2006/relationships" ref="Y104" r:id="rId449"/>
    <hyperlink xmlns:r="http://schemas.openxmlformats.org/officeDocument/2006/relationships" ref="Z104" r:id="rId450"/>
    <hyperlink xmlns:r="http://schemas.openxmlformats.org/officeDocument/2006/relationships" ref="AA104" r:id="rId451"/>
    <hyperlink xmlns:r="http://schemas.openxmlformats.org/officeDocument/2006/relationships" ref="AB104" r:id="rId452"/>
    <hyperlink xmlns:r="http://schemas.openxmlformats.org/officeDocument/2006/relationships" ref="X105" r:id="rId453"/>
    <hyperlink xmlns:r="http://schemas.openxmlformats.org/officeDocument/2006/relationships" ref="Y105" r:id="rId454"/>
    <hyperlink xmlns:r="http://schemas.openxmlformats.org/officeDocument/2006/relationships" ref="Z105" r:id="rId455"/>
    <hyperlink xmlns:r="http://schemas.openxmlformats.org/officeDocument/2006/relationships" ref="AB105" r:id="rId456"/>
    <hyperlink xmlns:r="http://schemas.openxmlformats.org/officeDocument/2006/relationships" ref="X106" r:id="rId457"/>
    <hyperlink xmlns:r="http://schemas.openxmlformats.org/officeDocument/2006/relationships" ref="Y106" r:id="rId458"/>
    <hyperlink xmlns:r="http://schemas.openxmlformats.org/officeDocument/2006/relationships" ref="Z106" r:id="rId459"/>
    <hyperlink xmlns:r="http://schemas.openxmlformats.org/officeDocument/2006/relationships" ref="AA106" r:id="rId460"/>
    <hyperlink xmlns:r="http://schemas.openxmlformats.org/officeDocument/2006/relationships" ref="AB106" r:id="rId461"/>
    <hyperlink xmlns:r="http://schemas.openxmlformats.org/officeDocument/2006/relationships" ref="X107" r:id="rId462"/>
    <hyperlink xmlns:r="http://schemas.openxmlformats.org/officeDocument/2006/relationships" ref="Y107" r:id="rId463"/>
    <hyperlink xmlns:r="http://schemas.openxmlformats.org/officeDocument/2006/relationships" ref="Z107" r:id="rId464"/>
    <hyperlink xmlns:r="http://schemas.openxmlformats.org/officeDocument/2006/relationships" ref="AA107" r:id="rId465"/>
    <hyperlink xmlns:r="http://schemas.openxmlformats.org/officeDocument/2006/relationships" ref="AB107" r:id="rId466"/>
    <hyperlink xmlns:r="http://schemas.openxmlformats.org/officeDocument/2006/relationships" ref="X108" r:id="rId467"/>
    <hyperlink xmlns:r="http://schemas.openxmlformats.org/officeDocument/2006/relationships" ref="Y108" r:id="rId468"/>
    <hyperlink xmlns:r="http://schemas.openxmlformats.org/officeDocument/2006/relationships" ref="Z108" r:id="rId469"/>
    <hyperlink xmlns:r="http://schemas.openxmlformats.org/officeDocument/2006/relationships" ref="AA108" r:id="rId470"/>
    <hyperlink xmlns:r="http://schemas.openxmlformats.org/officeDocument/2006/relationships" ref="AB108" r:id="rId471"/>
    <hyperlink xmlns:r="http://schemas.openxmlformats.org/officeDocument/2006/relationships" ref="X109" r:id="rId472"/>
    <hyperlink xmlns:r="http://schemas.openxmlformats.org/officeDocument/2006/relationships" ref="Y109" r:id="rId473"/>
    <hyperlink xmlns:r="http://schemas.openxmlformats.org/officeDocument/2006/relationships" ref="Z109" r:id="rId474"/>
    <hyperlink xmlns:r="http://schemas.openxmlformats.org/officeDocument/2006/relationships" ref="AA109" r:id="rId475"/>
    <hyperlink xmlns:r="http://schemas.openxmlformats.org/officeDocument/2006/relationships" ref="AB109" r:id="rId476"/>
    <hyperlink xmlns:r="http://schemas.openxmlformats.org/officeDocument/2006/relationships" ref="X110" r:id="rId477"/>
    <hyperlink xmlns:r="http://schemas.openxmlformats.org/officeDocument/2006/relationships" ref="Y110" r:id="rId478"/>
    <hyperlink xmlns:r="http://schemas.openxmlformats.org/officeDocument/2006/relationships" ref="Z110" r:id="rId479"/>
    <hyperlink xmlns:r="http://schemas.openxmlformats.org/officeDocument/2006/relationships" ref="AA110" r:id="rId480"/>
    <hyperlink xmlns:r="http://schemas.openxmlformats.org/officeDocument/2006/relationships" ref="AB110" r:id="rId481"/>
    <hyperlink xmlns:r="http://schemas.openxmlformats.org/officeDocument/2006/relationships" ref="X111" r:id="rId482"/>
    <hyperlink xmlns:r="http://schemas.openxmlformats.org/officeDocument/2006/relationships" ref="Y111" r:id="rId483"/>
    <hyperlink xmlns:r="http://schemas.openxmlformats.org/officeDocument/2006/relationships" ref="Z111" r:id="rId484"/>
    <hyperlink xmlns:r="http://schemas.openxmlformats.org/officeDocument/2006/relationships" ref="AA111" r:id="rId485"/>
    <hyperlink xmlns:r="http://schemas.openxmlformats.org/officeDocument/2006/relationships" ref="AB111" r:id="rId486"/>
    <hyperlink xmlns:r="http://schemas.openxmlformats.org/officeDocument/2006/relationships" ref="X112" r:id="rId487"/>
    <hyperlink xmlns:r="http://schemas.openxmlformats.org/officeDocument/2006/relationships" ref="Y112" r:id="rId488"/>
    <hyperlink xmlns:r="http://schemas.openxmlformats.org/officeDocument/2006/relationships" ref="Z112" r:id="rId489"/>
    <hyperlink xmlns:r="http://schemas.openxmlformats.org/officeDocument/2006/relationships" ref="AA112" r:id="rId490"/>
    <hyperlink xmlns:r="http://schemas.openxmlformats.org/officeDocument/2006/relationships" ref="AB112" r:id="rId491"/>
    <hyperlink xmlns:r="http://schemas.openxmlformats.org/officeDocument/2006/relationships" ref="X113" r:id="rId492"/>
    <hyperlink xmlns:r="http://schemas.openxmlformats.org/officeDocument/2006/relationships" ref="Y113" r:id="rId493"/>
    <hyperlink xmlns:r="http://schemas.openxmlformats.org/officeDocument/2006/relationships" ref="Z113" r:id="rId494"/>
    <hyperlink xmlns:r="http://schemas.openxmlformats.org/officeDocument/2006/relationships" ref="AA113" r:id="rId495"/>
    <hyperlink xmlns:r="http://schemas.openxmlformats.org/officeDocument/2006/relationships" ref="AB113" r:id="rId496"/>
    <hyperlink xmlns:r="http://schemas.openxmlformats.org/officeDocument/2006/relationships" ref="X114" r:id="rId497"/>
    <hyperlink xmlns:r="http://schemas.openxmlformats.org/officeDocument/2006/relationships" ref="Y114" r:id="rId498"/>
    <hyperlink xmlns:r="http://schemas.openxmlformats.org/officeDocument/2006/relationships" ref="Z114" r:id="rId499"/>
    <hyperlink xmlns:r="http://schemas.openxmlformats.org/officeDocument/2006/relationships" ref="AA114" r:id="rId500"/>
    <hyperlink xmlns:r="http://schemas.openxmlformats.org/officeDocument/2006/relationships" ref="AB114" r:id="rId501"/>
    <hyperlink xmlns:r="http://schemas.openxmlformats.org/officeDocument/2006/relationships" ref="X115" r:id="rId502"/>
    <hyperlink xmlns:r="http://schemas.openxmlformats.org/officeDocument/2006/relationships" ref="Y115" r:id="rId503"/>
    <hyperlink xmlns:r="http://schemas.openxmlformats.org/officeDocument/2006/relationships" ref="Z115" r:id="rId504"/>
    <hyperlink xmlns:r="http://schemas.openxmlformats.org/officeDocument/2006/relationships" ref="AA115" r:id="rId505"/>
    <hyperlink xmlns:r="http://schemas.openxmlformats.org/officeDocument/2006/relationships" ref="AB115" r:id="rId506"/>
    <hyperlink xmlns:r="http://schemas.openxmlformats.org/officeDocument/2006/relationships" ref="X116" r:id="rId507"/>
    <hyperlink xmlns:r="http://schemas.openxmlformats.org/officeDocument/2006/relationships" ref="Y116" r:id="rId508"/>
    <hyperlink xmlns:r="http://schemas.openxmlformats.org/officeDocument/2006/relationships" ref="Z116" r:id="rId509"/>
    <hyperlink xmlns:r="http://schemas.openxmlformats.org/officeDocument/2006/relationships" ref="AA116" r:id="rId510"/>
    <hyperlink xmlns:r="http://schemas.openxmlformats.org/officeDocument/2006/relationships" ref="AB116" r:id="rId511"/>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T116"/>
  <sheetViews>
    <sheetView workbookViewId="0">
      <pane xSplit="2" ySplit="2" topLeftCell="C3" activePane="bottomRight" state="frozen"/>
      <selection pane="top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selection pane="bottomLeft"/>
      <selection pane="bottomRight" activeCell="A1" sqref="A1"/>
    </sheetView>
  </sheetViews>
  <sheetFormatPr baseColWidth="8" defaultRowHeight="15"/>
  <cols>
    <col width="20" customWidth="1" min="1" max="1"/>
    <col width="15" customWidth="1" min="2" max="2"/>
    <col width="10" customWidth="1" min="3" max="3"/>
    <col width="20" customWidth="1" min="4" max="4"/>
    <col width="10" customWidth="1" min="5" max="5"/>
    <col width="10" customWidth="1" min="6" max="6"/>
    <col width="20" customWidth="1" min="7" max="7"/>
    <col width="10" customWidth="1" min="8" max="8"/>
    <col width="10" customWidth="1" min="9" max="9"/>
    <col width="20" customWidth="1" min="10" max="10"/>
    <col width="10" customWidth="1" min="11" max="11"/>
    <col width="10" customWidth="1" min="12" max="12"/>
    <col width="20" customWidth="1" min="13" max="13"/>
    <col width="10" customWidth="1" min="14" max="14"/>
    <col width="10" customWidth="1" min="15" max="15"/>
    <col width="20" customWidth="1" min="16" max="16"/>
    <col width="10" customWidth="1" min="17" max="17"/>
    <col width="40" customWidth="1" min="18" max="18"/>
    <col width="40" customWidth="1" min="19" max="19"/>
    <col width="22" customWidth="1" min="20" max="20"/>
  </cols>
  <sheetData>
    <row r="1">
      <c r="A1" s="30" t="inlineStr">
        <is>
          <t>Botanical Name</t>
        </is>
      </c>
      <c r="B1" s="30" t="inlineStr">
        <is>
          <t>Common Name</t>
        </is>
      </c>
      <c r="C1" s="30" t="inlineStr">
        <is>
          <t>Link 1</t>
        </is>
      </c>
      <c r="D1" s="30" t="n"/>
      <c r="E1" s="30" t="n"/>
      <c r="F1" s="30" t="inlineStr">
        <is>
          <t>Link 2</t>
        </is>
      </c>
      <c r="G1" s="30" t="n"/>
      <c r="H1" s="30" t="n"/>
      <c r="I1" s="30" t="inlineStr">
        <is>
          <t>Link 3</t>
        </is>
      </c>
      <c r="J1" s="30" t="n"/>
      <c r="K1" s="30" t="n"/>
      <c r="L1" s="30" t="inlineStr">
        <is>
          <t>Link 4</t>
        </is>
      </c>
      <c r="M1" s="30" t="n"/>
      <c r="N1" s="30" t="n"/>
      <c r="O1" s="30" t="inlineStr">
        <is>
          <t>Link 5</t>
        </is>
      </c>
      <c r="P1" s="30" t="n"/>
      <c r="Q1" s="30" t="n"/>
      <c r="R1" s="30" t="inlineStr">
        <is>
          <t>Formula</t>
        </is>
      </c>
      <c r="S1" s="30" t="inlineStr">
        <is>
          <t>CSV Imported</t>
        </is>
      </c>
      <c r="T1" s="30" t="inlineStr">
        <is>
          <t>Match Status</t>
        </is>
      </c>
    </row>
    <row r="2">
      <c r="A2" s="30" t="n"/>
      <c r="B2" s="30" t="n"/>
      <c r="C2" s="31" t="inlineStr">
        <is>
          <t>Tag</t>
        </is>
      </c>
      <c r="D2" s="32" t="inlineStr">
        <is>
          <t>URL</t>
        </is>
      </c>
      <c r="E2" s="33" t="inlineStr">
        <is>
          <t>Label</t>
        </is>
      </c>
      <c r="F2" s="31" t="inlineStr">
        <is>
          <t>Tag</t>
        </is>
      </c>
      <c r="G2" s="32" t="inlineStr">
        <is>
          <t>URL</t>
        </is>
      </c>
      <c r="H2" s="33" t="inlineStr">
        <is>
          <t>Label</t>
        </is>
      </c>
      <c r="I2" s="31" t="inlineStr">
        <is>
          <t>Tag</t>
        </is>
      </c>
      <c r="J2" s="32" t="inlineStr">
        <is>
          <t>URL</t>
        </is>
      </c>
      <c r="K2" s="33" t="inlineStr">
        <is>
          <t>Label</t>
        </is>
      </c>
      <c r="L2" s="31" t="inlineStr">
        <is>
          <t>Tag</t>
        </is>
      </c>
      <c r="M2" s="32" t="inlineStr">
        <is>
          <t>URL</t>
        </is>
      </c>
      <c r="N2" s="33" t="inlineStr">
        <is>
          <t>Label</t>
        </is>
      </c>
      <c r="O2" s="31" t="inlineStr">
        <is>
          <t>Tag</t>
        </is>
      </c>
      <c r="P2" s="32" t="inlineStr">
        <is>
          <t>URL</t>
        </is>
      </c>
      <c r="Q2" s="33" t="inlineStr">
        <is>
          <t>Label</t>
        </is>
      </c>
      <c r="R2" s="34" t="n"/>
      <c r="S2" s="34" t="n"/>
      <c r="T2" s="30" t="n"/>
    </row>
    <row r="3" ht="18" customHeight="1">
      <c r="A3" s="35" t="inlineStr">
        <is>
          <t>Amsonia Hubrichtii</t>
        </is>
      </c>
      <c r="B3" s="35" t="inlineStr">
        <is>
          <t>THREADLEAF BLUE STAR</t>
        </is>
      </c>
      <c r="C3" s="36" t="inlineStr"/>
      <c r="D3" s="37" t="inlineStr"/>
      <c r="E3" s="38" t="inlineStr"/>
      <c r="F3" s="36" t="inlineStr"/>
      <c r="G3" s="37" t="inlineStr"/>
      <c r="H3" s="38" t="inlineStr"/>
      <c r="I3" s="36" t="inlineStr"/>
      <c r="J3" s="37" t="inlineStr"/>
      <c r="K3" s="38" t="inlineStr"/>
      <c r="L3" s="36" t="inlineStr"/>
      <c r="M3" s="37" t="inlineStr"/>
      <c r="N3" s="38" t="inlineStr"/>
      <c r="O3" s="36" t="inlineStr"/>
      <c r="P3" s="37" t="inlineStr"/>
      <c r="Q3" s="38" t="inlineStr"/>
      <c r="R3" s="39">
        <f>TEXTJOIN(";", TRUE, IF(OR(C3="",D3="",E3=""), "", CONCAT("[",C3,",",CHAR(34),D3,CHAR(34),",",CHAR(34),E3,CHAR(34),"]")),IF(OR(F3="",G3="",H3=""), "", CONCAT("[",F3,",",CHAR(34),G3,CHAR(34),",",CHAR(34),H3,CHAR(34),"]")),IF(OR(I3="",J3="",K3=""), "", CONCAT("[",I3,",",CHAR(34),J3,CHAR(34),",",CHAR(34),K3,CHAR(34),"]")),IF(OR(L3="",M3="",N3=""), "", CONCAT("[",L3,",",CHAR(34),M3,CHAR(34),",",CHAR(34),N3,CHAR(34),"]")),IF(OR(O3="",P3="",Q3=""), "", CONCAT("[",O3,",",CHAR(34),P3,CHAR(34),",",CHAR(34),Q3,CHAR(34),"]")))</f>
        <v/>
      </c>
      <c r="S3" s="39" t="inlineStr"/>
      <c r="T3" s="35">
        <f>IF(R3=S3,"Matched!",CONCATENATE("Mismatch: ", R3, " vs ", S3))</f>
        <v/>
      </c>
    </row>
    <row r="4" ht="18" customHeight="1">
      <c r="A4" t="inlineStr">
        <is>
          <t>Amsonia Tabernaemontana</t>
        </is>
      </c>
      <c r="B4" t="inlineStr">
        <is>
          <t>BLUE STAR, BLUE DOGBANE</t>
        </is>
      </c>
      <c r="C4" s="36" t="inlineStr"/>
      <c r="D4" s="37" t="inlineStr"/>
      <c r="E4" s="38" t="inlineStr"/>
      <c r="F4" s="36" t="inlineStr"/>
      <c r="G4" s="37" t="inlineStr"/>
      <c r="H4" s="38" t="inlineStr"/>
      <c r="I4" s="36" t="inlineStr"/>
      <c r="J4" s="37" t="inlineStr"/>
      <c r="K4" s="38" t="inlineStr"/>
      <c r="L4" s="36" t="inlineStr"/>
      <c r="M4" s="37" t="inlineStr"/>
      <c r="N4" s="38" t="inlineStr"/>
      <c r="O4" s="36" t="inlineStr"/>
      <c r="P4" s="37" t="inlineStr"/>
      <c r="Q4" s="38" t="inlineStr"/>
      <c r="R4" s="40">
        <f>TEXTJOIN(";", TRUE, IF(OR(C4="",D4="",E4=""), "", CONCAT("[",C4,",",CHAR(34),D4,CHAR(34),",",CHAR(34),E4,CHAR(34),"]")),IF(OR(F4="",G4="",H4=""), "", CONCAT("[",F4,",",CHAR(34),G4,CHAR(34),",",CHAR(34),H4,CHAR(34),"]")),IF(OR(I4="",J4="",K4=""), "", CONCAT("[",I4,",",CHAR(34),J4,CHAR(34),",",CHAR(34),K4,CHAR(34),"]")),IF(OR(L4="",M4="",N4=""), "", CONCAT("[",L4,",",CHAR(34),M4,CHAR(34),",",CHAR(34),N4,CHAR(34),"]")),IF(OR(O4="",P4="",Q4=""), "", CONCAT("[",O4,",",CHAR(34),P4,CHAR(34),",",CHAR(34),Q4,CHAR(34),"]")))</f>
        <v/>
      </c>
      <c r="S4" s="40" t="inlineStr"/>
      <c r="T4">
        <f>IF(R4=S4,"Matched!",CONCATENATE("Mismatch: ", R4, " vs ", S4))</f>
        <v/>
      </c>
    </row>
    <row r="5" ht="18" customHeight="1">
      <c r="A5" s="35" t="inlineStr">
        <is>
          <t>Amsonia Tabernaemontana 'montana'</t>
        </is>
      </c>
      <c r="B5" s="35" t="inlineStr">
        <is>
          <t>BLUE STAR</t>
        </is>
      </c>
      <c r="C5" s="36" t="inlineStr"/>
      <c r="D5" s="37" t="inlineStr"/>
      <c r="E5" s="38" t="inlineStr"/>
      <c r="F5" s="36" t="inlineStr"/>
      <c r="G5" s="37" t="inlineStr"/>
      <c r="H5" s="38" t="inlineStr"/>
      <c r="I5" s="36" t="inlineStr"/>
      <c r="J5" s="37" t="inlineStr"/>
      <c r="K5" s="38" t="inlineStr"/>
      <c r="L5" s="36" t="inlineStr"/>
      <c r="M5" s="37" t="inlineStr"/>
      <c r="N5" s="38" t="inlineStr"/>
      <c r="O5" s="36" t="inlineStr"/>
      <c r="P5" s="37" t="inlineStr"/>
      <c r="Q5" s="38" t="inlineStr"/>
      <c r="R5" s="39">
        <f>TEXTJOIN(";", TRUE, IF(OR(C5="",D5="",E5=""), "", CONCAT("[",C5,",",CHAR(34),D5,CHAR(34),",",CHAR(34),E5,CHAR(34),"]")),IF(OR(F5="",G5="",H5=""), "", CONCAT("[",F5,",",CHAR(34),G5,CHAR(34),",",CHAR(34),H5,CHAR(34),"]")),IF(OR(I5="",J5="",K5=""), "", CONCAT("[",I5,",",CHAR(34),J5,CHAR(34),",",CHAR(34),K5,CHAR(34),"]")),IF(OR(L5="",M5="",N5=""), "", CONCAT("[",L5,",",CHAR(34),M5,CHAR(34),",",CHAR(34),N5,CHAR(34),"]")),IF(OR(O5="",P5="",Q5=""), "", CONCAT("[",O5,",",CHAR(34),P5,CHAR(34),",",CHAR(34),Q5,CHAR(34),"]")))</f>
        <v/>
      </c>
      <c r="S5" s="39" t="inlineStr"/>
      <c r="T5" s="35">
        <f>IF(R5=S5,"Matched!",CONCATENATE("Mismatch: ", R5, " vs ", S5))</f>
        <v/>
      </c>
    </row>
    <row r="6" ht="18" customHeight="1">
      <c r="A6" t="inlineStr">
        <is>
          <t>Amsonia Tabernaemontana 'salicifolia'</t>
        </is>
      </c>
      <c r="B6" t="inlineStr">
        <is>
          <t>WILLOW LEAF BLUE STAR</t>
        </is>
      </c>
      <c r="C6" s="36" t="inlineStr"/>
      <c r="D6" s="37" t="inlineStr"/>
      <c r="E6" s="38" t="inlineStr"/>
      <c r="F6" s="36" t="inlineStr"/>
      <c r="G6" s="37" t="inlineStr"/>
      <c r="H6" s="38" t="inlineStr"/>
      <c r="I6" s="36" t="inlineStr"/>
      <c r="J6" s="37" t="inlineStr"/>
      <c r="K6" s="38" t="inlineStr"/>
      <c r="L6" s="36" t="inlineStr"/>
      <c r="M6" s="37" t="inlineStr"/>
      <c r="N6" s="38" t="inlineStr"/>
      <c r="O6" s="36" t="inlineStr"/>
      <c r="P6" s="37" t="inlineStr"/>
      <c r="Q6" s="38" t="inlineStr"/>
      <c r="R6" s="40">
        <f>TEXTJOIN(";", TRUE, IF(OR(C6="",D6="",E6=""), "", CONCAT("[",C6,",",CHAR(34),D6,CHAR(34),",",CHAR(34),E6,CHAR(34),"]")),IF(OR(F6="",G6="",H6=""), "", CONCAT("[",F6,",",CHAR(34),G6,CHAR(34),",",CHAR(34),H6,CHAR(34),"]")),IF(OR(I6="",J6="",K6=""), "", CONCAT("[",I6,",",CHAR(34),J6,CHAR(34),",",CHAR(34),K6,CHAR(34),"]")),IF(OR(L6="",M6="",N6=""), "", CONCAT("[",L6,",",CHAR(34),M6,CHAR(34),",",CHAR(34),N6,CHAR(34),"]")),IF(OR(O6="",P6="",Q6=""), "", CONCAT("[",O6,",",CHAR(34),P6,CHAR(34),",",CHAR(34),Q6,CHAR(34),"]")))</f>
        <v/>
      </c>
      <c r="S6" s="40" t="inlineStr"/>
      <c r="T6">
        <f>IF(R6=S6,"Matched!",CONCATENATE("Mismatch: ", R6, " vs ", S6))</f>
        <v/>
      </c>
    </row>
    <row r="7" ht="18" customHeight="1">
      <c r="A7" s="35" t="inlineStr">
        <is>
          <t>Aquilegia Canadensis</t>
        </is>
      </c>
      <c r="B7" s="35" t="inlineStr">
        <is>
          <t>RED COLUMBINE</t>
        </is>
      </c>
      <c r="C7" s="36" t="inlineStr"/>
      <c r="D7" s="37" t="inlineStr"/>
      <c r="E7" s="38" t="inlineStr"/>
      <c r="F7" s="36" t="inlineStr"/>
      <c r="G7" s="37" t="inlineStr"/>
      <c r="H7" s="38" t="inlineStr"/>
      <c r="I7" s="36" t="inlineStr"/>
      <c r="J7" s="37" t="inlineStr"/>
      <c r="K7" s="38" t="inlineStr"/>
      <c r="L7" s="36" t="inlineStr"/>
      <c r="M7" s="37" t="inlineStr"/>
      <c r="N7" s="38" t="inlineStr"/>
      <c r="O7" s="36" t="inlineStr"/>
      <c r="P7" s="37" t="inlineStr"/>
      <c r="Q7" s="38" t="inlineStr"/>
      <c r="R7" s="39">
        <f>TEXTJOIN(";", TRUE, IF(OR(C7="",D7="",E7=""), "", CONCAT("[",C7,",",CHAR(34),D7,CHAR(34),",",CHAR(34),E7,CHAR(34),"]")),IF(OR(F7="",G7="",H7=""), "", CONCAT("[",F7,",",CHAR(34),G7,CHAR(34),",",CHAR(34),H7,CHAR(34),"]")),IF(OR(I7="",J7="",K7=""), "", CONCAT("[",I7,",",CHAR(34),J7,CHAR(34),",",CHAR(34),K7,CHAR(34),"]")),IF(OR(L7="",M7="",N7=""), "", CONCAT("[",L7,",",CHAR(34),M7,CHAR(34),",",CHAR(34),N7,CHAR(34),"]")),IF(OR(O7="",P7="",Q7=""), "", CONCAT("[",O7,",",CHAR(34),P7,CHAR(34),",",CHAR(34),Q7,CHAR(34),"]")))</f>
        <v/>
      </c>
      <c r="S7" s="39" t="inlineStr"/>
      <c r="T7" s="35">
        <f>IF(R7=S7,"Matched!",CONCATENATE("Mismatch: ", R7, " vs ", S7))</f>
        <v/>
      </c>
    </row>
    <row r="8" ht="18" customHeight="1">
      <c r="A8" t="inlineStr">
        <is>
          <t>Arisaema Triphyllum</t>
        </is>
      </c>
      <c r="B8" t="inlineStr">
        <is>
          <t>JACK-IN-THE-PULPIT</t>
        </is>
      </c>
      <c r="C8" s="36" t="inlineStr"/>
      <c r="D8" s="37" t="inlineStr"/>
      <c r="E8" s="38" t="inlineStr"/>
      <c r="F8" s="36" t="inlineStr"/>
      <c r="G8" s="37" t="inlineStr"/>
      <c r="H8" s="38" t="inlineStr"/>
      <c r="I8" s="36" t="inlineStr"/>
      <c r="J8" s="37" t="inlineStr"/>
      <c r="K8" s="38" t="inlineStr"/>
      <c r="L8" s="36" t="inlineStr"/>
      <c r="M8" s="37" t="inlineStr"/>
      <c r="N8" s="38" t="inlineStr"/>
      <c r="O8" s="36" t="inlineStr"/>
      <c r="P8" s="37" t="inlineStr"/>
      <c r="Q8" s="38" t="inlineStr"/>
      <c r="R8" s="40">
        <f>TEXTJOIN(";", TRUE, IF(OR(C8="",D8="",E8=""), "", CONCAT("[",C8,",",CHAR(34),D8,CHAR(34),",",CHAR(34),E8,CHAR(34),"]")),IF(OR(F8="",G8="",H8=""), "", CONCAT("[",F8,",",CHAR(34),G8,CHAR(34),",",CHAR(34),H8,CHAR(34),"]")),IF(OR(I8="",J8="",K8=""), "", CONCAT("[",I8,",",CHAR(34),J8,CHAR(34),",",CHAR(34),K8,CHAR(34),"]")),IF(OR(L8="",M8="",N8=""), "", CONCAT("[",L8,",",CHAR(34),M8,CHAR(34),",",CHAR(34),N8,CHAR(34),"]")),IF(OR(O8="",P8="",Q8=""), "", CONCAT("[",O8,",",CHAR(34),P8,CHAR(34),",",CHAR(34),Q8,CHAR(34),"]")))</f>
        <v/>
      </c>
      <c r="S8" s="40" t="inlineStr"/>
      <c r="T8">
        <f>IF(R8=S8,"Matched!",CONCATENATE("Mismatch: ", R8, " vs ", S8))</f>
        <v/>
      </c>
    </row>
    <row r="9" ht="18" customHeight="1">
      <c r="A9" s="35" t="inlineStr">
        <is>
          <t>Asclepias Incarnata</t>
        </is>
      </c>
      <c r="B9" s="35" t="inlineStr">
        <is>
          <t>SWAMP MILKWEED</t>
        </is>
      </c>
      <c r="C9" s="36" t="inlineStr"/>
      <c r="D9" s="37" t="inlineStr"/>
      <c r="E9" s="38" t="inlineStr"/>
      <c r="F9" s="36" t="inlineStr"/>
      <c r="G9" s="37" t="inlineStr"/>
      <c r="H9" s="38" t="inlineStr"/>
      <c r="I9" s="36" t="inlineStr"/>
      <c r="J9" s="37" t="inlineStr"/>
      <c r="K9" s="38" t="inlineStr"/>
      <c r="L9" s="36" t="inlineStr"/>
      <c r="M9" s="37" t="inlineStr"/>
      <c r="N9" s="38" t="inlineStr"/>
      <c r="O9" s="36" t="inlineStr"/>
      <c r="P9" s="37" t="inlineStr"/>
      <c r="Q9" s="38" t="inlineStr"/>
      <c r="R9" s="39">
        <f>TEXTJOIN(";", TRUE, IF(OR(C9="",D9="",E9=""), "", CONCAT("[",C9,",",CHAR(34),D9,CHAR(34),",",CHAR(34),E9,CHAR(34),"]")),IF(OR(F9="",G9="",H9=""), "", CONCAT("[",F9,",",CHAR(34),G9,CHAR(34),",",CHAR(34),H9,CHAR(34),"]")),IF(OR(I9="",J9="",K9=""), "", CONCAT("[",I9,",",CHAR(34),J9,CHAR(34),",",CHAR(34),K9,CHAR(34),"]")),IF(OR(L9="",M9="",N9=""), "", CONCAT("[",L9,",",CHAR(34),M9,CHAR(34),",",CHAR(34),N9,CHAR(34),"]")),IF(OR(O9="",P9="",Q9=""), "", CONCAT("[",O9,",",CHAR(34),P9,CHAR(34),",",CHAR(34),Q9,CHAR(34),"]")))</f>
        <v/>
      </c>
      <c r="S9" s="39" t="inlineStr"/>
      <c r="T9" s="35">
        <f>IF(R9=S9,"Matched!",CONCATENATE("Mismatch: ", R9, " vs ", S9))</f>
        <v/>
      </c>
    </row>
    <row r="10" ht="18" customHeight="1">
      <c r="A10" t="inlineStr">
        <is>
          <t>Asclepias Incarnata 'ice Ballet'</t>
        </is>
      </c>
      <c r="B10" t="inlineStr">
        <is>
          <t>ICE BALLET SWAMP MILKWEED</t>
        </is>
      </c>
      <c r="C10" s="36" t="inlineStr"/>
      <c r="D10" s="37" t="inlineStr"/>
      <c r="E10" s="38" t="inlineStr"/>
      <c r="F10" s="36" t="inlineStr"/>
      <c r="G10" s="37" t="inlineStr"/>
      <c r="H10" s="38" t="inlineStr"/>
      <c r="I10" s="36" t="inlineStr"/>
      <c r="J10" s="37" t="inlineStr"/>
      <c r="K10" s="38" t="inlineStr"/>
      <c r="L10" s="36" t="inlineStr"/>
      <c r="M10" s="37" t="inlineStr"/>
      <c r="N10" s="38" t="inlineStr"/>
      <c r="O10" s="36" t="inlineStr"/>
      <c r="P10" s="37" t="inlineStr"/>
      <c r="Q10" s="38" t="inlineStr"/>
      <c r="R10" s="40">
        <f>TEXTJOIN(";", TRUE, IF(OR(C10="",D10="",E10=""), "", CONCAT("[",C10,",",CHAR(34),D10,CHAR(34),",",CHAR(34),E10,CHAR(34),"]")),IF(OR(F10="",G10="",H10=""), "", CONCAT("[",F10,",",CHAR(34),G10,CHAR(34),",",CHAR(34),H10,CHAR(34),"]")),IF(OR(I10="",J10="",K10=""), "", CONCAT("[",I10,",",CHAR(34),J10,CHAR(34),",",CHAR(34),K10,CHAR(34),"]")),IF(OR(L10="",M10="",N10=""), "", CONCAT("[",L10,",",CHAR(34),M10,CHAR(34),",",CHAR(34),N10,CHAR(34),"]")),IF(OR(O10="",P10="",Q10=""), "", CONCAT("[",O10,",",CHAR(34),P10,CHAR(34),",",CHAR(34),Q10,CHAR(34),"]")))</f>
        <v/>
      </c>
      <c r="S10" s="40" t="inlineStr"/>
      <c r="T10">
        <f>IF(R10=S10,"Matched!",CONCATENATE("Mismatch: ", R10, " vs ", S10))</f>
        <v/>
      </c>
    </row>
    <row r="11" ht="18" customHeight="1">
      <c r="A11" s="35" t="inlineStr">
        <is>
          <t>Asclepias Syriaca</t>
        </is>
      </c>
      <c r="B11" s="35" t="inlineStr">
        <is>
          <t>COMMON MILKWEED</t>
        </is>
      </c>
      <c r="C11" s="36" t="inlineStr"/>
      <c r="D11" s="37" t="inlineStr"/>
      <c r="E11" s="38" t="inlineStr"/>
      <c r="F11" s="36" t="inlineStr"/>
      <c r="G11" s="37" t="inlineStr"/>
      <c r="H11" s="38" t="inlineStr"/>
      <c r="I11" s="36" t="inlineStr"/>
      <c r="J11" s="37" t="inlineStr"/>
      <c r="K11" s="38" t="inlineStr"/>
      <c r="L11" s="36" t="inlineStr"/>
      <c r="M11" s="37" t="inlineStr"/>
      <c r="N11" s="38" t="inlineStr"/>
      <c r="O11" s="36" t="inlineStr"/>
      <c r="P11" s="37" t="inlineStr"/>
      <c r="Q11" s="38" t="inlineStr"/>
      <c r="R11" s="39">
        <f>TEXTJOIN(";", TRUE, IF(OR(C11="",D11="",E11=""), "", CONCAT("[",C11,",",CHAR(34),D11,CHAR(34),",",CHAR(34),E11,CHAR(34),"]")),IF(OR(F11="",G11="",H11=""), "", CONCAT("[",F11,",",CHAR(34),G11,CHAR(34),",",CHAR(34),H11,CHAR(34),"]")),IF(OR(I11="",J11="",K11=""), "", CONCAT("[",I11,",",CHAR(34),J11,CHAR(34),",",CHAR(34),K11,CHAR(34),"]")),IF(OR(L11="",M11="",N11=""), "", CONCAT("[",L11,",",CHAR(34),M11,CHAR(34),",",CHAR(34),N11,CHAR(34),"]")),IF(OR(O11="",P11="",Q11=""), "", CONCAT("[",O11,",",CHAR(34),P11,CHAR(34),",",CHAR(34),Q11,CHAR(34),"]")))</f>
        <v/>
      </c>
      <c r="S11" s="39" t="inlineStr"/>
      <c r="T11" s="35">
        <f>IF(R11=S11,"Matched!",CONCATENATE("Mismatch: ", R11, " vs ", S11))</f>
        <v/>
      </c>
    </row>
    <row r="12" ht="18" customHeight="1">
      <c r="A12" t="inlineStr">
        <is>
          <t>Asclepias Tuberosa</t>
        </is>
      </c>
      <c r="B12" t="inlineStr">
        <is>
          <t>BUTTERFLY MILKWEED</t>
        </is>
      </c>
      <c r="C12" s="36" t="inlineStr"/>
      <c r="D12" s="37" t="inlineStr"/>
      <c r="E12" s="38" t="inlineStr"/>
      <c r="F12" s="36" t="inlineStr"/>
      <c r="G12" s="37" t="inlineStr"/>
      <c r="H12" s="38" t="inlineStr"/>
      <c r="I12" s="36" t="inlineStr"/>
      <c r="J12" s="37" t="inlineStr"/>
      <c r="K12" s="38" t="inlineStr"/>
      <c r="L12" s="36" t="inlineStr"/>
      <c r="M12" s="37" t="inlineStr"/>
      <c r="N12" s="38" t="inlineStr"/>
      <c r="O12" s="36" t="inlineStr"/>
      <c r="P12" s="37" t="inlineStr"/>
      <c r="Q12" s="38" t="inlineStr"/>
      <c r="R12" s="40">
        <f>TEXTJOIN(";", TRUE, IF(OR(C12="",D12="",E12=""), "", CONCAT("[",C12,",",CHAR(34),D12,CHAR(34),",",CHAR(34),E12,CHAR(34),"]")),IF(OR(F12="",G12="",H12=""), "", CONCAT("[",F12,",",CHAR(34),G12,CHAR(34),",",CHAR(34),H12,CHAR(34),"]")),IF(OR(I12="",J12="",K12=""), "", CONCAT("[",I12,",",CHAR(34),J12,CHAR(34),",",CHAR(34),K12,CHAR(34),"]")),IF(OR(L12="",M12="",N12=""), "", CONCAT("[",L12,",",CHAR(34),M12,CHAR(34),",",CHAR(34),N12,CHAR(34),"]")),IF(OR(O12="",P12="",Q12=""), "", CONCAT("[",O12,",",CHAR(34),P12,CHAR(34),",",CHAR(34),Q12,CHAR(34),"]")))</f>
        <v/>
      </c>
      <c r="S12" s="40" t="inlineStr"/>
      <c r="T12">
        <f>IF(R12=S12,"Matched!",CONCATENATE("Mismatch: ", R12, " vs ", S12))</f>
        <v/>
      </c>
    </row>
    <row r="13" ht="18" customHeight="1">
      <c r="A13" s="35" t="inlineStr">
        <is>
          <t>Baptisia Australis</t>
        </is>
      </c>
      <c r="B13" s="35" t="inlineStr">
        <is>
          <t>BLUE WILD INDIGO, BLUE FALSE INDIGO</t>
        </is>
      </c>
      <c r="C13" s="36" t="inlineStr"/>
      <c r="D13" s="37" t="inlineStr"/>
      <c r="E13" s="38" t="inlineStr"/>
      <c r="F13" s="36" t="inlineStr"/>
      <c r="G13" s="37" t="inlineStr"/>
      <c r="H13" s="38" t="inlineStr"/>
      <c r="I13" s="36" t="inlineStr"/>
      <c r="J13" s="37" t="inlineStr"/>
      <c r="K13" s="38" t="inlineStr"/>
      <c r="L13" s="36" t="inlineStr"/>
      <c r="M13" s="37" t="inlineStr"/>
      <c r="N13" s="38" t="inlineStr"/>
      <c r="O13" s="36" t="inlineStr"/>
      <c r="P13" s="37" t="inlineStr"/>
      <c r="Q13" s="38" t="inlineStr"/>
      <c r="R13" s="39">
        <f>TEXTJOIN(";", TRUE, IF(OR(C13="",D13="",E13=""), "", CONCAT("[",C13,",",CHAR(34),D13,CHAR(34),",",CHAR(34),E13,CHAR(34),"]")),IF(OR(F13="",G13="",H13=""), "", CONCAT("[",F13,",",CHAR(34),G13,CHAR(34),",",CHAR(34),H13,CHAR(34),"]")),IF(OR(I13="",J13="",K13=""), "", CONCAT("[",I13,",",CHAR(34),J13,CHAR(34),",",CHAR(34),K13,CHAR(34),"]")),IF(OR(L13="",M13="",N13=""), "", CONCAT("[",L13,",",CHAR(34),M13,CHAR(34),",",CHAR(34),N13,CHAR(34),"]")),IF(OR(O13="",P13="",Q13=""), "", CONCAT("[",O13,",",CHAR(34),P13,CHAR(34),",",CHAR(34),Q13,CHAR(34),"]")))</f>
        <v/>
      </c>
      <c r="S13" s="39" t="inlineStr"/>
      <c r="T13" s="35">
        <f>IF(R13=S13,"Matched!",CONCATENATE("Mismatch: ", R13, " vs ", S13))</f>
        <v/>
      </c>
    </row>
    <row r="14" ht="18" customHeight="1">
      <c r="A14" t="inlineStr">
        <is>
          <t>Caltha Palustris</t>
        </is>
      </c>
      <c r="B14" t="inlineStr">
        <is>
          <t>MARSH MARIGOLD</t>
        </is>
      </c>
      <c r="C14" s="36" t="inlineStr"/>
      <c r="D14" s="37" t="inlineStr"/>
      <c r="E14" s="38" t="inlineStr"/>
      <c r="F14" s="36" t="inlineStr"/>
      <c r="G14" s="37" t="inlineStr"/>
      <c r="H14" s="38" t="inlineStr"/>
      <c r="I14" s="36" t="inlineStr"/>
      <c r="J14" s="37" t="inlineStr"/>
      <c r="K14" s="38" t="inlineStr"/>
      <c r="L14" s="36" t="inlineStr"/>
      <c r="M14" s="37" t="inlineStr"/>
      <c r="N14" s="38" t="inlineStr"/>
      <c r="O14" s="36" t="inlineStr"/>
      <c r="P14" s="37" t="inlineStr"/>
      <c r="Q14" s="38" t="inlineStr"/>
      <c r="R14" s="40">
        <f>TEXTJOIN(";", TRUE, IF(OR(C14="",D14="",E14=""), "", CONCAT("[",C14,",",CHAR(34),D14,CHAR(34),",",CHAR(34),E14,CHAR(34),"]")),IF(OR(F14="",G14="",H14=""), "", CONCAT("[",F14,",",CHAR(34),G14,CHAR(34),",",CHAR(34),H14,CHAR(34),"]")),IF(OR(I14="",J14="",K14=""), "", CONCAT("[",I14,",",CHAR(34),J14,CHAR(34),",",CHAR(34),K14,CHAR(34),"]")),IF(OR(L14="",M14="",N14=""), "", CONCAT("[",L14,",",CHAR(34),M14,CHAR(34),",",CHAR(34),N14,CHAR(34),"]")),IF(OR(O14="",P14="",Q14=""), "", CONCAT("[",O14,",",CHAR(34),P14,CHAR(34),",",CHAR(34),Q14,CHAR(34),"]")))</f>
        <v/>
      </c>
      <c r="S14" s="40" t="inlineStr"/>
      <c r="T14">
        <f>IF(R14=S14,"Matched!",CONCATENATE("Mismatch: ", R14, " vs ", S14))</f>
        <v/>
      </c>
    </row>
    <row r="15" ht="18" customHeight="1">
      <c r="A15" s="35" t="inlineStr">
        <is>
          <t>Chelone Glabra</t>
        </is>
      </c>
      <c r="B15" s="35" t="inlineStr">
        <is>
          <t>WHITE TURTLEHEAD</t>
        </is>
      </c>
      <c r="C15" s="36" t="inlineStr"/>
      <c r="D15" s="37" t="inlineStr"/>
      <c r="E15" s="38" t="inlineStr"/>
      <c r="F15" s="36" t="inlineStr"/>
      <c r="G15" s="37" t="inlineStr"/>
      <c r="H15" s="38" t="inlineStr"/>
      <c r="I15" s="36" t="inlineStr"/>
      <c r="J15" s="37" t="inlineStr"/>
      <c r="K15" s="38" t="inlineStr"/>
      <c r="L15" s="36" t="inlineStr"/>
      <c r="M15" s="37" t="inlineStr"/>
      <c r="N15" s="38" t="inlineStr"/>
      <c r="O15" s="36" t="inlineStr"/>
      <c r="P15" s="37" t="inlineStr"/>
      <c r="Q15" s="38" t="inlineStr"/>
      <c r="R15" s="39">
        <f>TEXTJOIN(";", TRUE, IF(OR(C15="",D15="",E15=""), "", CONCAT("[",C15,",",CHAR(34),D15,CHAR(34),",",CHAR(34),E15,CHAR(34),"]")),IF(OR(F15="",G15="",H15=""), "", CONCAT("[",F15,",",CHAR(34),G15,CHAR(34),",",CHAR(34),H15,CHAR(34),"]")),IF(OR(I15="",J15="",K15=""), "", CONCAT("[",I15,",",CHAR(34),J15,CHAR(34),",",CHAR(34),K15,CHAR(34),"]")),IF(OR(L15="",M15="",N15=""), "", CONCAT("[",L15,",",CHAR(34),M15,CHAR(34),",",CHAR(34),N15,CHAR(34),"]")),IF(OR(O15="",P15="",Q15=""), "", CONCAT("[",O15,",",CHAR(34),P15,CHAR(34),",",CHAR(34),Q15,CHAR(34),"]")))</f>
        <v/>
      </c>
      <c r="S15" s="39" t="inlineStr"/>
      <c r="T15" s="35">
        <f>IF(R15=S15,"Matched!",CONCATENATE("Mismatch: ", R15, " vs ", S15))</f>
        <v/>
      </c>
    </row>
    <row r="16" ht="18" customHeight="1">
      <c r="A16" t="inlineStr">
        <is>
          <t>Coreopsis Lanceolata</t>
        </is>
      </c>
      <c r="B16" t="inlineStr">
        <is>
          <t>LANCELEAF TICKSEED</t>
        </is>
      </c>
      <c r="C16" s="36" t="inlineStr"/>
      <c r="D16" s="37" t="inlineStr"/>
      <c r="E16" s="38" t="inlineStr"/>
      <c r="F16" s="36" t="inlineStr"/>
      <c r="G16" s="37" t="inlineStr"/>
      <c r="H16" s="38" t="inlineStr"/>
      <c r="I16" s="36" t="inlineStr"/>
      <c r="J16" s="37" t="inlineStr"/>
      <c r="K16" s="38" t="inlineStr"/>
      <c r="L16" s="36" t="inlineStr"/>
      <c r="M16" s="37" t="inlineStr"/>
      <c r="N16" s="38" t="inlineStr"/>
      <c r="O16" s="36" t="inlineStr"/>
      <c r="P16" s="37" t="inlineStr"/>
      <c r="Q16" s="38" t="inlineStr"/>
      <c r="R16" s="40">
        <f>TEXTJOIN(";", TRUE, IF(OR(C16="",D16="",E16=""), "", CONCAT("[",C16,",",CHAR(34),D16,CHAR(34),",",CHAR(34),E16,CHAR(34),"]")),IF(OR(F16="",G16="",H16=""), "", CONCAT("[",F16,",",CHAR(34),G16,CHAR(34),",",CHAR(34),H16,CHAR(34),"]")),IF(OR(I16="",J16="",K16=""), "", CONCAT("[",I16,",",CHAR(34),J16,CHAR(34),",",CHAR(34),K16,CHAR(34),"]")),IF(OR(L16="",M16="",N16=""), "", CONCAT("[",L16,",",CHAR(34),M16,CHAR(34),",",CHAR(34),N16,CHAR(34),"]")),IF(OR(O16="",P16="",Q16=""), "", CONCAT("[",O16,",",CHAR(34),P16,CHAR(34),",",CHAR(34),Q16,CHAR(34),"]")))</f>
        <v/>
      </c>
      <c r="S16" s="40" t="inlineStr"/>
      <c r="T16">
        <f>IF(R16=S16,"Matched!",CONCATENATE("Mismatch: ", R16, " vs ", S16))</f>
        <v/>
      </c>
    </row>
    <row r="17" ht="18" customHeight="1">
      <c r="A17" s="35" t="inlineStr">
        <is>
          <t>Echinacea Purpurea</t>
        </is>
      </c>
      <c r="B17" s="35" t="inlineStr">
        <is>
          <t>PURPLE CONEFLOWER</t>
        </is>
      </c>
      <c r="C17" s="36" t="inlineStr"/>
      <c r="D17" s="37" t="inlineStr"/>
      <c r="E17" s="38" t="inlineStr"/>
      <c r="F17" s="36" t="inlineStr"/>
      <c r="G17" s="37" t="inlineStr"/>
      <c r="H17" s="38" t="inlineStr"/>
      <c r="I17" s="36" t="inlineStr"/>
      <c r="J17" s="37" t="inlineStr"/>
      <c r="K17" s="38" t="inlineStr"/>
      <c r="L17" s="36" t="inlineStr"/>
      <c r="M17" s="37" t="inlineStr"/>
      <c r="N17" s="38" t="inlineStr"/>
      <c r="O17" s="36" t="inlineStr"/>
      <c r="P17" s="37" t="inlineStr"/>
      <c r="Q17" s="38" t="inlineStr"/>
      <c r="R17" s="39">
        <f>TEXTJOIN(";", TRUE, IF(OR(C17="",D17="",E17=""), "", CONCAT("[",C17,",",CHAR(34),D17,CHAR(34),",",CHAR(34),E17,CHAR(34),"]")),IF(OR(F17="",G17="",H17=""), "", CONCAT("[",F17,",",CHAR(34),G17,CHAR(34),",",CHAR(34),H17,CHAR(34),"]")),IF(OR(I17="",J17="",K17=""), "", CONCAT("[",I17,",",CHAR(34),J17,CHAR(34),",",CHAR(34),K17,CHAR(34),"]")),IF(OR(L17="",M17="",N17=""), "", CONCAT("[",L17,",",CHAR(34),M17,CHAR(34),",",CHAR(34),N17,CHAR(34),"]")),IF(OR(O17="",P17="",Q17=""), "", CONCAT("[",O17,",",CHAR(34),P17,CHAR(34),",",CHAR(34),Q17,CHAR(34),"]")))</f>
        <v/>
      </c>
      <c r="S17" s="39" t="inlineStr"/>
      <c r="T17" s="35">
        <f>IF(R17=S17,"Matched!",CONCATENATE("Mismatch: ", R17, " vs ", S17))</f>
        <v/>
      </c>
    </row>
    <row r="18" ht="18" customHeight="1">
      <c r="A18" t="inlineStr">
        <is>
          <t>Eupatorium Coelestinum</t>
        </is>
      </c>
      <c r="B18" t="inlineStr">
        <is>
          <t>BLUE MISTFLOWER</t>
        </is>
      </c>
      <c r="C18" s="36" t="inlineStr"/>
      <c r="D18" s="37" t="inlineStr"/>
      <c r="E18" s="38" t="inlineStr"/>
      <c r="F18" s="36" t="inlineStr"/>
      <c r="G18" s="37" t="inlineStr"/>
      <c r="H18" s="38" t="inlineStr"/>
      <c r="I18" s="36" t="inlineStr"/>
      <c r="J18" s="37" t="inlineStr"/>
      <c r="K18" s="38" t="inlineStr"/>
      <c r="L18" s="36" t="inlineStr"/>
      <c r="M18" s="37" t="inlineStr"/>
      <c r="N18" s="38" t="inlineStr"/>
      <c r="O18" s="36" t="inlineStr"/>
      <c r="P18" s="37" t="inlineStr"/>
      <c r="Q18" s="38" t="inlineStr"/>
      <c r="R18" s="40">
        <f>TEXTJOIN(";", TRUE, IF(OR(C18="",D18="",E18=""), "", CONCAT("[",C18,",",CHAR(34),D18,CHAR(34),",",CHAR(34),E18,CHAR(34),"]")),IF(OR(F18="",G18="",H18=""), "", CONCAT("[",F18,",",CHAR(34),G18,CHAR(34),",",CHAR(34),H18,CHAR(34),"]")),IF(OR(I18="",J18="",K18=""), "", CONCAT("[",I18,",",CHAR(34),J18,CHAR(34),",",CHAR(34),K18,CHAR(34),"]")),IF(OR(L18="",M18="",N18=""), "", CONCAT("[",L18,",",CHAR(34),M18,CHAR(34),",",CHAR(34),N18,CHAR(34),"]")),IF(OR(O18="",P18="",Q18=""), "", CONCAT("[",O18,",",CHAR(34),P18,CHAR(34),",",CHAR(34),Q18,CHAR(34),"]")))</f>
        <v/>
      </c>
      <c r="S18" s="40" t="inlineStr"/>
      <c r="T18">
        <f>IF(R18=S18,"Matched!",CONCATENATE("Mismatch: ", R18, " vs ", S18))</f>
        <v/>
      </c>
    </row>
    <row r="19" ht="18" customHeight="1">
      <c r="A19" s="35" t="inlineStr">
        <is>
          <t>Eupatorium Dubium</t>
        </is>
      </c>
      <c r="B19" s="35" t="inlineStr">
        <is>
          <t>LITTLE JOE PYE WEED, COASTAL PLAIN JOE PYE WEED</t>
        </is>
      </c>
      <c r="C19" s="36" t="inlineStr"/>
      <c r="D19" s="37" t="inlineStr"/>
      <c r="E19" s="38" t="inlineStr"/>
      <c r="F19" s="36" t="inlineStr"/>
      <c r="G19" s="37" t="inlineStr"/>
      <c r="H19" s="38" t="inlineStr"/>
      <c r="I19" s="36" t="inlineStr"/>
      <c r="J19" s="37" t="inlineStr"/>
      <c r="K19" s="38" t="inlineStr"/>
      <c r="L19" s="36" t="inlineStr"/>
      <c r="M19" s="37" t="inlineStr"/>
      <c r="N19" s="38" t="inlineStr"/>
      <c r="O19" s="36" t="inlineStr"/>
      <c r="P19" s="37" t="inlineStr"/>
      <c r="Q19" s="38" t="inlineStr"/>
      <c r="R19" s="39">
        <f>TEXTJOIN(";", TRUE, IF(OR(C19="",D19="",E19=""), "", CONCAT("[",C19,",",CHAR(34),D19,CHAR(34),",",CHAR(34),E19,CHAR(34),"]")),IF(OR(F19="",G19="",H19=""), "", CONCAT("[",F19,",",CHAR(34),G19,CHAR(34),",",CHAR(34),H19,CHAR(34),"]")),IF(OR(I19="",J19="",K19=""), "", CONCAT("[",I19,",",CHAR(34),J19,CHAR(34),",",CHAR(34),K19,CHAR(34),"]")),IF(OR(L19="",M19="",N19=""), "", CONCAT("[",L19,",",CHAR(34),M19,CHAR(34),",",CHAR(34),N19,CHAR(34),"]")),IF(OR(O19="",P19="",Q19=""), "", CONCAT("[",O19,",",CHAR(34),P19,CHAR(34),",",CHAR(34),Q19,CHAR(34),"]")))</f>
        <v/>
      </c>
      <c r="S19" s="39" t="inlineStr"/>
      <c r="T19" s="35">
        <f>IF(R19=S19,"Matched!",CONCATENATE("Mismatch: ", R19, " vs ", S19))</f>
        <v/>
      </c>
    </row>
    <row r="20" ht="18" customHeight="1">
      <c r="A20" t="inlineStr">
        <is>
          <t>Eupatorium Maculatum</t>
        </is>
      </c>
      <c r="B20" t="inlineStr">
        <is>
          <t>SPOTTED JOE PYE WEED</t>
        </is>
      </c>
      <c r="C20" s="36" t="inlineStr"/>
      <c r="D20" s="37" t="inlineStr"/>
      <c r="E20" s="38" t="inlineStr"/>
      <c r="F20" s="36" t="inlineStr"/>
      <c r="G20" s="37" t="inlineStr"/>
      <c r="H20" s="38" t="inlineStr"/>
      <c r="I20" s="36" t="inlineStr"/>
      <c r="J20" s="37" t="inlineStr"/>
      <c r="K20" s="38" t="inlineStr"/>
      <c r="L20" s="36" t="inlineStr"/>
      <c r="M20" s="37" t="inlineStr"/>
      <c r="N20" s="38" t="inlineStr"/>
      <c r="O20" s="36" t="inlineStr"/>
      <c r="P20" s="37" t="inlineStr"/>
      <c r="Q20" s="38" t="inlineStr"/>
      <c r="R20" s="40">
        <f>TEXTJOIN(";", TRUE, IF(OR(C20="",D20="",E20=""), "", CONCAT("[",C20,",",CHAR(34),D20,CHAR(34),",",CHAR(34),E20,CHAR(34),"]")),IF(OR(F20="",G20="",H20=""), "", CONCAT("[",F20,",",CHAR(34),G20,CHAR(34),",",CHAR(34),H20,CHAR(34),"]")),IF(OR(I20="",J20="",K20=""), "", CONCAT("[",I20,",",CHAR(34),J20,CHAR(34),",",CHAR(34),K20,CHAR(34),"]")),IF(OR(L20="",M20="",N20=""), "", CONCAT("[",L20,",",CHAR(34),M20,CHAR(34),",",CHAR(34),N20,CHAR(34),"]")),IF(OR(O20="",P20="",Q20=""), "", CONCAT("[",O20,",",CHAR(34),P20,CHAR(34),",",CHAR(34),Q20,CHAR(34),"]")))</f>
        <v/>
      </c>
      <c r="S20" s="40" t="inlineStr"/>
      <c r="T20">
        <f>IF(R20=S20,"Matched!",CONCATENATE("Mismatch: ", R20, " vs ", S20))</f>
        <v/>
      </c>
    </row>
    <row r="21" ht="18" customHeight="1">
      <c r="A21" s="35" t="inlineStr">
        <is>
          <t>Eupatorium Perfoliatum</t>
        </is>
      </c>
      <c r="B21" s="35" t="inlineStr">
        <is>
          <t>COMMON BONESET, AMERICAN BONESET</t>
        </is>
      </c>
      <c r="C21" s="36" t="inlineStr"/>
      <c r="D21" s="37" t="inlineStr"/>
      <c r="E21" s="38" t="inlineStr"/>
      <c r="F21" s="36" t="inlineStr"/>
      <c r="G21" s="37" t="inlineStr"/>
      <c r="H21" s="38" t="inlineStr"/>
      <c r="I21" s="36" t="inlineStr"/>
      <c r="J21" s="37" t="inlineStr"/>
      <c r="K21" s="38" t="inlineStr"/>
      <c r="L21" s="36" t="inlineStr"/>
      <c r="M21" s="37" t="inlineStr"/>
      <c r="N21" s="38" t="inlineStr"/>
      <c r="O21" s="36" t="inlineStr"/>
      <c r="P21" s="37" t="inlineStr"/>
      <c r="Q21" s="38" t="inlineStr"/>
      <c r="R21" s="39">
        <f>TEXTJOIN(";", TRUE, IF(OR(C21="",D21="",E21=""), "", CONCAT("[",C21,",",CHAR(34),D21,CHAR(34),",",CHAR(34),E21,CHAR(34),"]")),IF(OR(F21="",G21="",H21=""), "", CONCAT("[",F21,",",CHAR(34),G21,CHAR(34),",",CHAR(34),H21,CHAR(34),"]")),IF(OR(I21="",J21="",K21=""), "", CONCAT("[",I21,",",CHAR(34),J21,CHAR(34),",",CHAR(34),K21,CHAR(34),"]")),IF(OR(L21="",M21="",N21=""), "", CONCAT("[",L21,",",CHAR(34),M21,CHAR(34),",",CHAR(34),N21,CHAR(34),"]")),IF(OR(O21="",P21="",Q21=""), "", CONCAT("[",O21,",",CHAR(34),P21,CHAR(34),",",CHAR(34),Q21,CHAR(34),"]")))</f>
        <v/>
      </c>
      <c r="S21" s="39" t="inlineStr"/>
      <c r="T21" s="35">
        <f>IF(R21=S21,"Matched!",CONCATENATE("Mismatch: ", R21, " vs ", S21))</f>
        <v/>
      </c>
    </row>
    <row r="22" ht="18" customHeight="1">
      <c r="A22" t="inlineStr">
        <is>
          <t>Eupatorium Purpureum</t>
        </is>
      </c>
      <c r="B22" t="inlineStr">
        <is>
          <t>PURPLE JOE PYE WEED</t>
        </is>
      </c>
      <c r="C22" s="36" t="inlineStr"/>
      <c r="D22" s="37" t="inlineStr"/>
      <c r="E22" s="38" t="inlineStr"/>
      <c r="F22" s="36" t="inlineStr"/>
      <c r="G22" s="37" t="inlineStr"/>
      <c r="H22" s="38" t="inlineStr"/>
      <c r="I22" s="36" t="inlineStr"/>
      <c r="J22" s="37" t="inlineStr"/>
      <c r="K22" s="38" t="inlineStr"/>
      <c r="L22" s="36" t="inlineStr"/>
      <c r="M22" s="37" t="inlineStr"/>
      <c r="N22" s="38" t="inlineStr"/>
      <c r="O22" s="36" t="inlineStr"/>
      <c r="P22" s="37" t="inlineStr"/>
      <c r="Q22" s="38" t="inlineStr"/>
      <c r="R22" s="40">
        <f>TEXTJOIN(";", TRUE, IF(OR(C22="",D22="",E22=""), "", CONCAT("[",C22,",",CHAR(34),D22,CHAR(34),",",CHAR(34),E22,CHAR(34),"]")),IF(OR(F22="",G22="",H22=""), "", CONCAT("[",F22,",",CHAR(34),G22,CHAR(34),",",CHAR(34),H22,CHAR(34),"]")),IF(OR(I22="",J22="",K22=""), "", CONCAT("[",I22,",",CHAR(34),J22,CHAR(34),",",CHAR(34),K22,CHAR(34),"]")),IF(OR(L22="",M22="",N22=""), "", CONCAT("[",L22,",",CHAR(34),M22,CHAR(34),",",CHAR(34),N22,CHAR(34),"]")),IF(OR(O22="",P22="",Q22=""), "", CONCAT("[",O22,",",CHAR(34),P22,CHAR(34),",",CHAR(34),Q22,CHAR(34),"]")))</f>
        <v/>
      </c>
      <c r="S22" s="40" t="inlineStr"/>
      <c r="T22">
        <f>IF(R22=S22,"Matched!",CONCATENATE("Mismatch: ", R22, " vs ", S22))</f>
        <v/>
      </c>
    </row>
    <row r="23" ht="18" customHeight="1">
      <c r="A23" s="35" t="inlineStr">
        <is>
          <t>Eurybia Divaricata</t>
        </is>
      </c>
      <c r="B23" s="35" t="inlineStr">
        <is>
          <t>WHITE WOOD ASTER</t>
        </is>
      </c>
      <c r="C23" s="36" t="inlineStr"/>
      <c r="D23" s="37" t="inlineStr"/>
      <c r="E23" s="38" t="inlineStr"/>
      <c r="F23" s="36" t="inlineStr"/>
      <c r="G23" s="37" t="inlineStr"/>
      <c r="H23" s="38" t="inlineStr"/>
      <c r="I23" s="36" t="inlineStr"/>
      <c r="J23" s="37" t="inlineStr"/>
      <c r="K23" s="38" t="inlineStr"/>
      <c r="L23" s="36" t="inlineStr"/>
      <c r="M23" s="37" t="inlineStr"/>
      <c r="N23" s="38" t="inlineStr"/>
      <c r="O23" s="36" t="inlineStr"/>
      <c r="P23" s="37" t="inlineStr"/>
      <c r="Q23" s="38" t="inlineStr"/>
      <c r="R23" s="39">
        <f>TEXTJOIN(";", TRUE, IF(OR(C23="",D23="",E23=""), "", CONCAT("[",C23,",",CHAR(34),D23,CHAR(34),",",CHAR(34),E23,CHAR(34),"]")),IF(OR(F23="",G23="",H23=""), "", CONCAT("[",F23,",",CHAR(34),G23,CHAR(34),",",CHAR(34),H23,CHAR(34),"]")),IF(OR(I23="",J23="",K23=""), "", CONCAT("[",I23,",",CHAR(34),J23,CHAR(34),",",CHAR(34),K23,CHAR(34),"]")),IF(OR(L23="",M23="",N23=""), "", CONCAT("[",L23,",",CHAR(34),M23,CHAR(34),",",CHAR(34),N23,CHAR(34),"]")),IF(OR(O23="",P23="",Q23=""), "", CONCAT("[",O23,",",CHAR(34),P23,CHAR(34),",",CHAR(34),Q23,CHAR(34),"]")))</f>
        <v/>
      </c>
      <c r="S23" s="39" t="inlineStr"/>
      <c r="T23" s="35">
        <f>IF(R23=S23,"Matched!",CONCATENATE("Mismatch: ", R23, " vs ", S23))</f>
        <v/>
      </c>
    </row>
    <row r="24" ht="18" customHeight="1">
      <c r="A24" t="inlineStr">
        <is>
          <t>Helenium Autumnale</t>
        </is>
      </c>
      <c r="B24" t="inlineStr">
        <is>
          <t>COMMON SNEEZEWEED</t>
        </is>
      </c>
      <c r="C24" s="36" t="inlineStr"/>
      <c r="D24" s="37" t="inlineStr"/>
      <c r="E24" s="38" t="inlineStr"/>
      <c r="F24" s="36" t="inlineStr"/>
      <c r="G24" s="37" t="inlineStr"/>
      <c r="H24" s="38" t="inlineStr"/>
      <c r="I24" s="36" t="inlineStr"/>
      <c r="J24" s="37" t="inlineStr"/>
      <c r="K24" s="38" t="inlineStr"/>
      <c r="L24" s="36" t="inlineStr"/>
      <c r="M24" s="37" t="inlineStr"/>
      <c r="N24" s="38" t="inlineStr"/>
      <c r="O24" s="36" t="inlineStr"/>
      <c r="P24" s="37" t="inlineStr"/>
      <c r="Q24" s="38" t="inlineStr"/>
      <c r="R24" s="40">
        <f>TEXTJOIN(";", TRUE, IF(OR(C24="",D24="",E24=""), "", CONCAT("[",C24,",",CHAR(34),D24,CHAR(34),",",CHAR(34),E24,CHAR(34),"]")),IF(OR(F24="",G24="",H24=""), "", CONCAT("[",F24,",",CHAR(34),G24,CHAR(34),",",CHAR(34),H24,CHAR(34),"]")),IF(OR(I24="",J24="",K24=""), "", CONCAT("[",I24,",",CHAR(34),J24,CHAR(34),",",CHAR(34),K24,CHAR(34),"]")),IF(OR(L24="",M24="",N24=""), "", CONCAT("[",L24,",",CHAR(34),M24,CHAR(34),",",CHAR(34),N24,CHAR(34),"]")),IF(OR(O24="",P24="",Q24=""), "", CONCAT("[",O24,",",CHAR(34),P24,CHAR(34),",",CHAR(34),Q24,CHAR(34),"]")))</f>
        <v/>
      </c>
      <c r="S24" s="40" t="inlineStr"/>
      <c r="T24">
        <f>IF(R24=S24,"Matched!",CONCATENATE("Mismatch: ", R24, " vs ", S24))</f>
        <v/>
      </c>
    </row>
    <row r="25" ht="18" customHeight="1">
      <c r="A25" s="35" t="inlineStr">
        <is>
          <t>Heliopsis Helianthoides</t>
        </is>
      </c>
      <c r="B25" s="35" t="inlineStr">
        <is>
          <t>SMOOTH OXEYE, OXEYE SUNFLOWER</t>
        </is>
      </c>
      <c r="C25" s="36" t="inlineStr"/>
      <c r="D25" s="37" t="inlineStr"/>
      <c r="E25" s="38" t="inlineStr"/>
      <c r="F25" s="36" t="inlineStr"/>
      <c r="G25" s="37" t="inlineStr"/>
      <c r="H25" s="38" t="inlineStr"/>
      <c r="I25" s="36" t="inlineStr"/>
      <c r="J25" s="37" t="inlineStr"/>
      <c r="K25" s="38" t="inlineStr"/>
      <c r="L25" s="36" t="inlineStr"/>
      <c r="M25" s="37" t="inlineStr"/>
      <c r="N25" s="38" t="inlineStr"/>
      <c r="O25" s="36" t="inlineStr"/>
      <c r="P25" s="37" t="inlineStr"/>
      <c r="Q25" s="38" t="inlineStr"/>
      <c r="R25" s="39">
        <f>TEXTJOIN(";", TRUE, IF(OR(C25="",D25="",E25=""), "", CONCAT("[",C25,",",CHAR(34),D25,CHAR(34),",",CHAR(34),E25,CHAR(34),"]")),IF(OR(F25="",G25="",H25=""), "", CONCAT("[",F25,",",CHAR(34),G25,CHAR(34),",",CHAR(34),H25,CHAR(34),"]")),IF(OR(I25="",J25="",K25=""), "", CONCAT("[",I25,",",CHAR(34),J25,CHAR(34),",",CHAR(34),K25,CHAR(34),"]")),IF(OR(L25="",M25="",N25=""), "", CONCAT("[",L25,",",CHAR(34),M25,CHAR(34),",",CHAR(34),N25,CHAR(34),"]")),IF(OR(O25="",P25="",Q25=""), "", CONCAT("[",O25,",",CHAR(34),P25,CHAR(34),",",CHAR(34),Q25,CHAR(34),"]")))</f>
        <v/>
      </c>
      <c r="S25" s="39" t="inlineStr"/>
      <c r="T25" s="35">
        <f>IF(R25=S25,"Matched!",CONCATENATE("Mismatch: ", R25, " vs ", S25))</f>
        <v/>
      </c>
    </row>
    <row r="26" ht="18" customHeight="1">
      <c r="A26" t="inlineStr">
        <is>
          <t>Hibiscus Moscheutos</t>
        </is>
      </c>
      <c r="B26" t="inlineStr">
        <is>
          <t>SWAMP ROSEMALLOW</t>
        </is>
      </c>
      <c r="C26" s="36" t="inlineStr"/>
      <c r="D26" s="37" t="inlineStr"/>
      <c r="E26" s="38" t="inlineStr"/>
      <c r="F26" s="36" t="inlineStr"/>
      <c r="G26" s="37" t="inlineStr"/>
      <c r="H26" s="38" t="inlineStr"/>
      <c r="I26" s="36" t="inlineStr"/>
      <c r="J26" s="37" t="inlineStr"/>
      <c r="K26" s="38" t="inlineStr"/>
      <c r="L26" s="36" t="inlineStr"/>
      <c r="M26" s="37" t="inlineStr"/>
      <c r="N26" s="38" t="inlineStr"/>
      <c r="O26" s="36" t="inlineStr"/>
      <c r="P26" s="37" t="inlineStr"/>
      <c r="Q26" s="38" t="inlineStr"/>
      <c r="R26" s="40">
        <f>TEXTJOIN(";", TRUE, IF(OR(C26="",D26="",E26=""), "", CONCAT("[",C26,",",CHAR(34),D26,CHAR(34),",",CHAR(34),E26,CHAR(34),"]")),IF(OR(F26="",G26="",H26=""), "", CONCAT("[",F26,",",CHAR(34),G26,CHAR(34),",",CHAR(34),H26,CHAR(34),"]")),IF(OR(I26="",J26="",K26=""), "", CONCAT("[",I26,",",CHAR(34),J26,CHAR(34),",",CHAR(34),K26,CHAR(34),"]")),IF(OR(L26="",M26="",N26=""), "", CONCAT("[",L26,",",CHAR(34),M26,CHAR(34),",",CHAR(34),N26,CHAR(34),"]")),IF(OR(O26="",P26="",Q26=""), "", CONCAT("[",O26,",",CHAR(34),P26,CHAR(34),",",CHAR(34),Q26,CHAR(34),"]")))</f>
        <v/>
      </c>
      <c r="S26" s="40" t="inlineStr"/>
      <c r="T26">
        <f>IF(R26=S26,"Matched!",CONCATENATE("Mismatch: ", R26, " vs ", S26))</f>
        <v/>
      </c>
    </row>
    <row r="27" ht="18" customHeight="1">
      <c r="A27" s="35" t="inlineStr">
        <is>
          <t>Iris Versicolor</t>
        </is>
      </c>
      <c r="B27" s="35" t="inlineStr">
        <is>
          <t>BLUE FLAG, BLUE WATER IRIS</t>
        </is>
      </c>
      <c r="C27" s="36" t="inlineStr"/>
      <c r="D27" s="37" t="inlineStr"/>
      <c r="E27" s="38" t="inlineStr"/>
      <c r="F27" s="36" t="inlineStr"/>
      <c r="G27" s="37" t="inlineStr"/>
      <c r="H27" s="38" t="inlineStr"/>
      <c r="I27" s="36" t="inlineStr"/>
      <c r="J27" s="37" t="inlineStr"/>
      <c r="K27" s="38" t="inlineStr"/>
      <c r="L27" s="36" t="inlineStr"/>
      <c r="M27" s="37" t="inlineStr"/>
      <c r="N27" s="38" t="inlineStr"/>
      <c r="O27" s="36" t="inlineStr"/>
      <c r="P27" s="37" t="inlineStr"/>
      <c r="Q27" s="38" t="inlineStr"/>
      <c r="R27" s="39">
        <f>TEXTJOIN(";", TRUE, IF(OR(C27="",D27="",E27=""), "", CONCAT("[",C27,",",CHAR(34),D27,CHAR(34),",",CHAR(34),E27,CHAR(34),"]")),IF(OR(F27="",G27="",H27=""), "", CONCAT("[",F27,",",CHAR(34),G27,CHAR(34),",",CHAR(34),H27,CHAR(34),"]")),IF(OR(I27="",J27="",K27=""), "", CONCAT("[",I27,",",CHAR(34),J27,CHAR(34),",",CHAR(34),K27,CHAR(34),"]")),IF(OR(L27="",M27="",N27=""), "", CONCAT("[",L27,",",CHAR(34),M27,CHAR(34),",",CHAR(34),N27,CHAR(34),"]")),IF(OR(O27="",P27="",Q27=""), "", CONCAT("[",O27,",",CHAR(34),P27,CHAR(34),",",CHAR(34),Q27,CHAR(34),"]")))</f>
        <v/>
      </c>
      <c r="S27" s="39" t="inlineStr"/>
      <c r="T27" s="35">
        <f>IF(R27=S27,"Matched!",CONCATENATE("Mismatch: ", R27, " vs ", S27))</f>
        <v/>
      </c>
    </row>
    <row r="28" ht="18" customHeight="1">
      <c r="A28" t="inlineStr">
        <is>
          <t>Liatris Spicata</t>
        </is>
      </c>
      <c r="B28" t="inlineStr">
        <is>
          <t>DENSE BLAZING STAR</t>
        </is>
      </c>
      <c r="C28" s="36" t="inlineStr"/>
      <c r="D28" s="37" t="inlineStr"/>
      <c r="E28" s="38" t="inlineStr"/>
      <c r="F28" s="36" t="inlineStr"/>
      <c r="G28" s="37" t="inlineStr"/>
      <c r="H28" s="38" t="inlineStr"/>
      <c r="I28" s="36" t="inlineStr"/>
      <c r="J28" s="37" t="inlineStr"/>
      <c r="K28" s="38" t="inlineStr"/>
      <c r="L28" s="36" t="inlineStr"/>
      <c r="M28" s="37" t="inlineStr"/>
      <c r="N28" s="38" t="inlineStr"/>
      <c r="O28" s="36" t="inlineStr"/>
      <c r="P28" s="37" t="inlineStr"/>
      <c r="Q28" s="38" t="inlineStr"/>
      <c r="R28" s="40">
        <f>TEXTJOIN(";", TRUE, IF(OR(C28="",D28="",E28=""), "", CONCAT("[",C28,",",CHAR(34),D28,CHAR(34),",",CHAR(34),E28,CHAR(34),"]")),IF(OR(F28="",G28="",H28=""), "", CONCAT("[",F28,",",CHAR(34),G28,CHAR(34),",",CHAR(34),H28,CHAR(34),"]")),IF(OR(I28="",J28="",K28=""), "", CONCAT("[",I28,",",CHAR(34),J28,CHAR(34),",",CHAR(34),K28,CHAR(34),"]")),IF(OR(L28="",M28="",N28=""), "", CONCAT("[",L28,",",CHAR(34),M28,CHAR(34),",",CHAR(34),N28,CHAR(34),"]")),IF(OR(O28="",P28="",Q28=""), "", CONCAT("[",O28,",",CHAR(34),P28,CHAR(34),",",CHAR(34),Q28,CHAR(34),"]")))</f>
        <v/>
      </c>
      <c r="S28" s="40" t="inlineStr"/>
      <c r="T28">
        <f>IF(R28=S28,"Matched!",CONCATENATE("Mismatch: ", R28, " vs ", S28))</f>
        <v/>
      </c>
    </row>
    <row r="29" ht="18" customHeight="1">
      <c r="A29" s="35" t="inlineStr">
        <is>
          <t>Lilium Superbum</t>
        </is>
      </c>
      <c r="B29" s="35" t="inlineStr">
        <is>
          <t>TURK'S CAP LILY</t>
        </is>
      </c>
      <c r="C29" s="36" t="inlineStr"/>
      <c r="D29" s="37" t="inlineStr"/>
      <c r="E29" s="38" t="inlineStr"/>
      <c r="F29" s="36" t="inlineStr"/>
      <c r="G29" s="37" t="inlineStr"/>
      <c r="H29" s="38" t="inlineStr"/>
      <c r="I29" s="36" t="inlineStr"/>
      <c r="J29" s="37" t="inlineStr"/>
      <c r="K29" s="38" t="inlineStr"/>
      <c r="L29" s="36" t="inlineStr"/>
      <c r="M29" s="37" t="inlineStr"/>
      <c r="N29" s="38" t="inlineStr"/>
      <c r="O29" s="36" t="inlineStr"/>
      <c r="P29" s="37" t="inlineStr"/>
      <c r="Q29" s="38" t="inlineStr"/>
      <c r="R29" s="39">
        <f>TEXTJOIN(";", TRUE, IF(OR(C29="",D29="",E29=""), "", CONCAT("[",C29,",",CHAR(34),D29,CHAR(34),",",CHAR(34),E29,CHAR(34),"]")),IF(OR(F29="",G29="",H29=""), "", CONCAT("[",F29,",",CHAR(34),G29,CHAR(34),",",CHAR(34),H29,CHAR(34),"]")),IF(OR(I29="",J29="",K29=""), "", CONCAT("[",I29,",",CHAR(34),J29,CHAR(34),",",CHAR(34),K29,CHAR(34),"]")),IF(OR(L29="",M29="",N29=""), "", CONCAT("[",L29,",",CHAR(34),M29,CHAR(34),",",CHAR(34),N29,CHAR(34),"]")),IF(OR(O29="",P29="",Q29=""), "", CONCAT("[",O29,",",CHAR(34),P29,CHAR(34),",",CHAR(34),Q29,CHAR(34),"]")))</f>
        <v/>
      </c>
      <c r="S29" s="39" t="inlineStr"/>
      <c r="T29" s="35">
        <f>IF(R29=S29,"Matched!",CONCATENATE("Mismatch: ", R29, " vs ", S29))</f>
        <v/>
      </c>
    </row>
    <row r="30" ht="18" customHeight="1">
      <c r="A30" t="inlineStr">
        <is>
          <t>Lobelia Cardinalis</t>
        </is>
      </c>
      <c r="B30" t="inlineStr">
        <is>
          <t>CARDINAL FLOWER</t>
        </is>
      </c>
      <c r="C30" s="36" t="inlineStr"/>
      <c r="D30" s="37" t="inlineStr"/>
      <c r="E30" s="38" t="inlineStr"/>
      <c r="F30" s="36" t="inlineStr"/>
      <c r="G30" s="37" t="inlineStr"/>
      <c r="H30" s="38" t="inlineStr"/>
      <c r="I30" s="36" t="inlineStr"/>
      <c r="J30" s="37" t="inlineStr"/>
      <c r="K30" s="38" t="inlineStr"/>
      <c r="L30" s="36" t="inlineStr"/>
      <c r="M30" s="37" t="inlineStr"/>
      <c r="N30" s="38" t="inlineStr"/>
      <c r="O30" s="36" t="inlineStr"/>
      <c r="P30" s="37" t="inlineStr"/>
      <c r="Q30" s="38" t="inlineStr"/>
      <c r="R30" s="40">
        <f>TEXTJOIN(";", TRUE, IF(OR(C30="",D30="",E30=""), "", CONCAT("[",C30,",",CHAR(34),D30,CHAR(34),",",CHAR(34),E30,CHAR(34),"]")),IF(OR(F30="",G30="",H30=""), "", CONCAT("[",F30,",",CHAR(34),G30,CHAR(34),",",CHAR(34),H30,CHAR(34),"]")),IF(OR(I30="",J30="",K30=""), "", CONCAT("[",I30,",",CHAR(34),J30,CHAR(34),",",CHAR(34),K30,CHAR(34),"]")),IF(OR(L30="",M30="",N30=""), "", CONCAT("[",L30,",",CHAR(34),M30,CHAR(34),",",CHAR(34),N30,CHAR(34),"]")),IF(OR(O30="",P30="",Q30=""), "", CONCAT("[",O30,",",CHAR(34),P30,CHAR(34),",",CHAR(34),Q30,CHAR(34),"]")))</f>
        <v/>
      </c>
      <c r="S30" s="40" t="inlineStr"/>
      <c r="T30">
        <f>IF(R30=S30,"Matched!",CONCATENATE("Mismatch: ", R30, " vs ", S30))</f>
        <v/>
      </c>
    </row>
    <row r="31" ht="18" customHeight="1">
      <c r="A31" s="35" t="inlineStr">
        <is>
          <t>Lobelia Siphilitica</t>
        </is>
      </c>
      <c r="B31" s="35" t="inlineStr">
        <is>
          <t>BLUE LOBELIA</t>
        </is>
      </c>
      <c r="C31" s="36" t="inlineStr"/>
      <c r="D31" s="37" t="inlineStr"/>
      <c r="E31" s="38" t="inlineStr"/>
      <c r="F31" s="36" t="inlineStr"/>
      <c r="G31" s="37" t="inlineStr"/>
      <c r="H31" s="38" t="inlineStr"/>
      <c r="I31" s="36" t="inlineStr"/>
      <c r="J31" s="37" t="inlineStr"/>
      <c r="K31" s="38" t="inlineStr"/>
      <c r="L31" s="36" t="inlineStr"/>
      <c r="M31" s="37" t="inlineStr"/>
      <c r="N31" s="38" t="inlineStr"/>
      <c r="O31" s="36" t="inlineStr"/>
      <c r="P31" s="37" t="inlineStr"/>
      <c r="Q31" s="38" t="inlineStr"/>
      <c r="R31" s="39">
        <f>TEXTJOIN(";", TRUE, IF(OR(C31="",D31="",E31=""), "", CONCAT("[",C31,",",CHAR(34),D31,CHAR(34),",",CHAR(34),E31,CHAR(34),"]")),IF(OR(F31="",G31="",H31=""), "", CONCAT("[",F31,",",CHAR(34),G31,CHAR(34),",",CHAR(34),H31,CHAR(34),"]")),IF(OR(I31="",J31="",K31=""), "", CONCAT("[",I31,",",CHAR(34),J31,CHAR(34),",",CHAR(34),K31,CHAR(34),"]")),IF(OR(L31="",M31="",N31=""), "", CONCAT("[",L31,",",CHAR(34),M31,CHAR(34),",",CHAR(34),N31,CHAR(34),"]")),IF(OR(O31="",P31="",Q31=""), "", CONCAT("[",O31,",",CHAR(34),P31,CHAR(34),",",CHAR(34),Q31,CHAR(34),"]")))</f>
        <v/>
      </c>
      <c r="S31" s="39" t="inlineStr"/>
      <c r="T31" s="35">
        <f>IF(R31=S31,"Matched!",CONCATENATE("Mismatch: ", R31, " vs ", S31))</f>
        <v/>
      </c>
    </row>
    <row r="32" ht="18" customHeight="1">
      <c r="A32" t="inlineStr">
        <is>
          <t>Mimulus Ringens</t>
        </is>
      </c>
      <c r="B32" t="inlineStr">
        <is>
          <t>MONKEY FLOWER</t>
        </is>
      </c>
      <c r="C32" s="36" t="inlineStr"/>
      <c r="D32" s="37" t="inlineStr"/>
      <c r="E32" s="38" t="inlineStr"/>
      <c r="F32" s="36" t="inlineStr"/>
      <c r="G32" s="37" t="inlineStr"/>
      <c r="H32" s="38" t="inlineStr"/>
      <c r="I32" s="36" t="inlineStr"/>
      <c r="J32" s="37" t="inlineStr"/>
      <c r="K32" s="38" t="inlineStr"/>
      <c r="L32" s="36" t="inlineStr"/>
      <c r="M32" s="37" t="inlineStr"/>
      <c r="N32" s="38" t="inlineStr"/>
      <c r="O32" s="36" t="inlineStr"/>
      <c r="P32" s="37" t="inlineStr"/>
      <c r="Q32" s="38" t="inlineStr"/>
      <c r="R32" s="40">
        <f>TEXTJOIN(";", TRUE, IF(OR(C32="",D32="",E32=""), "", CONCAT("[",C32,",",CHAR(34),D32,CHAR(34),",",CHAR(34),E32,CHAR(34),"]")),IF(OR(F32="",G32="",H32=""), "", CONCAT("[",F32,",",CHAR(34),G32,CHAR(34),",",CHAR(34),H32,CHAR(34),"]")),IF(OR(I32="",J32="",K32=""), "", CONCAT("[",I32,",",CHAR(34),J32,CHAR(34),",",CHAR(34),K32,CHAR(34),"]")),IF(OR(L32="",M32="",N32=""), "", CONCAT("[",L32,",",CHAR(34),M32,CHAR(34),",",CHAR(34),N32,CHAR(34),"]")),IF(OR(O32="",P32="",Q32=""), "", CONCAT("[",O32,",",CHAR(34),P32,CHAR(34),",",CHAR(34),Q32,CHAR(34),"]")))</f>
        <v/>
      </c>
      <c r="S32" s="40" t="inlineStr"/>
      <c r="T32">
        <f>IF(R32=S32,"Matched!",CONCATENATE("Mismatch: ", R32, " vs ", S32))</f>
        <v/>
      </c>
    </row>
    <row r="33" ht="18" customHeight="1">
      <c r="A33" s="35" t="inlineStr">
        <is>
          <t>Monarda Didyma</t>
        </is>
      </c>
      <c r="B33" s="35" t="inlineStr">
        <is>
          <t>BEE-BALM</t>
        </is>
      </c>
      <c r="C33" s="36" t="inlineStr"/>
      <c r="D33" s="37" t="inlineStr"/>
      <c r="E33" s="38" t="inlineStr"/>
      <c r="F33" s="36" t="inlineStr"/>
      <c r="G33" s="37" t="inlineStr"/>
      <c r="H33" s="38" t="inlineStr"/>
      <c r="I33" s="36" t="inlineStr"/>
      <c r="J33" s="37" t="inlineStr"/>
      <c r="K33" s="38" t="inlineStr"/>
      <c r="L33" s="36" t="inlineStr"/>
      <c r="M33" s="37" t="inlineStr"/>
      <c r="N33" s="38" t="inlineStr"/>
      <c r="O33" s="36" t="inlineStr"/>
      <c r="P33" s="37" t="inlineStr"/>
      <c r="Q33" s="38" t="inlineStr"/>
      <c r="R33" s="39">
        <f>TEXTJOIN(";", TRUE, IF(OR(C33="",D33="",E33=""), "", CONCAT("[",C33,",",CHAR(34),D33,CHAR(34),",",CHAR(34),E33,CHAR(34),"]")),IF(OR(F33="",G33="",H33=""), "", CONCAT("[",F33,",",CHAR(34),G33,CHAR(34),",",CHAR(34),H33,CHAR(34),"]")),IF(OR(I33="",J33="",K33=""), "", CONCAT("[",I33,",",CHAR(34),J33,CHAR(34),",",CHAR(34),K33,CHAR(34),"]")),IF(OR(L33="",M33="",N33=""), "", CONCAT("[",L33,",",CHAR(34),M33,CHAR(34),",",CHAR(34),N33,CHAR(34),"]")),IF(OR(O33="",P33="",Q33=""), "", CONCAT("[",O33,",",CHAR(34),P33,CHAR(34),",",CHAR(34),Q33,CHAR(34),"]")))</f>
        <v/>
      </c>
      <c r="S33" s="39" t="inlineStr"/>
      <c r="T33" s="35">
        <f>IF(R33=S33,"Matched!",CONCATENATE("Mismatch: ", R33, " vs ", S33))</f>
        <v/>
      </c>
    </row>
    <row r="34" ht="18" customHeight="1">
      <c r="A34" t="inlineStr">
        <is>
          <t>Monarda Fistulosa</t>
        </is>
      </c>
      <c r="B34" t="inlineStr">
        <is>
          <t>WILD BERGAMOT</t>
        </is>
      </c>
      <c r="C34" s="36" t="inlineStr"/>
      <c r="D34" s="37" t="inlineStr"/>
      <c r="E34" s="38" t="inlineStr"/>
      <c r="F34" s="36" t="inlineStr"/>
      <c r="G34" s="37" t="inlineStr"/>
      <c r="H34" s="38" t="inlineStr"/>
      <c r="I34" s="36" t="inlineStr"/>
      <c r="J34" s="37" t="inlineStr"/>
      <c r="K34" s="38" t="inlineStr"/>
      <c r="L34" s="36" t="inlineStr"/>
      <c r="M34" s="37" t="inlineStr"/>
      <c r="N34" s="38" t="inlineStr"/>
      <c r="O34" s="36" t="inlineStr"/>
      <c r="P34" s="37" t="inlineStr"/>
      <c r="Q34" s="38" t="inlineStr"/>
      <c r="R34" s="40">
        <f>TEXTJOIN(";", TRUE, IF(OR(C34="",D34="",E34=""), "", CONCAT("[",C34,",",CHAR(34),D34,CHAR(34),",",CHAR(34),E34,CHAR(34),"]")),IF(OR(F34="",G34="",H34=""), "", CONCAT("[",F34,",",CHAR(34),G34,CHAR(34),",",CHAR(34),H34,CHAR(34),"]")),IF(OR(I34="",J34="",K34=""), "", CONCAT("[",I34,",",CHAR(34),J34,CHAR(34),",",CHAR(34),K34,CHAR(34),"]")),IF(OR(L34="",M34="",N34=""), "", CONCAT("[",L34,",",CHAR(34),M34,CHAR(34),",",CHAR(34),N34,CHAR(34),"]")),IF(OR(O34="",P34="",Q34=""), "", CONCAT("[",O34,",",CHAR(34),P34,CHAR(34),",",CHAR(34),Q34,CHAR(34),"]")))</f>
        <v/>
      </c>
      <c r="S34" s="40" t="inlineStr"/>
      <c r="T34">
        <f>IF(R34=S34,"Matched!",CONCATENATE("Mismatch: ", R34, " vs ", S34))</f>
        <v/>
      </c>
    </row>
    <row r="35" ht="18" customHeight="1">
      <c r="A35" s="35" t="inlineStr">
        <is>
          <t>Penstemon Digitalis</t>
        </is>
      </c>
      <c r="B35" s="35" t="inlineStr">
        <is>
          <t>FOXGLOVE BEARDTONGUE</t>
        </is>
      </c>
      <c r="C35" s="36" t="inlineStr"/>
      <c r="D35" s="37" t="inlineStr"/>
      <c r="E35" s="38" t="inlineStr"/>
      <c r="F35" s="36" t="inlineStr"/>
      <c r="G35" s="37" t="inlineStr"/>
      <c r="H35" s="38" t="inlineStr"/>
      <c r="I35" s="36" t="inlineStr"/>
      <c r="J35" s="37" t="inlineStr"/>
      <c r="K35" s="38" t="inlineStr"/>
      <c r="L35" s="36" t="inlineStr"/>
      <c r="M35" s="37" t="inlineStr"/>
      <c r="N35" s="38" t="inlineStr"/>
      <c r="O35" s="36" t="inlineStr"/>
      <c r="P35" s="37" t="inlineStr"/>
      <c r="Q35" s="38" t="inlineStr"/>
      <c r="R35" s="39">
        <f>TEXTJOIN(";", TRUE, IF(OR(C35="",D35="",E35=""), "", CONCAT("[",C35,",",CHAR(34),D35,CHAR(34),",",CHAR(34),E35,CHAR(34),"]")),IF(OR(F35="",G35="",H35=""), "", CONCAT("[",F35,",",CHAR(34),G35,CHAR(34),",",CHAR(34),H35,CHAR(34),"]")),IF(OR(I35="",J35="",K35=""), "", CONCAT("[",I35,",",CHAR(34),J35,CHAR(34),",",CHAR(34),K35,CHAR(34),"]")),IF(OR(L35="",M35="",N35=""), "", CONCAT("[",L35,",",CHAR(34),M35,CHAR(34),",",CHAR(34),N35,CHAR(34),"]")),IF(OR(O35="",P35="",Q35=""), "", CONCAT("[",O35,",",CHAR(34),P35,CHAR(34),",",CHAR(34),Q35,CHAR(34),"]")))</f>
        <v/>
      </c>
      <c r="S35" s="39" t="inlineStr"/>
      <c r="T35" s="35">
        <f>IF(R35=S35,"Matched!",CONCATENATE("Mismatch: ", R35, " vs ", S35))</f>
        <v/>
      </c>
    </row>
    <row r="36" ht="18" customHeight="1">
      <c r="A36" t="inlineStr">
        <is>
          <t>Phlox Divaricta</t>
        </is>
      </c>
      <c r="B36" t="inlineStr">
        <is>
          <t>WOODLAND PHLOX</t>
        </is>
      </c>
      <c r="C36" s="36" t="inlineStr"/>
      <c r="D36" s="37" t="inlineStr"/>
      <c r="E36" s="38" t="inlineStr"/>
      <c r="F36" s="36" t="inlineStr"/>
      <c r="G36" s="37" t="inlineStr"/>
      <c r="H36" s="38" t="inlineStr"/>
      <c r="I36" s="36" t="inlineStr"/>
      <c r="J36" s="37" t="inlineStr"/>
      <c r="K36" s="38" t="inlineStr"/>
      <c r="L36" s="36" t="inlineStr"/>
      <c r="M36" s="37" t="inlineStr"/>
      <c r="N36" s="38" t="inlineStr"/>
      <c r="O36" s="36" t="inlineStr"/>
      <c r="P36" s="37" t="inlineStr"/>
      <c r="Q36" s="38" t="inlineStr"/>
      <c r="R36" s="40">
        <f>TEXTJOIN(";", TRUE, IF(OR(C36="",D36="",E36=""), "", CONCAT("[",C36,",",CHAR(34),D36,CHAR(34),",",CHAR(34),E36,CHAR(34),"]")),IF(OR(F36="",G36="",H36=""), "", CONCAT("[",F36,",",CHAR(34),G36,CHAR(34),",",CHAR(34),H36,CHAR(34),"]")),IF(OR(I36="",J36="",K36=""), "", CONCAT("[",I36,",",CHAR(34),J36,CHAR(34),",",CHAR(34),K36,CHAR(34),"]")),IF(OR(L36="",M36="",N36=""), "", CONCAT("[",L36,",",CHAR(34),M36,CHAR(34),",",CHAR(34),N36,CHAR(34),"]")),IF(OR(O36="",P36="",Q36=""), "", CONCAT("[",O36,",",CHAR(34),P36,CHAR(34),",",CHAR(34),Q36,CHAR(34),"]")))</f>
        <v/>
      </c>
      <c r="S36" s="40" t="inlineStr"/>
      <c r="T36">
        <f>IF(R36=S36,"Matched!",CONCATENATE("Mismatch: ", R36, " vs ", S36))</f>
        <v/>
      </c>
    </row>
    <row r="37" ht="18" customHeight="1">
      <c r="A37" s="35" t="inlineStr">
        <is>
          <t>Phlox Paniculata</t>
        </is>
      </c>
      <c r="B37" s="35" t="inlineStr">
        <is>
          <t>GARDEN PHLOX</t>
        </is>
      </c>
      <c r="C37" s="36" t="inlineStr"/>
      <c r="D37" s="37" t="inlineStr"/>
      <c r="E37" s="38" t="inlineStr"/>
      <c r="F37" s="36" t="inlineStr"/>
      <c r="G37" s="37" t="inlineStr"/>
      <c r="H37" s="38" t="inlineStr"/>
      <c r="I37" s="36" t="inlineStr"/>
      <c r="J37" s="37" t="inlineStr"/>
      <c r="K37" s="38" t="inlineStr"/>
      <c r="L37" s="36" t="inlineStr"/>
      <c r="M37" s="37" t="inlineStr"/>
      <c r="N37" s="38" t="inlineStr"/>
      <c r="O37" s="36" t="inlineStr"/>
      <c r="P37" s="37" t="inlineStr"/>
      <c r="Q37" s="38" t="inlineStr"/>
      <c r="R37" s="39">
        <f>TEXTJOIN(";", TRUE, IF(OR(C37="",D37="",E37=""), "", CONCAT("[",C37,",",CHAR(34),D37,CHAR(34),",",CHAR(34),E37,CHAR(34),"]")),IF(OR(F37="",G37="",H37=""), "", CONCAT("[",F37,",",CHAR(34),G37,CHAR(34),",",CHAR(34),H37,CHAR(34),"]")),IF(OR(I37="",J37="",K37=""), "", CONCAT("[",I37,",",CHAR(34),J37,CHAR(34),",",CHAR(34),K37,CHAR(34),"]")),IF(OR(L37="",M37="",N37=""), "", CONCAT("[",L37,",",CHAR(34),M37,CHAR(34),",",CHAR(34),N37,CHAR(34),"]")),IF(OR(O37="",P37="",Q37=""), "", CONCAT("[",O37,",",CHAR(34),P37,CHAR(34),",",CHAR(34),Q37,CHAR(34),"]")))</f>
        <v/>
      </c>
      <c r="S37" s="39" t="inlineStr"/>
      <c r="T37" s="35">
        <f>IF(R37=S37,"Matched!",CONCATENATE("Mismatch: ", R37, " vs ", S37))</f>
        <v/>
      </c>
    </row>
    <row r="38" ht="18" customHeight="1">
      <c r="A38" t="inlineStr">
        <is>
          <t>Phlox Stolonifera</t>
        </is>
      </c>
      <c r="B38" t="inlineStr">
        <is>
          <t>CREEPING PHLOX</t>
        </is>
      </c>
      <c r="C38" s="36" t="inlineStr"/>
      <c r="D38" s="37" t="inlineStr"/>
      <c r="E38" s="38" t="inlineStr"/>
      <c r="F38" s="36" t="inlineStr"/>
      <c r="G38" s="37" t="inlineStr"/>
      <c r="H38" s="38" t="inlineStr"/>
      <c r="I38" s="36" t="inlineStr"/>
      <c r="J38" s="37" t="inlineStr"/>
      <c r="K38" s="38" t="inlineStr"/>
      <c r="L38" s="36" t="inlineStr"/>
      <c r="M38" s="37" t="inlineStr"/>
      <c r="N38" s="38" t="inlineStr"/>
      <c r="O38" s="36" t="inlineStr"/>
      <c r="P38" s="37" t="inlineStr"/>
      <c r="Q38" s="38" t="inlineStr"/>
      <c r="R38" s="40">
        <f>TEXTJOIN(";", TRUE, IF(OR(C38="",D38="",E38=""), "", CONCAT("[",C38,",",CHAR(34),D38,CHAR(34),",",CHAR(34),E38,CHAR(34),"]")),IF(OR(F38="",G38="",H38=""), "", CONCAT("[",F38,",",CHAR(34),G38,CHAR(34),",",CHAR(34),H38,CHAR(34),"]")),IF(OR(I38="",J38="",K38=""), "", CONCAT("[",I38,",",CHAR(34),J38,CHAR(34),",",CHAR(34),K38,CHAR(34),"]")),IF(OR(L38="",M38="",N38=""), "", CONCAT("[",L38,",",CHAR(34),M38,CHAR(34),",",CHAR(34),N38,CHAR(34),"]")),IF(OR(O38="",P38="",Q38=""), "", CONCAT("[",O38,",",CHAR(34),P38,CHAR(34),",",CHAR(34),Q38,CHAR(34),"]")))</f>
        <v/>
      </c>
      <c r="S38" s="40" t="inlineStr"/>
      <c r="T38">
        <f>IF(R38=S38,"Matched!",CONCATENATE("Mismatch: ", R38, " vs ", S38))</f>
        <v/>
      </c>
    </row>
    <row r="39" ht="18" customHeight="1">
      <c r="A39" s="35" t="inlineStr">
        <is>
          <t>Physostegia Virginiana</t>
        </is>
      </c>
      <c r="B39" s="35" t="inlineStr">
        <is>
          <t>FALSE DRAGONHEAD</t>
        </is>
      </c>
      <c r="C39" s="36" t="inlineStr"/>
      <c r="D39" s="37" t="inlineStr"/>
      <c r="E39" s="38" t="inlineStr"/>
      <c r="F39" s="36" t="inlineStr"/>
      <c r="G39" s="37" t="inlineStr"/>
      <c r="H39" s="38" t="inlineStr"/>
      <c r="I39" s="36" t="inlineStr"/>
      <c r="J39" s="37" t="inlineStr"/>
      <c r="K39" s="38" t="inlineStr"/>
      <c r="L39" s="36" t="inlineStr"/>
      <c r="M39" s="37" t="inlineStr"/>
      <c r="N39" s="38" t="inlineStr"/>
      <c r="O39" s="36" t="inlineStr"/>
      <c r="P39" s="37" t="inlineStr"/>
      <c r="Q39" s="38" t="inlineStr"/>
      <c r="R39" s="39">
        <f>TEXTJOIN(";", TRUE, IF(OR(C39="",D39="",E39=""), "", CONCAT("[",C39,",",CHAR(34),D39,CHAR(34),",",CHAR(34),E39,CHAR(34),"]")),IF(OR(F39="",G39="",H39=""), "", CONCAT("[",F39,",",CHAR(34),G39,CHAR(34),",",CHAR(34),H39,CHAR(34),"]")),IF(OR(I39="",J39="",K39=""), "", CONCAT("[",I39,",",CHAR(34),J39,CHAR(34),",",CHAR(34),K39,CHAR(34),"]")),IF(OR(L39="",M39="",N39=""), "", CONCAT("[",L39,",",CHAR(34),M39,CHAR(34),",",CHAR(34),N39,CHAR(34),"]")),IF(OR(O39="",P39="",Q39=""), "", CONCAT("[",O39,",",CHAR(34),P39,CHAR(34),",",CHAR(34),Q39,CHAR(34),"]")))</f>
        <v/>
      </c>
      <c r="S39" s="39" t="inlineStr"/>
      <c r="T39" s="35">
        <f>IF(R39=S39,"Matched!",CONCATENATE("Mismatch: ", R39, " vs ", S39))</f>
        <v/>
      </c>
    </row>
    <row r="40" ht="18" customHeight="1">
      <c r="A40" t="inlineStr">
        <is>
          <t>Pycnanthemum Virginianum</t>
        </is>
      </c>
      <c r="B40" t="inlineStr">
        <is>
          <t>VIRGINIA MOUNTAIN-MINT</t>
        </is>
      </c>
      <c r="C40" s="36" t="inlineStr"/>
      <c r="D40" s="37" t="inlineStr"/>
      <c r="E40" s="38" t="inlineStr"/>
      <c r="F40" s="36" t="inlineStr"/>
      <c r="G40" s="37" t="inlineStr"/>
      <c r="H40" s="38" t="inlineStr"/>
      <c r="I40" s="36" t="inlineStr"/>
      <c r="J40" s="37" t="inlineStr"/>
      <c r="K40" s="38" t="inlineStr"/>
      <c r="L40" s="36" t="inlineStr"/>
      <c r="M40" s="37" t="inlineStr"/>
      <c r="N40" s="38" t="inlineStr"/>
      <c r="O40" s="36" t="inlineStr"/>
      <c r="P40" s="37" t="inlineStr"/>
      <c r="Q40" s="38" t="inlineStr"/>
      <c r="R40" s="40">
        <f>TEXTJOIN(";", TRUE, IF(OR(C40="",D40="",E40=""), "", CONCAT("[",C40,",",CHAR(34),D40,CHAR(34),",",CHAR(34),E40,CHAR(34),"]")),IF(OR(F40="",G40="",H40=""), "", CONCAT("[",F40,",",CHAR(34),G40,CHAR(34),",",CHAR(34),H40,CHAR(34),"]")),IF(OR(I40="",J40="",K40=""), "", CONCAT("[",I40,",",CHAR(34),J40,CHAR(34),",",CHAR(34),K40,CHAR(34),"]")),IF(OR(L40="",M40="",N40=""), "", CONCAT("[",L40,",",CHAR(34),M40,CHAR(34),",",CHAR(34),N40,CHAR(34),"]")),IF(OR(O40="",P40="",Q40=""), "", CONCAT("[",O40,",",CHAR(34),P40,CHAR(34),",",CHAR(34),Q40,CHAR(34),"]")))</f>
        <v/>
      </c>
      <c r="S40" s="40" t="inlineStr"/>
      <c r="T40">
        <f>IF(R40=S40,"Matched!",CONCATENATE("Mismatch: ", R40, " vs ", S40))</f>
        <v/>
      </c>
    </row>
    <row r="41" ht="18" customHeight="1">
      <c r="A41" s="35" t="inlineStr">
        <is>
          <t>Rudbeckia Fulgida</t>
        </is>
      </c>
      <c r="B41" s="35" t="inlineStr">
        <is>
          <t>ORANGE CONEFLOWER</t>
        </is>
      </c>
      <c r="C41" s="36" t="inlineStr"/>
      <c r="D41" s="37" t="inlineStr"/>
      <c r="E41" s="38" t="inlineStr"/>
      <c r="F41" s="36" t="inlineStr"/>
      <c r="G41" s="37" t="inlineStr"/>
      <c r="H41" s="38" t="inlineStr"/>
      <c r="I41" s="36" t="inlineStr"/>
      <c r="J41" s="37" t="inlineStr"/>
      <c r="K41" s="38" t="inlineStr"/>
      <c r="L41" s="36" t="inlineStr"/>
      <c r="M41" s="37" t="inlineStr"/>
      <c r="N41" s="38" t="inlineStr"/>
      <c r="O41" s="36" t="inlineStr"/>
      <c r="P41" s="37" t="inlineStr"/>
      <c r="Q41" s="38" t="inlineStr"/>
      <c r="R41" s="39">
        <f>TEXTJOIN(";", TRUE, IF(OR(C41="",D41="",E41=""), "", CONCAT("[",C41,",",CHAR(34),D41,CHAR(34),",",CHAR(34),E41,CHAR(34),"]")),IF(OR(F41="",G41="",H41=""), "", CONCAT("[",F41,",",CHAR(34),G41,CHAR(34),",",CHAR(34),H41,CHAR(34),"]")),IF(OR(I41="",J41="",K41=""), "", CONCAT("[",I41,",",CHAR(34),J41,CHAR(34),",",CHAR(34),K41,CHAR(34),"]")),IF(OR(L41="",M41="",N41=""), "", CONCAT("[",L41,",",CHAR(34),M41,CHAR(34),",",CHAR(34),N41,CHAR(34),"]")),IF(OR(O41="",P41="",Q41=""), "", CONCAT("[",O41,",",CHAR(34),P41,CHAR(34),",",CHAR(34),Q41,CHAR(34),"]")))</f>
        <v/>
      </c>
      <c r="S41" s="39" t="inlineStr"/>
      <c r="T41" s="35">
        <f>IF(R41=S41,"Matched!",CONCATENATE("Mismatch: ", R41, " vs ", S41))</f>
        <v/>
      </c>
    </row>
    <row r="42" ht="18" customHeight="1">
      <c r="A42" t="inlineStr">
        <is>
          <t>Rudbeckia Hirta</t>
        </is>
      </c>
      <c r="B42" t="inlineStr">
        <is>
          <t>BLACK-EYED SUSAN</t>
        </is>
      </c>
      <c r="C42" s="36" t="inlineStr"/>
      <c r="D42" s="37" t="inlineStr"/>
      <c r="E42" s="38" t="inlineStr"/>
      <c r="F42" s="36" t="inlineStr"/>
      <c r="G42" s="37" t="inlineStr"/>
      <c r="H42" s="38" t="inlineStr"/>
      <c r="I42" s="36" t="inlineStr"/>
      <c r="J42" s="37" t="inlineStr"/>
      <c r="K42" s="38" t="inlineStr"/>
      <c r="L42" s="36" t="inlineStr"/>
      <c r="M42" s="37" t="inlineStr"/>
      <c r="N42" s="38" t="inlineStr"/>
      <c r="O42" s="36" t="inlineStr"/>
      <c r="P42" s="37" t="inlineStr"/>
      <c r="Q42" s="38" t="inlineStr"/>
      <c r="R42" s="40">
        <f>TEXTJOIN(";", TRUE, IF(OR(C42="",D42="",E42=""), "", CONCAT("[",C42,",",CHAR(34),D42,CHAR(34),",",CHAR(34),E42,CHAR(34),"]")),IF(OR(F42="",G42="",H42=""), "", CONCAT("[",F42,",",CHAR(34),G42,CHAR(34),",",CHAR(34),H42,CHAR(34),"]")),IF(OR(I42="",J42="",K42=""), "", CONCAT("[",I42,",",CHAR(34),J42,CHAR(34),",",CHAR(34),K42,CHAR(34),"]")),IF(OR(L42="",M42="",N42=""), "", CONCAT("[",L42,",",CHAR(34),M42,CHAR(34),",",CHAR(34),N42,CHAR(34),"]")),IF(OR(O42="",P42="",Q42=""), "", CONCAT("[",O42,",",CHAR(34),P42,CHAR(34),",",CHAR(34),Q42,CHAR(34),"]")))</f>
        <v/>
      </c>
      <c r="S42" s="40" t="inlineStr"/>
      <c r="T42">
        <f>IF(R42=S42,"Matched!",CONCATENATE("Mismatch: ", R42, " vs ", S42))</f>
        <v/>
      </c>
    </row>
    <row r="43" ht="18" customHeight="1">
      <c r="A43" s="35" t="inlineStr">
        <is>
          <t>Rudbeckia Laciniata</t>
        </is>
      </c>
      <c r="B43" s="35" t="inlineStr">
        <is>
          <t>CUTLEAF CONEFLOWER</t>
        </is>
      </c>
      <c r="C43" s="36" t="inlineStr"/>
      <c r="D43" s="37" t="inlineStr"/>
      <c r="E43" s="38" t="inlineStr"/>
      <c r="F43" s="36" t="inlineStr"/>
      <c r="G43" s="37" t="inlineStr"/>
      <c r="H43" s="38" t="inlineStr"/>
      <c r="I43" s="36" t="inlineStr"/>
      <c r="J43" s="37" t="inlineStr"/>
      <c r="K43" s="38" t="inlineStr"/>
      <c r="L43" s="36" t="inlineStr"/>
      <c r="M43" s="37" t="inlineStr"/>
      <c r="N43" s="38" t="inlineStr"/>
      <c r="O43" s="36" t="inlineStr"/>
      <c r="P43" s="37" t="inlineStr"/>
      <c r="Q43" s="38" t="inlineStr"/>
      <c r="R43" s="39">
        <f>TEXTJOIN(";", TRUE, IF(OR(C43="",D43="",E43=""), "", CONCAT("[",C43,",",CHAR(34),D43,CHAR(34),",",CHAR(34),E43,CHAR(34),"]")),IF(OR(F43="",G43="",H43=""), "", CONCAT("[",F43,",",CHAR(34),G43,CHAR(34),",",CHAR(34),H43,CHAR(34),"]")),IF(OR(I43="",J43="",K43=""), "", CONCAT("[",I43,",",CHAR(34),J43,CHAR(34),",",CHAR(34),K43,CHAR(34),"]")),IF(OR(L43="",M43="",N43=""), "", CONCAT("[",L43,",",CHAR(34),M43,CHAR(34),",",CHAR(34),N43,CHAR(34),"]")),IF(OR(O43="",P43="",Q43=""), "", CONCAT("[",O43,",",CHAR(34),P43,CHAR(34),",",CHAR(34),Q43,CHAR(34),"]")))</f>
        <v/>
      </c>
      <c r="S43" s="39" t="inlineStr"/>
      <c r="T43" s="35">
        <f>IF(R43=S43,"Matched!",CONCATENATE("Mismatch: ", R43, " vs ", S43))</f>
        <v/>
      </c>
    </row>
    <row r="44" ht="18" customHeight="1">
      <c r="A44" t="inlineStr">
        <is>
          <t>Siphium Perfoliatum</t>
        </is>
      </c>
      <c r="B44" t="inlineStr">
        <is>
          <t>CUP-PLANT</t>
        </is>
      </c>
      <c r="C44" s="36" t="inlineStr"/>
      <c r="D44" s="37" t="inlineStr"/>
      <c r="E44" s="38" t="inlineStr"/>
      <c r="F44" s="36" t="inlineStr"/>
      <c r="G44" s="37" t="inlineStr"/>
      <c r="H44" s="38" t="inlineStr"/>
      <c r="I44" s="36" t="inlineStr"/>
      <c r="J44" s="37" t="inlineStr"/>
      <c r="K44" s="38" t="inlineStr"/>
      <c r="L44" s="36" t="inlineStr"/>
      <c r="M44" s="37" t="inlineStr"/>
      <c r="N44" s="38" t="inlineStr"/>
      <c r="O44" s="36" t="inlineStr"/>
      <c r="P44" s="37" t="inlineStr"/>
      <c r="Q44" s="38" t="inlineStr"/>
      <c r="R44" s="40">
        <f>TEXTJOIN(";", TRUE, IF(OR(C44="",D44="",E44=""), "", CONCAT("[",C44,",",CHAR(34),D44,CHAR(34),",",CHAR(34),E44,CHAR(34),"]")),IF(OR(F44="",G44="",H44=""), "", CONCAT("[",F44,",",CHAR(34),G44,CHAR(34),",",CHAR(34),H44,CHAR(34),"]")),IF(OR(I44="",J44="",K44=""), "", CONCAT("[",I44,",",CHAR(34),J44,CHAR(34),",",CHAR(34),K44,CHAR(34),"]")),IF(OR(L44="",M44="",N44=""), "", CONCAT("[",L44,",",CHAR(34),M44,CHAR(34),",",CHAR(34),N44,CHAR(34),"]")),IF(OR(O44="",P44="",Q44=""), "", CONCAT("[",O44,",",CHAR(34),P44,CHAR(34),",",CHAR(34),Q44,CHAR(34),"]")))</f>
        <v/>
      </c>
      <c r="S44" s="40" t="inlineStr"/>
      <c r="T44">
        <f>IF(R44=S44,"Matched!",CONCATENATE("Mismatch: ", R44, " vs ", S44))</f>
        <v/>
      </c>
    </row>
    <row r="45" ht="18" customHeight="1">
      <c r="A45" s="35" t="inlineStr">
        <is>
          <t>Smilacina Raceoscum</t>
        </is>
      </c>
      <c r="B45" s="35" t="inlineStr">
        <is>
          <t>FALSE SOLOMON’S SEA</t>
        </is>
      </c>
      <c r="C45" s="36" t="inlineStr"/>
      <c r="D45" s="37" t="inlineStr"/>
      <c r="E45" s="38" t="inlineStr"/>
      <c r="F45" s="36" t="inlineStr"/>
      <c r="G45" s="37" t="inlineStr"/>
      <c r="H45" s="38" t="inlineStr"/>
      <c r="I45" s="36" t="inlineStr"/>
      <c r="J45" s="37" t="inlineStr"/>
      <c r="K45" s="38" t="inlineStr"/>
      <c r="L45" s="36" t="inlineStr"/>
      <c r="M45" s="37" t="inlineStr"/>
      <c r="N45" s="38" t="inlineStr"/>
      <c r="O45" s="36" t="inlineStr"/>
      <c r="P45" s="37" t="inlineStr"/>
      <c r="Q45" s="38" t="inlineStr"/>
      <c r="R45" s="39">
        <f>TEXTJOIN(";", TRUE, IF(OR(C45="",D45="",E45=""), "", CONCAT("[",C45,",",CHAR(34),D45,CHAR(34),",",CHAR(34),E45,CHAR(34),"]")),IF(OR(F45="",G45="",H45=""), "", CONCAT("[",F45,",",CHAR(34),G45,CHAR(34),",",CHAR(34),H45,CHAR(34),"]")),IF(OR(I45="",J45="",K45=""), "", CONCAT("[",I45,",",CHAR(34),J45,CHAR(34),",",CHAR(34),K45,CHAR(34),"]")),IF(OR(L45="",M45="",N45=""), "", CONCAT("[",L45,",",CHAR(34),M45,CHAR(34),",",CHAR(34),N45,CHAR(34),"]")),IF(OR(O45="",P45="",Q45=""), "", CONCAT("[",O45,",",CHAR(34),P45,CHAR(34),",",CHAR(34),Q45,CHAR(34),"]")))</f>
        <v/>
      </c>
      <c r="S45" s="39" t="inlineStr"/>
      <c r="T45" s="35">
        <f>IF(R45=S45,"Matched!",CONCATENATE("Mismatch: ", R45, " vs ", S45))</f>
        <v/>
      </c>
    </row>
    <row r="46" ht="18" customHeight="1">
      <c r="A46" t="inlineStr">
        <is>
          <t>Solidago Nemoralis</t>
        </is>
      </c>
      <c r="B46" t="inlineStr">
        <is>
          <t>GRAY GOLDENROD</t>
        </is>
      </c>
      <c r="C46" s="36" t="inlineStr"/>
      <c r="D46" s="37" t="inlineStr"/>
      <c r="E46" s="38" t="inlineStr"/>
      <c r="F46" s="36" t="inlineStr"/>
      <c r="G46" s="37" t="inlineStr"/>
      <c r="H46" s="38" t="inlineStr"/>
      <c r="I46" s="36" t="inlineStr"/>
      <c r="J46" s="37" t="inlineStr"/>
      <c r="K46" s="38" t="inlineStr"/>
      <c r="L46" s="36" t="inlineStr"/>
      <c r="M46" s="37" t="inlineStr"/>
      <c r="N46" s="38" t="inlineStr"/>
      <c r="O46" s="36" t="inlineStr"/>
      <c r="P46" s="37" t="inlineStr"/>
      <c r="Q46" s="38" t="inlineStr"/>
      <c r="R46" s="40">
        <f>TEXTJOIN(";", TRUE, IF(OR(C46="",D46="",E46=""), "", CONCAT("[",C46,",",CHAR(34),D46,CHAR(34),",",CHAR(34),E46,CHAR(34),"]")),IF(OR(F46="",G46="",H46=""), "", CONCAT("[",F46,",",CHAR(34),G46,CHAR(34),",",CHAR(34),H46,CHAR(34),"]")),IF(OR(I46="",J46="",K46=""), "", CONCAT("[",I46,",",CHAR(34),J46,CHAR(34),",",CHAR(34),K46,CHAR(34),"]")),IF(OR(L46="",M46="",N46=""), "", CONCAT("[",L46,",",CHAR(34),M46,CHAR(34),",",CHAR(34),N46,CHAR(34),"]")),IF(OR(O46="",P46="",Q46=""), "", CONCAT("[",O46,",",CHAR(34),P46,CHAR(34),",",CHAR(34),Q46,CHAR(34),"]")))</f>
        <v/>
      </c>
      <c r="S46" s="40" t="inlineStr"/>
      <c r="T46">
        <f>IF(R46=S46,"Matched!",CONCATENATE("Mismatch: ", R46, " vs ", S46))</f>
        <v/>
      </c>
    </row>
    <row r="47" ht="18" customHeight="1">
      <c r="A47" s="35" t="inlineStr">
        <is>
          <t>Solidago Sempervirens</t>
        </is>
      </c>
      <c r="B47" s="35" t="inlineStr">
        <is>
          <t>GOLDENROD</t>
        </is>
      </c>
      <c r="C47" s="36" t="inlineStr"/>
      <c r="D47" s="37" t="inlineStr"/>
      <c r="E47" s="38" t="inlineStr"/>
      <c r="F47" s="36" t="inlineStr"/>
      <c r="G47" s="37" t="inlineStr"/>
      <c r="H47" s="38" t="inlineStr"/>
      <c r="I47" s="36" t="inlineStr"/>
      <c r="J47" s="37" t="inlineStr"/>
      <c r="K47" s="38" t="inlineStr"/>
      <c r="L47" s="36" t="inlineStr"/>
      <c r="M47" s="37" t="inlineStr"/>
      <c r="N47" s="38" t="inlineStr"/>
      <c r="O47" s="36" t="inlineStr"/>
      <c r="P47" s="37" t="inlineStr"/>
      <c r="Q47" s="38" t="inlineStr"/>
      <c r="R47" s="39">
        <f>TEXTJOIN(";", TRUE, IF(OR(C47="",D47="",E47=""), "", CONCAT("[",C47,",",CHAR(34),D47,CHAR(34),",",CHAR(34),E47,CHAR(34),"]")),IF(OR(F47="",G47="",H47=""), "", CONCAT("[",F47,",",CHAR(34),G47,CHAR(34),",",CHAR(34),H47,CHAR(34),"]")),IF(OR(I47="",J47="",K47=""), "", CONCAT("[",I47,",",CHAR(34),J47,CHAR(34),",",CHAR(34),K47,CHAR(34),"]")),IF(OR(L47="",M47="",N47=""), "", CONCAT("[",L47,",",CHAR(34),M47,CHAR(34),",",CHAR(34),N47,CHAR(34),"]")),IF(OR(O47="",P47="",Q47=""), "", CONCAT("[",O47,",",CHAR(34),P47,CHAR(34),",",CHAR(34),Q47,CHAR(34),"]")))</f>
        <v/>
      </c>
      <c r="S47" s="39" t="inlineStr"/>
      <c r="T47" s="35">
        <f>IF(R47=S47,"Matched!",CONCATENATE("Mismatch: ", R47, " vs ", S47))</f>
        <v/>
      </c>
    </row>
    <row r="48" ht="18" customHeight="1">
      <c r="A48" t="inlineStr">
        <is>
          <t>Stokesia Laevis</t>
        </is>
      </c>
      <c r="B48" t="inlineStr">
        <is>
          <t>STOKES’ ASTER</t>
        </is>
      </c>
      <c r="C48" s="36" t="inlineStr"/>
      <c r="D48" s="37" t="inlineStr"/>
      <c r="E48" s="38" t="inlineStr"/>
      <c r="F48" s="36" t="inlineStr"/>
      <c r="G48" s="37" t="inlineStr"/>
      <c r="H48" s="38" t="inlineStr"/>
      <c r="I48" s="36" t="inlineStr"/>
      <c r="J48" s="37" t="inlineStr"/>
      <c r="K48" s="38" t="inlineStr"/>
      <c r="L48" s="36" t="inlineStr"/>
      <c r="M48" s="37" t="inlineStr"/>
      <c r="N48" s="38" t="inlineStr"/>
      <c r="O48" s="36" t="inlineStr"/>
      <c r="P48" s="37" t="inlineStr"/>
      <c r="Q48" s="38" t="inlineStr"/>
      <c r="R48" s="40">
        <f>TEXTJOIN(";", TRUE, IF(OR(C48="",D48="",E48=""), "", CONCAT("[",C48,",",CHAR(34),D48,CHAR(34),",",CHAR(34),E48,CHAR(34),"]")),IF(OR(F48="",G48="",H48=""), "", CONCAT("[",F48,",",CHAR(34),G48,CHAR(34),",",CHAR(34),H48,CHAR(34),"]")),IF(OR(I48="",J48="",K48=""), "", CONCAT("[",I48,",",CHAR(34),J48,CHAR(34),",",CHAR(34),K48,CHAR(34),"]")),IF(OR(L48="",M48="",N48=""), "", CONCAT("[",L48,",",CHAR(34),M48,CHAR(34),",",CHAR(34),N48,CHAR(34),"]")),IF(OR(O48="",P48="",Q48=""), "", CONCAT("[",O48,",",CHAR(34),P48,CHAR(34),",",CHAR(34),Q48,CHAR(34),"]")))</f>
        <v/>
      </c>
      <c r="S48" s="40" t="inlineStr"/>
      <c r="T48">
        <f>IF(R48=S48,"Matched!",CONCATENATE("Mismatch: ", R48, " vs ", S48))</f>
        <v/>
      </c>
    </row>
    <row r="49" ht="18" customHeight="1">
      <c r="A49" s="35" t="inlineStr">
        <is>
          <t>Symphyotrichum Laeve</t>
        </is>
      </c>
      <c r="B49" s="35" t="inlineStr">
        <is>
          <t>SMOOTH ASTER</t>
        </is>
      </c>
      <c r="C49" s="36" t="inlineStr"/>
      <c r="D49" s="37" t="inlineStr"/>
      <c r="E49" s="38" t="inlineStr"/>
      <c r="F49" s="36" t="inlineStr"/>
      <c r="G49" s="37" t="inlineStr"/>
      <c r="H49" s="38" t="inlineStr"/>
      <c r="I49" s="36" t="inlineStr"/>
      <c r="J49" s="37" t="inlineStr"/>
      <c r="K49" s="38" t="inlineStr"/>
      <c r="L49" s="36" t="inlineStr"/>
      <c r="M49" s="37" t="inlineStr"/>
      <c r="N49" s="38" t="inlineStr"/>
      <c r="O49" s="36" t="inlineStr"/>
      <c r="P49" s="37" t="inlineStr"/>
      <c r="Q49" s="38" t="inlineStr"/>
      <c r="R49" s="39">
        <f>TEXTJOIN(";", TRUE, IF(OR(C49="",D49="",E49=""), "", CONCAT("[",C49,",",CHAR(34),D49,CHAR(34),",",CHAR(34),E49,CHAR(34),"]")),IF(OR(F49="",G49="",H49=""), "", CONCAT("[",F49,",",CHAR(34),G49,CHAR(34),",",CHAR(34),H49,CHAR(34),"]")),IF(OR(I49="",J49="",K49=""), "", CONCAT("[",I49,",",CHAR(34),J49,CHAR(34),",",CHAR(34),K49,CHAR(34),"]")),IF(OR(L49="",M49="",N49=""), "", CONCAT("[",L49,",",CHAR(34),M49,CHAR(34),",",CHAR(34),N49,CHAR(34),"]")),IF(OR(O49="",P49="",Q49=""), "", CONCAT("[",O49,",",CHAR(34),P49,CHAR(34),",",CHAR(34),Q49,CHAR(34),"]")))</f>
        <v/>
      </c>
      <c r="S49" s="39" t="inlineStr"/>
      <c r="T49" s="35">
        <f>IF(R49=S49,"Matched!",CONCATENATE("Mismatch: ", R49, " vs ", S49))</f>
        <v/>
      </c>
    </row>
    <row r="50" ht="18" customHeight="1">
      <c r="A50" t="inlineStr">
        <is>
          <t>Symphyotrichum Novae</t>
        </is>
      </c>
      <c r="B50" t="inlineStr">
        <is>
          <t>NEW ENGLAND ASTER</t>
        </is>
      </c>
      <c r="C50" s="36" t="inlineStr"/>
      <c r="D50" s="37" t="inlineStr"/>
      <c r="E50" s="38" t="inlineStr"/>
      <c r="F50" s="36" t="inlineStr"/>
      <c r="G50" s="37" t="inlineStr"/>
      <c r="H50" s="38" t="inlineStr"/>
      <c r="I50" s="36" t="inlineStr"/>
      <c r="J50" s="37" t="inlineStr"/>
      <c r="K50" s="38" t="inlineStr"/>
      <c r="L50" s="36" t="inlineStr"/>
      <c r="M50" s="37" t="inlineStr"/>
      <c r="N50" s="38" t="inlineStr"/>
      <c r="O50" s="36" t="inlineStr"/>
      <c r="P50" s="37" t="inlineStr"/>
      <c r="Q50" s="38" t="inlineStr"/>
      <c r="R50" s="40">
        <f>TEXTJOIN(";", TRUE, IF(OR(C50="",D50="",E50=""), "", CONCAT("[",C50,",",CHAR(34),D50,CHAR(34),",",CHAR(34),E50,CHAR(34),"]")),IF(OR(F50="",G50="",H50=""), "", CONCAT("[",F50,",",CHAR(34),G50,CHAR(34),",",CHAR(34),H50,CHAR(34),"]")),IF(OR(I50="",J50="",K50=""), "", CONCAT("[",I50,",",CHAR(34),J50,CHAR(34),",",CHAR(34),K50,CHAR(34),"]")),IF(OR(L50="",M50="",N50=""), "", CONCAT("[",L50,",",CHAR(34),M50,CHAR(34),",",CHAR(34),N50,CHAR(34),"]")),IF(OR(O50="",P50="",Q50=""), "", CONCAT("[",O50,",",CHAR(34),P50,CHAR(34),",",CHAR(34),Q50,CHAR(34),"]")))</f>
        <v/>
      </c>
      <c r="S50" s="40" t="inlineStr"/>
      <c r="T50">
        <f>IF(R50=S50,"Matched!",CONCATENATE("Mismatch: ", R50, " vs ", S50))</f>
        <v/>
      </c>
    </row>
    <row r="51" ht="18" customHeight="1">
      <c r="A51" s="35" t="inlineStr">
        <is>
          <t>Symphyotrichum Novi</t>
        </is>
      </c>
      <c r="B51" s="35" t="inlineStr">
        <is>
          <t>NEW YORK ASTER</t>
        </is>
      </c>
      <c r="C51" s="36" t="inlineStr"/>
      <c r="D51" s="37" t="inlineStr"/>
      <c r="E51" s="38" t="inlineStr"/>
      <c r="F51" s="36" t="inlineStr"/>
      <c r="G51" s="37" t="inlineStr"/>
      <c r="H51" s="38" t="inlineStr"/>
      <c r="I51" s="36" t="inlineStr"/>
      <c r="J51" s="37" t="inlineStr"/>
      <c r="K51" s="38" t="inlineStr"/>
      <c r="L51" s="36" t="inlineStr"/>
      <c r="M51" s="37" t="inlineStr"/>
      <c r="N51" s="38" t="inlineStr"/>
      <c r="O51" s="36" t="inlineStr"/>
      <c r="P51" s="37" t="inlineStr"/>
      <c r="Q51" s="38" t="inlineStr"/>
      <c r="R51" s="39">
        <f>TEXTJOIN(";", TRUE, IF(OR(C51="",D51="",E51=""), "", CONCAT("[",C51,",",CHAR(34),D51,CHAR(34),",",CHAR(34),E51,CHAR(34),"]")),IF(OR(F51="",G51="",H51=""), "", CONCAT("[",F51,",",CHAR(34),G51,CHAR(34),",",CHAR(34),H51,CHAR(34),"]")),IF(OR(I51="",J51="",K51=""), "", CONCAT("[",I51,",",CHAR(34),J51,CHAR(34),",",CHAR(34),K51,CHAR(34),"]")),IF(OR(L51="",M51="",N51=""), "", CONCAT("[",L51,",",CHAR(34),M51,CHAR(34),",",CHAR(34),N51,CHAR(34),"]")),IF(OR(O51="",P51="",Q51=""), "", CONCAT("[",O51,",",CHAR(34),P51,CHAR(34),",",CHAR(34),Q51,CHAR(34),"]")))</f>
        <v/>
      </c>
      <c r="S51" s="39" t="inlineStr"/>
      <c r="T51" s="35">
        <f>IF(R51=S51,"Matched!",CONCATENATE("Mismatch: ", R51, " vs ", S51))</f>
        <v/>
      </c>
    </row>
    <row r="52" ht="18" customHeight="1">
      <c r="A52" t="inlineStr">
        <is>
          <t>Tiarella Cordifolia</t>
        </is>
      </c>
      <c r="B52" t="inlineStr">
        <is>
          <t>FOAM FLOWER</t>
        </is>
      </c>
      <c r="C52" s="36" t="inlineStr"/>
      <c r="D52" s="37" t="inlineStr"/>
      <c r="E52" s="38" t="inlineStr"/>
      <c r="F52" s="36" t="inlineStr"/>
      <c r="G52" s="37" t="inlineStr"/>
      <c r="H52" s="38" t="inlineStr"/>
      <c r="I52" s="36" t="inlineStr"/>
      <c r="J52" s="37" t="inlineStr"/>
      <c r="K52" s="38" t="inlineStr"/>
      <c r="L52" s="36" t="inlineStr"/>
      <c r="M52" s="37" t="inlineStr"/>
      <c r="N52" s="38" t="inlineStr"/>
      <c r="O52" s="36" t="inlineStr"/>
      <c r="P52" s="37" t="inlineStr"/>
      <c r="Q52" s="38" t="inlineStr"/>
      <c r="R52" s="40">
        <f>TEXTJOIN(";", TRUE, IF(OR(C52="",D52="",E52=""), "", CONCAT("[",C52,",",CHAR(34),D52,CHAR(34),",",CHAR(34),E52,CHAR(34),"]")),IF(OR(F52="",G52="",H52=""), "", CONCAT("[",F52,",",CHAR(34),G52,CHAR(34),",",CHAR(34),H52,CHAR(34),"]")),IF(OR(I52="",J52="",K52=""), "", CONCAT("[",I52,",",CHAR(34),J52,CHAR(34),",",CHAR(34),K52,CHAR(34),"]")),IF(OR(L52="",M52="",N52=""), "", CONCAT("[",L52,",",CHAR(34),M52,CHAR(34),",",CHAR(34),N52,CHAR(34),"]")),IF(OR(O52="",P52="",Q52=""), "", CONCAT("[",O52,",",CHAR(34),P52,CHAR(34),",",CHAR(34),Q52,CHAR(34),"]")))</f>
        <v/>
      </c>
      <c r="S52" s="40" t="inlineStr"/>
      <c r="T52">
        <f>IF(R52=S52,"Matched!",CONCATENATE("Mismatch: ", R52, " vs ", S52))</f>
        <v/>
      </c>
    </row>
    <row r="53" ht="18" customHeight="1">
      <c r="A53" s="35" t="inlineStr">
        <is>
          <t>Verbena Hastata</t>
        </is>
      </c>
      <c r="B53" s="35" t="inlineStr">
        <is>
          <t>BLUE VERVAIN</t>
        </is>
      </c>
      <c r="C53" s="36" t="inlineStr"/>
      <c r="D53" s="37" t="inlineStr"/>
      <c r="E53" s="38" t="inlineStr"/>
      <c r="F53" s="36" t="inlineStr"/>
      <c r="G53" s="37" t="inlineStr"/>
      <c r="H53" s="38" t="inlineStr"/>
      <c r="I53" s="36" t="inlineStr"/>
      <c r="J53" s="37" t="inlineStr"/>
      <c r="K53" s="38" t="inlineStr"/>
      <c r="L53" s="36" t="inlineStr"/>
      <c r="M53" s="37" t="inlineStr"/>
      <c r="N53" s="38" t="inlineStr"/>
      <c r="O53" s="36" t="inlineStr"/>
      <c r="P53" s="37" t="inlineStr"/>
      <c r="Q53" s="38" t="inlineStr"/>
      <c r="R53" s="39">
        <f>TEXTJOIN(";", TRUE, IF(OR(C53="",D53="",E53=""), "", CONCAT("[",C53,",",CHAR(34),D53,CHAR(34),",",CHAR(34),E53,CHAR(34),"]")),IF(OR(F53="",G53="",H53=""), "", CONCAT("[",F53,",",CHAR(34),G53,CHAR(34),",",CHAR(34),H53,CHAR(34),"]")),IF(OR(I53="",J53="",K53=""), "", CONCAT("[",I53,",",CHAR(34),J53,CHAR(34),",",CHAR(34),K53,CHAR(34),"]")),IF(OR(L53="",M53="",N53=""), "", CONCAT("[",L53,",",CHAR(34),M53,CHAR(34),",",CHAR(34),N53,CHAR(34),"]")),IF(OR(O53="",P53="",Q53=""), "", CONCAT("[",O53,",",CHAR(34),P53,CHAR(34),",",CHAR(34),Q53,CHAR(34),"]")))</f>
        <v/>
      </c>
      <c r="S53" s="39" t="inlineStr"/>
      <c r="T53" s="35">
        <f>IF(R53=S53,"Matched!",CONCATENATE("Mismatch: ", R53, " vs ", S53))</f>
        <v/>
      </c>
    </row>
    <row r="54" ht="18" customHeight="1">
      <c r="A54" t="inlineStr">
        <is>
          <t>Vernonia Noveboracensis</t>
        </is>
      </c>
      <c r="B54" t="inlineStr">
        <is>
          <t>NEW YORK IRONWEED</t>
        </is>
      </c>
      <c r="C54" s="36" t="inlineStr"/>
      <c r="D54" s="37" t="inlineStr"/>
      <c r="E54" s="38" t="inlineStr"/>
      <c r="F54" s="36" t="inlineStr"/>
      <c r="G54" s="37" t="inlineStr"/>
      <c r="H54" s="38" t="inlineStr"/>
      <c r="I54" s="36" t="inlineStr"/>
      <c r="J54" s="37" t="inlineStr"/>
      <c r="K54" s="38" t="inlineStr"/>
      <c r="L54" s="36" t="inlineStr"/>
      <c r="M54" s="37" t="inlineStr"/>
      <c r="N54" s="38" t="inlineStr"/>
      <c r="O54" s="36" t="inlineStr"/>
      <c r="P54" s="37" t="inlineStr"/>
      <c r="Q54" s="38" t="inlineStr"/>
      <c r="R54" s="40">
        <f>TEXTJOIN(";", TRUE, IF(OR(C54="",D54="",E54=""), "", CONCAT("[",C54,",",CHAR(34),D54,CHAR(34),",",CHAR(34),E54,CHAR(34),"]")),IF(OR(F54="",G54="",H54=""), "", CONCAT("[",F54,",",CHAR(34),G54,CHAR(34),",",CHAR(34),H54,CHAR(34),"]")),IF(OR(I54="",J54="",K54=""), "", CONCAT("[",I54,",",CHAR(34),J54,CHAR(34),",",CHAR(34),K54,CHAR(34),"]")),IF(OR(L54="",M54="",N54=""), "", CONCAT("[",L54,",",CHAR(34),M54,CHAR(34),",",CHAR(34),N54,CHAR(34),"]")),IF(OR(O54="",P54="",Q54=""), "", CONCAT("[",O54,",",CHAR(34),P54,CHAR(34),",",CHAR(34),Q54,CHAR(34),"]")))</f>
        <v/>
      </c>
      <c r="S54" s="40" t="inlineStr"/>
      <c r="T54">
        <f>IF(R54=S54,"Matched!",CONCATENATE("Mismatch: ", R54, " vs ", S54))</f>
        <v/>
      </c>
    </row>
    <row r="55" ht="18" customHeight="1">
      <c r="A55" s="35" t="inlineStr">
        <is>
          <t>Veronicastrum Virginicum</t>
        </is>
      </c>
      <c r="B55" s="35" t="inlineStr">
        <is>
          <t>CULVER’S ROOT</t>
        </is>
      </c>
      <c r="C55" s="36" t="inlineStr"/>
      <c r="D55" s="37" t="inlineStr"/>
      <c r="E55" s="38" t="inlineStr"/>
      <c r="F55" s="36" t="inlineStr"/>
      <c r="G55" s="37" t="inlineStr"/>
      <c r="H55" s="38" t="inlineStr"/>
      <c r="I55" s="36" t="inlineStr"/>
      <c r="J55" s="37" t="inlineStr"/>
      <c r="K55" s="38" t="inlineStr"/>
      <c r="L55" s="36" t="inlineStr"/>
      <c r="M55" s="37" t="inlineStr"/>
      <c r="N55" s="38" t="inlineStr"/>
      <c r="O55" s="36" t="inlineStr"/>
      <c r="P55" s="37" t="inlineStr"/>
      <c r="Q55" s="38" t="inlineStr"/>
      <c r="R55" s="39">
        <f>TEXTJOIN(";", TRUE, IF(OR(C55="",D55="",E55=""), "", CONCAT("[",C55,",",CHAR(34),D55,CHAR(34),",",CHAR(34),E55,CHAR(34),"]")),IF(OR(F55="",G55="",H55=""), "", CONCAT("[",F55,",",CHAR(34),G55,CHAR(34),",",CHAR(34),H55,CHAR(34),"]")),IF(OR(I55="",J55="",K55=""), "", CONCAT("[",I55,",",CHAR(34),J55,CHAR(34),",",CHAR(34),K55,CHAR(34),"]")),IF(OR(L55="",M55="",N55=""), "", CONCAT("[",L55,",",CHAR(34),M55,CHAR(34),",",CHAR(34),N55,CHAR(34),"]")),IF(OR(O55="",P55="",Q55=""), "", CONCAT("[",O55,",",CHAR(34),P55,CHAR(34),",",CHAR(34),Q55,CHAR(34),"]")))</f>
        <v/>
      </c>
      <c r="S55" s="39" t="inlineStr"/>
      <c r="T55" s="35">
        <f>IF(R55=S55,"Matched!",CONCATENATE("Mismatch: ", R55, " vs ", S55))</f>
        <v/>
      </c>
    </row>
    <row r="56" ht="18" customHeight="1">
      <c r="A56" t="inlineStr">
        <is>
          <t>Athyrium Filix</t>
        </is>
      </c>
      <c r="B56" t="inlineStr">
        <is>
          <t>LADY FERN</t>
        </is>
      </c>
      <c r="C56" s="36" t="inlineStr"/>
      <c r="D56" s="37" t="inlineStr"/>
      <c r="E56" s="38" t="inlineStr"/>
      <c r="F56" s="36" t="inlineStr"/>
      <c r="G56" s="37" t="inlineStr"/>
      <c r="H56" s="38" t="inlineStr"/>
      <c r="I56" s="36" t="inlineStr"/>
      <c r="J56" s="37" t="inlineStr"/>
      <c r="K56" s="38" t="inlineStr"/>
      <c r="L56" s="36" t="inlineStr"/>
      <c r="M56" s="37" t="inlineStr"/>
      <c r="N56" s="38" t="inlineStr"/>
      <c r="O56" s="36" t="inlineStr"/>
      <c r="P56" s="37" t="inlineStr"/>
      <c r="Q56" s="38" t="inlineStr"/>
      <c r="R56" s="40">
        <f>TEXTJOIN(";", TRUE, IF(OR(C56="",D56="",E56=""), "", CONCAT("[",C56,",",CHAR(34),D56,CHAR(34),",",CHAR(34),E56,CHAR(34),"]")),IF(OR(F56="",G56="",H56=""), "", CONCAT("[",F56,",",CHAR(34),G56,CHAR(34),",",CHAR(34),H56,CHAR(34),"]")),IF(OR(I56="",J56="",K56=""), "", CONCAT("[",I56,",",CHAR(34),J56,CHAR(34),",",CHAR(34),K56,CHAR(34),"]")),IF(OR(L56="",M56="",N56=""), "", CONCAT("[",L56,",",CHAR(34),M56,CHAR(34),",",CHAR(34),N56,CHAR(34),"]")),IF(OR(O56="",P56="",Q56=""), "", CONCAT("[",O56,",",CHAR(34),P56,CHAR(34),",",CHAR(34),Q56,CHAR(34),"]")))</f>
        <v/>
      </c>
      <c r="S56" s="40" t="inlineStr"/>
      <c r="T56">
        <f>IF(R56=S56,"Matched!",CONCATENATE("Mismatch: ", R56, " vs ", S56))</f>
        <v/>
      </c>
    </row>
    <row r="57" ht="18" customHeight="1">
      <c r="A57" s="35" t="inlineStr">
        <is>
          <t>Dryopteris Marginalis</t>
        </is>
      </c>
      <c r="B57" s="35" t="inlineStr">
        <is>
          <t>MARGINAL WOODLAND FERN</t>
        </is>
      </c>
      <c r="C57" s="36" t="inlineStr"/>
      <c r="D57" s="37" t="inlineStr"/>
      <c r="E57" s="38" t="inlineStr"/>
      <c r="F57" s="36" t="inlineStr"/>
      <c r="G57" s="37" t="inlineStr"/>
      <c r="H57" s="38" t="inlineStr"/>
      <c r="I57" s="36" t="inlineStr"/>
      <c r="J57" s="37" t="inlineStr"/>
      <c r="K57" s="38" t="inlineStr"/>
      <c r="L57" s="36" t="inlineStr"/>
      <c r="M57" s="37" t="inlineStr"/>
      <c r="N57" s="38" t="inlineStr"/>
      <c r="O57" s="36" t="inlineStr"/>
      <c r="P57" s="37" t="inlineStr"/>
      <c r="Q57" s="38" t="inlineStr"/>
      <c r="R57" s="39">
        <f>TEXTJOIN(";", TRUE, IF(OR(C57="",D57="",E57=""), "", CONCAT("[",C57,",",CHAR(34),D57,CHAR(34),",",CHAR(34),E57,CHAR(34),"]")),IF(OR(F57="",G57="",H57=""), "", CONCAT("[",F57,",",CHAR(34),G57,CHAR(34),",",CHAR(34),H57,CHAR(34),"]")),IF(OR(I57="",J57="",K57=""), "", CONCAT("[",I57,",",CHAR(34),J57,CHAR(34),",",CHAR(34),K57,CHAR(34),"]")),IF(OR(L57="",M57="",N57=""), "", CONCAT("[",L57,",",CHAR(34),M57,CHAR(34),",",CHAR(34),N57,CHAR(34),"]")),IF(OR(O57="",P57="",Q57=""), "", CONCAT("[",O57,",",CHAR(34),P57,CHAR(34),",",CHAR(34),Q57,CHAR(34),"]")))</f>
        <v/>
      </c>
      <c r="S57" s="39" t="inlineStr"/>
      <c r="T57" s="35">
        <f>IF(R57=S57,"Matched!",CONCATENATE("Mismatch: ", R57, " vs ", S57))</f>
        <v/>
      </c>
    </row>
    <row r="58" ht="18" customHeight="1">
      <c r="A58" t="inlineStr">
        <is>
          <t>Matteuccia Struthiopteris</t>
        </is>
      </c>
      <c r="B58" t="inlineStr">
        <is>
          <t>OSTRICH FERN</t>
        </is>
      </c>
      <c r="C58" s="36" t="inlineStr"/>
      <c r="D58" s="37" t="inlineStr"/>
      <c r="E58" s="38" t="inlineStr"/>
      <c r="F58" s="36" t="inlineStr"/>
      <c r="G58" s="37" t="inlineStr"/>
      <c r="H58" s="38" t="inlineStr"/>
      <c r="I58" s="36" t="inlineStr"/>
      <c r="J58" s="37" t="inlineStr"/>
      <c r="K58" s="38" t="inlineStr"/>
      <c r="L58" s="36" t="inlineStr"/>
      <c r="M58" s="37" t="inlineStr"/>
      <c r="N58" s="38" t="inlineStr"/>
      <c r="O58" s="36" t="inlineStr"/>
      <c r="P58" s="37" t="inlineStr"/>
      <c r="Q58" s="38" t="inlineStr"/>
      <c r="R58" s="40">
        <f>TEXTJOIN(";", TRUE, IF(OR(C58="",D58="",E58=""), "", CONCAT("[",C58,",",CHAR(34),D58,CHAR(34),",",CHAR(34),E58,CHAR(34),"]")),IF(OR(F58="",G58="",H58=""), "", CONCAT("[",F58,",",CHAR(34),G58,CHAR(34),",",CHAR(34),H58,CHAR(34),"]")),IF(OR(I58="",J58="",K58=""), "", CONCAT("[",I58,",",CHAR(34),J58,CHAR(34),",",CHAR(34),K58,CHAR(34),"]")),IF(OR(L58="",M58="",N58=""), "", CONCAT("[",L58,",",CHAR(34),M58,CHAR(34),",",CHAR(34),N58,CHAR(34),"]")),IF(OR(O58="",P58="",Q58=""), "", CONCAT("[",O58,",",CHAR(34),P58,CHAR(34),",",CHAR(34),Q58,CHAR(34),"]")))</f>
        <v/>
      </c>
      <c r="S58" s="40" t="inlineStr"/>
      <c r="T58">
        <f>IF(R58=S58,"Matched!",CONCATENATE("Mismatch: ", R58, " vs ", S58))</f>
        <v/>
      </c>
    </row>
    <row r="59" ht="18" customHeight="1">
      <c r="A59" s="35" t="inlineStr">
        <is>
          <t>Onoclea Sensibilis</t>
        </is>
      </c>
      <c r="B59" s="35" t="inlineStr">
        <is>
          <t>SENSITIVE FERN</t>
        </is>
      </c>
      <c r="C59" s="36" t="inlineStr"/>
      <c r="D59" s="37" t="inlineStr"/>
      <c r="E59" s="38" t="inlineStr"/>
      <c r="F59" s="36" t="inlineStr"/>
      <c r="G59" s="37" t="inlineStr"/>
      <c r="H59" s="38" t="inlineStr"/>
      <c r="I59" s="36" t="inlineStr"/>
      <c r="J59" s="37" t="inlineStr"/>
      <c r="K59" s="38" t="inlineStr"/>
      <c r="L59" s="36" t="inlineStr"/>
      <c r="M59" s="37" t="inlineStr"/>
      <c r="N59" s="38" t="inlineStr"/>
      <c r="O59" s="36" t="inlineStr"/>
      <c r="P59" s="37" t="inlineStr"/>
      <c r="Q59" s="38" t="inlineStr"/>
      <c r="R59" s="39">
        <f>TEXTJOIN(";", TRUE, IF(OR(C59="",D59="",E59=""), "", CONCAT("[",C59,",",CHAR(34),D59,CHAR(34),",",CHAR(34),E59,CHAR(34),"]")),IF(OR(F59="",G59="",H59=""), "", CONCAT("[",F59,",",CHAR(34),G59,CHAR(34),",",CHAR(34),H59,CHAR(34),"]")),IF(OR(I59="",J59="",K59=""), "", CONCAT("[",I59,",",CHAR(34),J59,CHAR(34),",",CHAR(34),K59,CHAR(34),"]")),IF(OR(L59="",M59="",N59=""), "", CONCAT("[",L59,",",CHAR(34),M59,CHAR(34),",",CHAR(34),N59,CHAR(34),"]")),IF(OR(O59="",P59="",Q59=""), "", CONCAT("[",O59,",",CHAR(34),P59,CHAR(34),",",CHAR(34),Q59,CHAR(34),"]")))</f>
        <v/>
      </c>
      <c r="S59" s="39" t="inlineStr"/>
      <c r="T59" s="35">
        <f>IF(R59=S59,"Matched!",CONCATENATE("Mismatch: ", R59, " vs ", S59))</f>
        <v/>
      </c>
    </row>
    <row r="60" ht="18" customHeight="1">
      <c r="A60" t="inlineStr">
        <is>
          <t>Osmunda Cinnamomea</t>
        </is>
      </c>
      <c r="B60" t="inlineStr">
        <is>
          <t>CINNAMON FERN</t>
        </is>
      </c>
      <c r="C60" s="36" t="inlineStr"/>
      <c r="D60" s="37" t="inlineStr"/>
      <c r="E60" s="38" t="inlineStr"/>
      <c r="F60" s="36" t="inlineStr"/>
      <c r="G60" s="37" t="inlineStr"/>
      <c r="H60" s="38" t="inlineStr"/>
      <c r="I60" s="36" t="inlineStr"/>
      <c r="J60" s="37" t="inlineStr"/>
      <c r="K60" s="38" t="inlineStr"/>
      <c r="L60" s="36" t="inlineStr"/>
      <c r="M60" s="37" t="inlineStr"/>
      <c r="N60" s="38" t="inlineStr"/>
      <c r="O60" s="36" t="inlineStr"/>
      <c r="P60" s="37" t="inlineStr"/>
      <c r="Q60" s="38" t="inlineStr"/>
      <c r="R60" s="40">
        <f>TEXTJOIN(";", TRUE, IF(OR(C60="",D60="",E60=""), "", CONCAT("[",C60,",",CHAR(34),D60,CHAR(34),",",CHAR(34),E60,CHAR(34),"]")),IF(OR(F60="",G60="",H60=""), "", CONCAT("[",F60,",",CHAR(34),G60,CHAR(34),",",CHAR(34),H60,CHAR(34),"]")),IF(OR(I60="",J60="",K60=""), "", CONCAT("[",I60,",",CHAR(34),J60,CHAR(34),",",CHAR(34),K60,CHAR(34),"]")),IF(OR(L60="",M60="",N60=""), "", CONCAT("[",L60,",",CHAR(34),M60,CHAR(34),",",CHAR(34),N60,CHAR(34),"]")),IF(OR(O60="",P60="",Q60=""), "", CONCAT("[",O60,",",CHAR(34),P60,CHAR(34),",",CHAR(34),Q60,CHAR(34),"]")))</f>
        <v/>
      </c>
      <c r="S60" s="40" t="inlineStr"/>
      <c r="T60">
        <f>IF(R60=S60,"Matched!",CONCATENATE("Mismatch: ", R60, " vs ", S60))</f>
        <v/>
      </c>
    </row>
    <row r="61" ht="18" customHeight="1">
      <c r="A61" s="35" t="inlineStr">
        <is>
          <t>Osmunda Regalis</t>
        </is>
      </c>
      <c r="B61" s="35" t="inlineStr">
        <is>
          <t>ROYAL FERN</t>
        </is>
      </c>
      <c r="C61" s="36" t="inlineStr"/>
      <c r="D61" s="37" t="inlineStr"/>
      <c r="E61" s="38" t="inlineStr"/>
      <c r="F61" s="36" t="inlineStr"/>
      <c r="G61" s="37" t="inlineStr"/>
      <c r="H61" s="38" t="inlineStr"/>
      <c r="I61" s="36" t="inlineStr"/>
      <c r="J61" s="37" t="inlineStr"/>
      <c r="K61" s="38" t="inlineStr"/>
      <c r="L61" s="36" t="inlineStr"/>
      <c r="M61" s="37" t="inlineStr"/>
      <c r="N61" s="38" t="inlineStr"/>
      <c r="O61" s="36" t="inlineStr"/>
      <c r="P61" s="37" t="inlineStr"/>
      <c r="Q61" s="38" t="inlineStr"/>
      <c r="R61" s="39">
        <f>TEXTJOIN(";", TRUE, IF(OR(C61="",D61="",E61=""), "", CONCAT("[",C61,",",CHAR(34),D61,CHAR(34),",",CHAR(34),E61,CHAR(34),"]")),IF(OR(F61="",G61="",H61=""), "", CONCAT("[",F61,",",CHAR(34),G61,CHAR(34),",",CHAR(34),H61,CHAR(34),"]")),IF(OR(I61="",J61="",K61=""), "", CONCAT("[",I61,",",CHAR(34),J61,CHAR(34),",",CHAR(34),K61,CHAR(34),"]")),IF(OR(L61="",M61="",N61=""), "", CONCAT("[",L61,",",CHAR(34),M61,CHAR(34),",",CHAR(34),N61,CHAR(34),"]")),IF(OR(O61="",P61="",Q61=""), "", CONCAT("[",O61,",",CHAR(34),P61,CHAR(34),",",CHAR(34),Q61,CHAR(34),"]")))</f>
        <v/>
      </c>
      <c r="S61" s="39" t="inlineStr"/>
      <c r="T61" s="35">
        <f>IF(R61=S61,"Matched!",CONCATENATE("Mismatch: ", R61, " vs ", S61))</f>
        <v/>
      </c>
    </row>
    <row r="62" ht="18" customHeight="1">
      <c r="A62" t="inlineStr">
        <is>
          <t>Polystichum Acrostichoides</t>
        </is>
      </c>
      <c r="B62" t="inlineStr">
        <is>
          <t>CHRISTMAS FERN</t>
        </is>
      </c>
      <c r="C62" s="36" t="inlineStr"/>
      <c r="D62" s="37" t="inlineStr"/>
      <c r="E62" s="38" t="inlineStr"/>
      <c r="F62" s="36" t="inlineStr"/>
      <c r="G62" s="37" t="inlineStr"/>
      <c r="H62" s="38" t="inlineStr"/>
      <c r="I62" s="36" t="inlineStr"/>
      <c r="J62" s="37" t="inlineStr"/>
      <c r="K62" s="38" t="inlineStr"/>
      <c r="L62" s="36" t="inlineStr"/>
      <c r="M62" s="37" t="inlineStr"/>
      <c r="N62" s="38" t="inlineStr"/>
      <c r="O62" s="36" t="inlineStr"/>
      <c r="P62" s="37" t="inlineStr"/>
      <c r="Q62" s="38" t="inlineStr"/>
      <c r="R62" s="40">
        <f>TEXTJOIN(";", TRUE, IF(OR(C62="",D62="",E62=""), "", CONCAT("[",C62,",",CHAR(34),D62,CHAR(34),",",CHAR(34),E62,CHAR(34),"]")),IF(OR(F62="",G62="",H62=""), "", CONCAT("[",F62,",",CHAR(34),G62,CHAR(34),",",CHAR(34),H62,CHAR(34),"]")),IF(OR(I62="",J62="",K62=""), "", CONCAT("[",I62,",",CHAR(34),J62,CHAR(34),",",CHAR(34),K62,CHAR(34),"]")),IF(OR(L62="",M62="",N62=""), "", CONCAT("[",L62,",",CHAR(34),M62,CHAR(34),",",CHAR(34),N62,CHAR(34),"]")),IF(OR(O62="",P62="",Q62=""), "", CONCAT("[",O62,",",CHAR(34),P62,CHAR(34),",",CHAR(34),Q62,CHAR(34),"]")))</f>
        <v/>
      </c>
      <c r="S62" s="40" t="inlineStr"/>
      <c r="T62">
        <f>IF(R62=S62,"Matched!",CONCATENATE("Mismatch: ", R62, " vs ", S62))</f>
        <v/>
      </c>
    </row>
    <row r="63" ht="18" customHeight="1">
      <c r="A63" s="35" t="inlineStr">
        <is>
          <t>Andromeda Polifolia</t>
        </is>
      </c>
      <c r="B63" s="35" t="inlineStr">
        <is>
          <t>BOG ROSEMARY</t>
        </is>
      </c>
      <c r="C63" s="36" t="inlineStr"/>
      <c r="D63" s="37" t="inlineStr"/>
      <c r="E63" s="38" t="inlineStr"/>
      <c r="F63" s="36" t="inlineStr"/>
      <c r="G63" s="37" t="inlineStr"/>
      <c r="H63" s="38" t="inlineStr"/>
      <c r="I63" s="36" t="inlineStr"/>
      <c r="J63" s="37" t="inlineStr"/>
      <c r="K63" s="38" t="inlineStr"/>
      <c r="L63" s="36" t="inlineStr"/>
      <c r="M63" s="37" t="inlineStr"/>
      <c r="N63" s="38" t="inlineStr"/>
      <c r="O63" s="36" t="inlineStr"/>
      <c r="P63" s="37" t="inlineStr"/>
      <c r="Q63" s="38" t="inlineStr"/>
      <c r="R63" s="39">
        <f>TEXTJOIN(";", TRUE, IF(OR(C63="",D63="",E63=""), "", CONCAT("[",C63,",",CHAR(34),D63,CHAR(34),",",CHAR(34),E63,CHAR(34),"]")),IF(OR(F63="",G63="",H63=""), "", CONCAT("[",F63,",",CHAR(34),G63,CHAR(34),",",CHAR(34),H63,CHAR(34),"]")),IF(OR(I63="",J63="",K63=""), "", CONCAT("[",I63,",",CHAR(34),J63,CHAR(34),",",CHAR(34),K63,CHAR(34),"]")),IF(OR(L63="",M63="",N63=""), "", CONCAT("[",L63,",",CHAR(34),M63,CHAR(34),",",CHAR(34),N63,CHAR(34),"]")),IF(OR(O63="",P63="",Q63=""), "", CONCAT("[",O63,",",CHAR(34),P63,CHAR(34),",",CHAR(34),Q63,CHAR(34),"]")))</f>
        <v/>
      </c>
      <c r="S63" s="39" t="inlineStr"/>
      <c r="T63" s="35">
        <f>IF(R63=S63,"Matched!",CONCATENATE("Mismatch: ", R63, " vs ", S63))</f>
        <v/>
      </c>
    </row>
    <row r="64" ht="18" customHeight="1">
      <c r="A64" t="inlineStr">
        <is>
          <t>Aronia Arbutifolia</t>
        </is>
      </c>
      <c r="B64" t="inlineStr">
        <is>
          <t>RED CHOKEBERRY</t>
        </is>
      </c>
      <c r="C64" s="36" t="inlineStr"/>
      <c r="D64" s="37" t="inlineStr"/>
      <c r="E64" s="38" t="inlineStr"/>
      <c r="F64" s="36" t="inlineStr"/>
      <c r="G64" s="37" t="inlineStr"/>
      <c r="H64" s="38" t="inlineStr"/>
      <c r="I64" s="36" t="inlineStr"/>
      <c r="J64" s="37" t="inlineStr"/>
      <c r="K64" s="38" t="inlineStr"/>
      <c r="L64" s="36" t="inlineStr"/>
      <c r="M64" s="37" t="inlineStr"/>
      <c r="N64" s="38" t="inlineStr"/>
      <c r="O64" s="36" t="inlineStr"/>
      <c r="P64" s="37" t="inlineStr"/>
      <c r="Q64" s="38" t="inlineStr"/>
      <c r="R64" s="40">
        <f>TEXTJOIN(";", TRUE, IF(OR(C64="",D64="",E64=""), "", CONCAT("[",C64,",",CHAR(34),D64,CHAR(34),",",CHAR(34),E64,CHAR(34),"]")),IF(OR(F64="",G64="",H64=""), "", CONCAT("[",F64,",",CHAR(34),G64,CHAR(34),",",CHAR(34),H64,CHAR(34),"]")),IF(OR(I64="",J64="",K64=""), "", CONCAT("[",I64,",",CHAR(34),J64,CHAR(34),",",CHAR(34),K64,CHAR(34),"]")),IF(OR(L64="",M64="",N64=""), "", CONCAT("[",L64,",",CHAR(34),M64,CHAR(34),",",CHAR(34),N64,CHAR(34),"]")),IF(OR(O64="",P64="",Q64=""), "", CONCAT("[",O64,",",CHAR(34),P64,CHAR(34),",",CHAR(34),Q64,CHAR(34),"]")))</f>
        <v/>
      </c>
      <c r="S64" s="40" t="inlineStr"/>
      <c r="T64">
        <f>IF(R64=S64,"Matched!",CONCATENATE("Mismatch: ", R64, " vs ", S64))</f>
        <v/>
      </c>
    </row>
    <row r="65" ht="18" customHeight="1">
      <c r="A65" s="35" t="inlineStr">
        <is>
          <t>Aronia Melanocarpa</t>
        </is>
      </c>
      <c r="B65" s="35" t="inlineStr">
        <is>
          <t>BLACK CHOKEBERRY</t>
        </is>
      </c>
      <c r="C65" s="36" t="inlineStr"/>
      <c r="D65" s="37" t="inlineStr"/>
      <c r="E65" s="38" t="inlineStr"/>
      <c r="F65" s="36" t="inlineStr"/>
      <c r="G65" s="37" t="inlineStr"/>
      <c r="H65" s="38" t="inlineStr"/>
      <c r="I65" s="36" t="inlineStr"/>
      <c r="J65" s="37" t="inlineStr"/>
      <c r="K65" s="38" t="inlineStr"/>
      <c r="L65" s="36" t="inlineStr"/>
      <c r="M65" s="37" t="inlineStr"/>
      <c r="N65" s="38" t="inlineStr"/>
      <c r="O65" s="36" t="inlineStr"/>
      <c r="P65" s="37" t="inlineStr"/>
      <c r="Q65" s="38" t="inlineStr"/>
      <c r="R65" s="39">
        <f>TEXTJOIN(";", TRUE, IF(OR(C65="",D65="",E65=""), "", CONCAT("[",C65,",",CHAR(34),D65,CHAR(34),",",CHAR(34),E65,CHAR(34),"]")),IF(OR(F65="",G65="",H65=""), "", CONCAT("[",F65,",",CHAR(34),G65,CHAR(34),",",CHAR(34),H65,CHAR(34),"]")),IF(OR(I65="",J65="",K65=""), "", CONCAT("[",I65,",",CHAR(34),J65,CHAR(34),",",CHAR(34),K65,CHAR(34),"]")),IF(OR(L65="",M65="",N65=""), "", CONCAT("[",L65,",",CHAR(34),M65,CHAR(34),",",CHAR(34),N65,CHAR(34),"]")),IF(OR(O65="",P65="",Q65=""), "", CONCAT("[",O65,",",CHAR(34),P65,CHAR(34),",",CHAR(34),Q65,CHAR(34),"]")))</f>
        <v/>
      </c>
      <c r="S65" s="39" t="inlineStr"/>
      <c r="T65" s="35">
        <f>IF(R65=S65,"Matched!",CONCATENATE("Mismatch: ", R65, " vs ", S65))</f>
        <v/>
      </c>
    </row>
    <row r="66" ht="18" customHeight="1">
      <c r="A66" t="inlineStr">
        <is>
          <t>Cephalanthus Occidentalis</t>
        </is>
      </c>
      <c r="B66" t="inlineStr">
        <is>
          <t>BUTTONBUSH</t>
        </is>
      </c>
      <c r="C66" s="36" t="inlineStr"/>
      <c r="D66" s="37" t="inlineStr"/>
      <c r="E66" s="38" t="inlineStr"/>
      <c r="F66" s="36" t="inlineStr"/>
      <c r="G66" s="37" t="inlineStr"/>
      <c r="H66" s="38" t="inlineStr"/>
      <c r="I66" s="36" t="inlineStr"/>
      <c r="J66" s="37" t="inlineStr"/>
      <c r="K66" s="38" t="inlineStr"/>
      <c r="L66" s="36" t="inlineStr"/>
      <c r="M66" s="37" t="inlineStr"/>
      <c r="N66" s="38" t="inlineStr"/>
      <c r="O66" s="36" t="inlineStr"/>
      <c r="P66" s="37" t="inlineStr"/>
      <c r="Q66" s="38" t="inlineStr"/>
      <c r="R66" s="40">
        <f>TEXTJOIN(";", TRUE, IF(OR(C66="",D66="",E66=""), "", CONCAT("[",C66,",",CHAR(34),D66,CHAR(34),",",CHAR(34),E66,CHAR(34),"]")),IF(OR(F66="",G66="",H66=""), "", CONCAT("[",F66,",",CHAR(34),G66,CHAR(34),",",CHAR(34),H66,CHAR(34),"]")),IF(OR(I66="",J66="",K66=""), "", CONCAT("[",I66,",",CHAR(34),J66,CHAR(34),",",CHAR(34),K66,CHAR(34),"]")),IF(OR(L66="",M66="",N66=""), "", CONCAT("[",L66,",",CHAR(34),M66,CHAR(34),",",CHAR(34),N66,CHAR(34),"]")),IF(OR(O66="",P66="",Q66=""), "", CONCAT("[",O66,",",CHAR(34),P66,CHAR(34),",",CHAR(34),Q66,CHAR(34),"]")))</f>
        <v/>
      </c>
      <c r="S66" s="40" t="inlineStr"/>
      <c r="T66">
        <f>IF(R66=S66,"Matched!",CONCATENATE("Mismatch: ", R66, " vs ", S66))</f>
        <v/>
      </c>
    </row>
    <row r="67" ht="18" customHeight="1">
      <c r="A67" s="35" t="inlineStr">
        <is>
          <t>Clethra Alnifolia</t>
        </is>
      </c>
      <c r="B67" s="35" t="inlineStr">
        <is>
          <t>SWEET PEPPERBUSH</t>
        </is>
      </c>
      <c r="C67" s="36" t="inlineStr"/>
      <c r="D67" s="37" t="inlineStr"/>
      <c r="E67" s="38" t="inlineStr"/>
      <c r="F67" s="36" t="inlineStr"/>
      <c r="G67" s="37" t="inlineStr"/>
      <c r="H67" s="38" t="inlineStr"/>
      <c r="I67" s="36" t="inlineStr"/>
      <c r="J67" s="37" t="inlineStr"/>
      <c r="K67" s="38" t="inlineStr"/>
      <c r="L67" s="36" t="inlineStr"/>
      <c r="M67" s="37" t="inlineStr"/>
      <c r="N67" s="38" t="inlineStr"/>
      <c r="O67" s="36" t="inlineStr"/>
      <c r="P67" s="37" t="inlineStr"/>
      <c r="Q67" s="38" t="inlineStr"/>
      <c r="R67" s="39">
        <f>TEXTJOIN(";", TRUE, IF(OR(C67="",D67="",E67=""), "", CONCAT("[",C67,",",CHAR(34),D67,CHAR(34),",",CHAR(34),E67,CHAR(34),"]")),IF(OR(F67="",G67="",H67=""), "", CONCAT("[",F67,",",CHAR(34),G67,CHAR(34),",",CHAR(34),H67,CHAR(34),"]")),IF(OR(I67="",J67="",K67=""), "", CONCAT("[",I67,",",CHAR(34),J67,CHAR(34),",",CHAR(34),K67,CHAR(34),"]")),IF(OR(L67="",M67="",N67=""), "", CONCAT("[",L67,",",CHAR(34),M67,CHAR(34),",",CHAR(34),N67,CHAR(34),"]")),IF(OR(O67="",P67="",Q67=""), "", CONCAT("[",O67,",",CHAR(34),P67,CHAR(34),",",CHAR(34),Q67,CHAR(34),"]")))</f>
        <v/>
      </c>
      <c r="S67" s="39" t="inlineStr"/>
      <c r="T67" s="35">
        <f>IF(R67=S67,"Matched!",CONCATENATE("Mismatch: ", R67, " vs ", S67))</f>
        <v/>
      </c>
    </row>
    <row r="68" ht="18" customHeight="1">
      <c r="A68" t="inlineStr">
        <is>
          <t>Cornus Amomum</t>
        </is>
      </c>
      <c r="B68" t="inlineStr">
        <is>
          <t>SILKY DOGWOOD</t>
        </is>
      </c>
      <c r="C68" s="36" t="inlineStr"/>
      <c r="D68" s="37" t="inlineStr"/>
      <c r="E68" s="38" t="inlineStr"/>
      <c r="F68" s="36" t="inlineStr"/>
      <c r="G68" s="37" t="inlineStr"/>
      <c r="H68" s="38" t="inlineStr"/>
      <c r="I68" s="36" t="inlineStr"/>
      <c r="J68" s="37" t="inlineStr"/>
      <c r="K68" s="38" t="inlineStr"/>
      <c r="L68" s="36" t="inlineStr"/>
      <c r="M68" s="37" t="inlineStr"/>
      <c r="N68" s="38" t="inlineStr"/>
      <c r="O68" s="36" t="inlineStr"/>
      <c r="P68" s="37" t="inlineStr"/>
      <c r="Q68" s="38" t="inlineStr"/>
      <c r="R68" s="40">
        <f>TEXTJOIN(";", TRUE, IF(OR(C68="",D68="",E68=""), "", CONCAT("[",C68,",",CHAR(34),D68,CHAR(34),",",CHAR(34),E68,CHAR(34),"]")),IF(OR(F68="",G68="",H68=""), "", CONCAT("[",F68,",",CHAR(34),G68,CHAR(34),",",CHAR(34),H68,CHAR(34),"]")),IF(OR(I68="",J68="",K68=""), "", CONCAT("[",I68,",",CHAR(34),J68,CHAR(34),",",CHAR(34),K68,CHAR(34),"]")),IF(OR(L68="",M68="",N68=""), "", CONCAT("[",L68,",",CHAR(34),M68,CHAR(34),",",CHAR(34),N68,CHAR(34),"]")),IF(OR(O68="",P68="",Q68=""), "", CONCAT("[",O68,",",CHAR(34),P68,CHAR(34),",",CHAR(34),Q68,CHAR(34),"]")))</f>
        <v/>
      </c>
      <c r="S68" s="40" t="inlineStr"/>
      <c r="T68">
        <f>IF(R68=S68,"Matched!",CONCATENATE("Mismatch: ", R68, " vs ", S68))</f>
        <v/>
      </c>
    </row>
    <row r="69" ht="18" customHeight="1">
      <c r="A69" s="35" t="inlineStr">
        <is>
          <t>Cornus Racemosa</t>
        </is>
      </c>
      <c r="B69" s="35" t="inlineStr">
        <is>
          <t>GRAYSTEM DOGWOOD</t>
        </is>
      </c>
      <c r="C69" s="36" t="inlineStr"/>
      <c r="D69" s="37" t="inlineStr"/>
      <c r="E69" s="38" t="inlineStr"/>
      <c r="F69" s="36" t="inlineStr"/>
      <c r="G69" s="37" t="inlineStr"/>
      <c r="H69" s="38" t="inlineStr"/>
      <c r="I69" s="36" t="inlineStr"/>
      <c r="J69" s="37" t="inlineStr"/>
      <c r="K69" s="38" t="inlineStr"/>
      <c r="L69" s="36" t="inlineStr"/>
      <c r="M69" s="37" t="inlineStr"/>
      <c r="N69" s="38" t="inlineStr"/>
      <c r="O69" s="36" t="inlineStr"/>
      <c r="P69" s="37" t="inlineStr"/>
      <c r="Q69" s="38" t="inlineStr"/>
      <c r="R69" s="39">
        <f>TEXTJOIN(";", TRUE, IF(OR(C69="",D69="",E69=""), "", CONCAT("[",C69,",",CHAR(34),D69,CHAR(34),",",CHAR(34),E69,CHAR(34),"]")),IF(OR(F69="",G69="",H69=""), "", CONCAT("[",F69,",",CHAR(34),G69,CHAR(34),",",CHAR(34),H69,CHAR(34),"]")),IF(OR(I69="",J69="",K69=""), "", CONCAT("[",I69,",",CHAR(34),J69,CHAR(34),",",CHAR(34),K69,CHAR(34),"]")),IF(OR(L69="",M69="",N69=""), "", CONCAT("[",L69,",",CHAR(34),M69,CHAR(34),",",CHAR(34),N69,CHAR(34),"]")),IF(OR(O69="",P69="",Q69=""), "", CONCAT("[",O69,",",CHAR(34),P69,CHAR(34),",",CHAR(34),Q69,CHAR(34),"]")))</f>
        <v/>
      </c>
      <c r="S69" s="39" t="inlineStr"/>
      <c r="T69" s="35">
        <f>IF(R69=S69,"Matched!",CONCATENATE("Mismatch: ", R69, " vs ", S69))</f>
        <v/>
      </c>
    </row>
    <row r="70" ht="18" customHeight="1">
      <c r="A70" t="inlineStr">
        <is>
          <t>Cornus Sericea</t>
        </is>
      </c>
      <c r="B70" t="inlineStr">
        <is>
          <t>RED-TWIG DOGWOOD</t>
        </is>
      </c>
      <c r="C70" s="36" t="inlineStr"/>
      <c r="D70" s="37" t="inlineStr"/>
      <c r="E70" s="38" t="inlineStr"/>
      <c r="F70" s="36" t="inlineStr"/>
      <c r="G70" s="37" t="inlineStr"/>
      <c r="H70" s="38" t="inlineStr"/>
      <c r="I70" s="36" t="inlineStr"/>
      <c r="J70" s="37" t="inlineStr"/>
      <c r="K70" s="38" t="inlineStr"/>
      <c r="L70" s="36" t="inlineStr"/>
      <c r="M70" s="37" t="inlineStr"/>
      <c r="N70" s="38" t="inlineStr"/>
      <c r="O70" s="36" t="inlineStr"/>
      <c r="P70" s="37" t="inlineStr"/>
      <c r="Q70" s="38" t="inlineStr"/>
      <c r="R70" s="40">
        <f>TEXTJOIN(";", TRUE, IF(OR(C70="",D70="",E70=""), "", CONCAT("[",C70,",",CHAR(34),D70,CHAR(34),",",CHAR(34),E70,CHAR(34),"]")),IF(OR(F70="",G70="",H70=""), "", CONCAT("[",F70,",",CHAR(34),G70,CHAR(34),",",CHAR(34),H70,CHAR(34),"]")),IF(OR(I70="",J70="",K70=""), "", CONCAT("[",I70,",",CHAR(34),J70,CHAR(34),",",CHAR(34),K70,CHAR(34),"]")),IF(OR(L70="",M70="",N70=""), "", CONCAT("[",L70,",",CHAR(34),M70,CHAR(34),",",CHAR(34),N70,CHAR(34),"]")),IF(OR(O70="",P70="",Q70=""), "", CONCAT("[",O70,",",CHAR(34),P70,CHAR(34),",",CHAR(34),Q70,CHAR(34),"]")))</f>
        <v/>
      </c>
      <c r="S70" s="40" t="inlineStr"/>
      <c r="T70">
        <f>IF(R70=S70,"Matched!",CONCATENATE("Mismatch: ", R70, " vs ", S70))</f>
        <v/>
      </c>
    </row>
    <row r="71" ht="18" customHeight="1">
      <c r="A71" s="35" t="inlineStr">
        <is>
          <t>Hamamelis Virginiana</t>
        </is>
      </c>
      <c r="B71" s="35" t="inlineStr">
        <is>
          <t>WITCHHAZEL</t>
        </is>
      </c>
      <c r="C71" s="36" t="inlineStr"/>
      <c r="D71" s="37" t="inlineStr"/>
      <c r="E71" s="38" t="inlineStr"/>
      <c r="F71" s="36" t="inlineStr"/>
      <c r="G71" s="37" t="inlineStr"/>
      <c r="H71" s="38" t="inlineStr"/>
      <c r="I71" s="36" t="inlineStr"/>
      <c r="J71" s="37" t="inlineStr"/>
      <c r="K71" s="38" t="inlineStr"/>
      <c r="L71" s="36" t="inlineStr"/>
      <c r="M71" s="37" t="inlineStr"/>
      <c r="N71" s="38" t="inlineStr"/>
      <c r="O71" s="36" t="inlineStr"/>
      <c r="P71" s="37" t="inlineStr"/>
      <c r="Q71" s="38" t="inlineStr"/>
      <c r="R71" s="39">
        <f>TEXTJOIN(";", TRUE, IF(OR(C71="",D71="",E71=""), "", CONCAT("[",C71,",",CHAR(34),D71,CHAR(34),",",CHAR(34),E71,CHAR(34),"]")),IF(OR(F71="",G71="",H71=""), "", CONCAT("[",F71,",",CHAR(34),G71,CHAR(34),",",CHAR(34),H71,CHAR(34),"]")),IF(OR(I71="",J71="",K71=""), "", CONCAT("[",I71,",",CHAR(34),J71,CHAR(34),",",CHAR(34),K71,CHAR(34),"]")),IF(OR(L71="",M71="",N71=""), "", CONCAT("[",L71,",",CHAR(34),M71,CHAR(34),",",CHAR(34),N71,CHAR(34),"]")),IF(OR(O71="",P71="",Q71=""), "", CONCAT("[",O71,",",CHAR(34),P71,CHAR(34),",",CHAR(34),Q71,CHAR(34),"]")))</f>
        <v/>
      </c>
      <c r="S71" s="39" t="inlineStr"/>
      <c r="T71" s="35">
        <f>IF(R71=S71,"Matched!",CONCATENATE("Mismatch: ", R71, " vs ", S71))</f>
        <v/>
      </c>
    </row>
    <row r="72" ht="18" customHeight="1">
      <c r="A72" t="inlineStr">
        <is>
          <t>Hydrangea Quercifolia</t>
        </is>
      </c>
      <c r="B72" t="inlineStr">
        <is>
          <t>OAKLEAF HYDRANGEA</t>
        </is>
      </c>
      <c r="C72" s="36" t="inlineStr"/>
      <c r="D72" s="37" t="inlineStr"/>
      <c r="E72" s="38" t="inlineStr"/>
      <c r="F72" s="36" t="inlineStr"/>
      <c r="G72" s="37" t="inlineStr"/>
      <c r="H72" s="38" t="inlineStr"/>
      <c r="I72" s="36" t="inlineStr"/>
      <c r="J72" s="37" t="inlineStr"/>
      <c r="K72" s="38" t="inlineStr"/>
      <c r="L72" s="36" t="inlineStr"/>
      <c r="M72" s="37" t="inlineStr"/>
      <c r="N72" s="38" t="inlineStr"/>
      <c r="O72" s="36" t="inlineStr"/>
      <c r="P72" s="37" t="inlineStr"/>
      <c r="Q72" s="38" t="inlineStr"/>
      <c r="R72" s="40">
        <f>TEXTJOIN(";", TRUE, IF(OR(C72="",D72="",E72=""), "", CONCAT("[",C72,",",CHAR(34),D72,CHAR(34),",",CHAR(34),E72,CHAR(34),"]")),IF(OR(F72="",G72="",H72=""), "", CONCAT("[",F72,",",CHAR(34),G72,CHAR(34),",",CHAR(34),H72,CHAR(34),"]")),IF(OR(I72="",J72="",K72=""), "", CONCAT("[",I72,",",CHAR(34),J72,CHAR(34),",",CHAR(34),K72,CHAR(34),"]")),IF(OR(L72="",M72="",N72=""), "", CONCAT("[",L72,",",CHAR(34),M72,CHAR(34),",",CHAR(34),N72,CHAR(34),"]")),IF(OR(O72="",P72="",Q72=""), "", CONCAT("[",O72,",",CHAR(34),P72,CHAR(34),",",CHAR(34),Q72,CHAR(34),"]")))</f>
        <v/>
      </c>
      <c r="S72" s="40" t="inlineStr"/>
      <c r="T72">
        <f>IF(R72=S72,"Matched!",CONCATENATE("Mismatch: ", R72, " vs ", S72))</f>
        <v/>
      </c>
    </row>
    <row r="73" ht="18" customHeight="1">
      <c r="A73" s="35" t="inlineStr">
        <is>
          <t>Ilex Glabra</t>
        </is>
      </c>
      <c r="B73" s="35" t="inlineStr">
        <is>
          <t>INKBERRY</t>
        </is>
      </c>
      <c r="C73" s="36" t="inlineStr"/>
      <c r="D73" s="37" t="inlineStr"/>
      <c r="E73" s="38" t="inlineStr"/>
      <c r="F73" s="36" t="inlineStr"/>
      <c r="G73" s="37" t="inlineStr"/>
      <c r="H73" s="38" t="inlineStr"/>
      <c r="I73" s="36" t="inlineStr"/>
      <c r="J73" s="37" t="inlineStr"/>
      <c r="K73" s="38" t="inlineStr"/>
      <c r="L73" s="36" t="inlineStr"/>
      <c r="M73" s="37" t="inlineStr"/>
      <c r="N73" s="38" t="inlineStr"/>
      <c r="O73" s="36" t="inlineStr"/>
      <c r="P73" s="37" t="inlineStr"/>
      <c r="Q73" s="38" t="inlineStr"/>
      <c r="R73" s="39">
        <f>TEXTJOIN(";", TRUE, IF(OR(C73="",D73="",E73=""), "", CONCAT("[",C73,",",CHAR(34),D73,CHAR(34),",",CHAR(34),E73,CHAR(34),"]")),IF(OR(F73="",G73="",H73=""), "", CONCAT("[",F73,",",CHAR(34),G73,CHAR(34),",",CHAR(34),H73,CHAR(34),"]")),IF(OR(I73="",J73="",K73=""), "", CONCAT("[",I73,",",CHAR(34),J73,CHAR(34),",",CHAR(34),K73,CHAR(34),"]")),IF(OR(L73="",M73="",N73=""), "", CONCAT("[",L73,",",CHAR(34),M73,CHAR(34),",",CHAR(34),N73,CHAR(34),"]")),IF(OR(O73="",P73="",Q73=""), "", CONCAT("[",O73,",",CHAR(34),P73,CHAR(34),",",CHAR(34),Q73,CHAR(34),"]")))</f>
        <v/>
      </c>
      <c r="S73" s="39" t="inlineStr"/>
      <c r="T73" s="35">
        <f>IF(R73=S73,"Matched!",CONCATENATE("Mismatch: ", R73, " vs ", S73))</f>
        <v/>
      </c>
    </row>
    <row r="74" ht="18" customHeight="1">
      <c r="A74" t="inlineStr">
        <is>
          <t>Ilex Verticillata</t>
        </is>
      </c>
      <c r="B74" t="inlineStr">
        <is>
          <t>COMMON WINTERBERRY</t>
        </is>
      </c>
      <c r="C74" s="36" t="inlineStr"/>
      <c r="D74" s="37" t="inlineStr"/>
      <c r="E74" s="38" t="inlineStr"/>
      <c r="F74" s="36" t="inlineStr"/>
      <c r="G74" s="37" t="inlineStr"/>
      <c r="H74" s="38" t="inlineStr"/>
      <c r="I74" s="36" t="inlineStr"/>
      <c r="J74" s="37" t="inlineStr"/>
      <c r="K74" s="38" t="inlineStr"/>
      <c r="L74" s="36" t="inlineStr"/>
      <c r="M74" s="37" t="inlineStr"/>
      <c r="N74" s="38" t="inlineStr"/>
      <c r="O74" s="36" t="inlineStr"/>
      <c r="P74" s="37" t="inlineStr"/>
      <c r="Q74" s="38" t="inlineStr"/>
      <c r="R74" s="40">
        <f>TEXTJOIN(";", TRUE, IF(OR(C74="",D74="",E74=""), "", CONCAT("[",C74,",",CHAR(34),D74,CHAR(34),",",CHAR(34),E74,CHAR(34),"]")),IF(OR(F74="",G74="",H74=""), "", CONCAT("[",F74,",",CHAR(34),G74,CHAR(34),",",CHAR(34),H74,CHAR(34),"]")),IF(OR(I74="",J74="",K74=""), "", CONCAT("[",I74,",",CHAR(34),J74,CHAR(34),",",CHAR(34),K74,CHAR(34),"]")),IF(OR(L74="",M74="",N74=""), "", CONCAT("[",L74,",",CHAR(34),M74,CHAR(34),",",CHAR(34),N74,CHAR(34),"]")),IF(OR(O74="",P74="",Q74=""), "", CONCAT("[",O74,",",CHAR(34),P74,CHAR(34),",",CHAR(34),Q74,CHAR(34),"]")))</f>
        <v/>
      </c>
      <c r="S74" s="40" t="inlineStr"/>
      <c r="T74">
        <f>IF(R74=S74,"Matched!",CONCATENATE("Mismatch: ", R74, " vs ", S74))</f>
        <v/>
      </c>
    </row>
    <row r="75" ht="18" customHeight="1">
      <c r="A75" s="35" t="inlineStr">
        <is>
          <t>Itea Virginica</t>
        </is>
      </c>
      <c r="B75" s="35" t="inlineStr">
        <is>
          <t>VIRGINIA SWEETSPIRE</t>
        </is>
      </c>
      <c r="C75" s="36" t="inlineStr"/>
      <c r="D75" s="37" t="inlineStr"/>
      <c r="E75" s="38" t="inlineStr"/>
      <c r="F75" s="36" t="inlineStr"/>
      <c r="G75" s="37" t="inlineStr"/>
      <c r="H75" s="38" t="inlineStr"/>
      <c r="I75" s="36" t="inlineStr"/>
      <c r="J75" s="37" t="inlineStr"/>
      <c r="K75" s="38" t="inlineStr"/>
      <c r="L75" s="36" t="inlineStr"/>
      <c r="M75" s="37" t="inlineStr"/>
      <c r="N75" s="38" t="inlineStr"/>
      <c r="O75" s="36" t="inlineStr"/>
      <c r="P75" s="37" t="inlineStr"/>
      <c r="Q75" s="38" t="inlineStr"/>
      <c r="R75" s="39">
        <f>TEXTJOIN(";", TRUE, IF(OR(C75="",D75="",E75=""), "", CONCAT("[",C75,",",CHAR(34),D75,CHAR(34),",",CHAR(34),E75,CHAR(34),"]")),IF(OR(F75="",G75="",H75=""), "", CONCAT("[",F75,",",CHAR(34),G75,CHAR(34),",",CHAR(34),H75,CHAR(34),"]")),IF(OR(I75="",J75="",K75=""), "", CONCAT("[",I75,",",CHAR(34),J75,CHAR(34),",",CHAR(34),K75,CHAR(34),"]")),IF(OR(L75="",M75="",N75=""), "", CONCAT("[",L75,",",CHAR(34),M75,CHAR(34),",",CHAR(34),N75,CHAR(34),"]")),IF(OR(O75="",P75="",Q75=""), "", CONCAT("[",O75,",",CHAR(34),P75,CHAR(34),",",CHAR(34),Q75,CHAR(34),"]")))</f>
        <v/>
      </c>
      <c r="S75" s="39" t="inlineStr"/>
      <c r="T75" s="35">
        <f>IF(R75=S75,"Matched!",CONCATENATE("Mismatch: ", R75, " vs ", S75))</f>
        <v/>
      </c>
    </row>
    <row r="76" ht="18" customHeight="1">
      <c r="A76" t="inlineStr">
        <is>
          <t>Kalmia Latifolia</t>
        </is>
      </c>
      <c r="B76" t="inlineStr">
        <is>
          <t>MOUNTAIN LAUREL</t>
        </is>
      </c>
      <c r="C76" s="36" t="inlineStr"/>
      <c r="D76" s="37" t="inlineStr"/>
      <c r="E76" s="38" t="inlineStr"/>
      <c r="F76" s="36" t="inlineStr"/>
      <c r="G76" s="37" t="inlineStr"/>
      <c r="H76" s="38" t="inlineStr"/>
      <c r="I76" s="36" t="inlineStr"/>
      <c r="J76" s="37" t="inlineStr"/>
      <c r="K76" s="38" t="inlineStr"/>
      <c r="L76" s="36" t="inlineStr"/>
      <c r="M76" s="37" t="inlineStr"/>
      <c r="N76" s="38" t="inlineStr"/>
      <c r="O76" s="36" t="inlineStr"/>
      <c r="P76" s="37" t="inlineStr"/>
      <c r="Q76" s="38" t="inlineStr"/>
      <c r="R76" s="40">
        <f>TEXTJOIN(";", TRUE, IF(OR(C76="",D76="",E76=""), "", CONCAT("[",C76,",",CHAR(34),D76,CHAR(34),",",CHAR(34),E76,CHAR(34),"]")),IF(OR(F76="",G76="",H76=""), "", CONCAT("[",F76,",",CHAR(34),G76,CHAR(34),",",CHAR(34),H76,CHAR(34),"]")),IF(OR(I76="",J76="",K76=""), "", CONCAT("[",I76,",",CHAR(34),J76,CHAR(34),",",CHAR(34),K76,CHAR(34),"]")),IF(OR(L76="",M76="",N76=""), "", CONCAT("[",L76,",",CHAR(34),M76,CHAR(34),",",CHAR(34),N76,CHAR(34),"]")),IF(OR(O76="",P76="",Q76=""), "", CONCAT("[",O76,",",CHAR(34),P76,CHAR(34),",",CHAR(34),Q76,CHAR(34),"]")))</f>
        <v/>
      </c>
      <c r="S76" s="40" t="inlineStr"/>
      <c r="T76">
        <f>IF(R76=S76,"Matched!",CONCATENATE("Mismatch: ", R76, " vs ", S76))</f>
        <v/>
      </c>
    </row>
    <row r="77" ht="18" customHeight="1">
      <c r="A77" s="35" t="inlineStr">
        <is>
          <t>Leucothoe Racemosa</t>
        </is>
      </c>
      <c r="B77" s="35" t="inlineStr">
        <is>
          <t>FETTERBUSH</t>
        </is>
      </c>
      <c r="C77" s="36" t="inlineStr"/>
      <c r="D77" s="37" t="inlineStr"/>
      <c r="E77" s="38" t="inlineStr"/>
      <c r="F77" s="36" t="inlineStr"/>
      <c r="G77" s="37" t="inlineStr"/>
      <c r="H77" s="38" t="inlineStr"/>
      <c r="I77" s="36" t="inlineStr"/>
      <c r="J77" s="37" t="inlineStr"/>
      <c r="K77" s="38" t="inlineStr"/>
      <c r="L77" s="36" t="inlineStr"/>
      <c r="M77" s="37" t="inlineStr"/>
      <c r="N77" s="38" t="inlineStr"/>
      <c r="O77" s="36" t="inlineStr"/>
      <c r="P77" s="37" t="inlineStr"/>
      <c r="Q77" s="38" t="inlineStr"/>
      <c r="R77" s="39">
        <f>TEXTJOIN(";", TRUE, IF(OR(C77="",D77="",E77=""), "", CONCAT("[",C77,",",CHAR(34),D77,CHAR(34),",",CHAR(34),E77,CHAR(34),"]")),IF(OR(F77="",G77="",H77=""), "", CONCAT("[",F77,",",CHAR(34),G77,CHAR(34),",",CHAR(34),H77,CHAR(34),"]")),IF(OR(I77="",J77="",K77=""), "", CONCAT("[",I77,",",CHAR(34),J77,CHAR(34),",",CHAR(34),K77,CHAR(34),"]")),IF(OR(L77="",M77="",N77=""), "", CONCAT("[",L77,",",CHAR(34),M77,CHAR(34),",",CHAR(34),N77,CHAR(34),"]")),IF(OR(O77="",P77="",Q77=""), "", CONCAT("[",O77,",",CHAR(34),P77,CHAR(34),",",CHAR(34),Q77,CHAR(34),"]")))</f>
        <v/>
      </c>
      <c r="S77" s="39" t="inlineStr"/>
      <c r="T77" s="35">
        <f>IF(R77=S77,"Matched!",CONCATENATE("Mismatch: ", R77, " vs ", S77))</f>
        <v/>
      </c>
    </row>
    <row r="78" ht="18" customHeight="1">
      <c r="A78" t="inlineStr">
        <is>
          <t>Lindera Benzoin</t>
        </is>
      </c>
      <c r="B78" t="inlineStr">
        <is>
          <t>SPICEBUSH</t>
        </is>
      </c>
      <c r="C78" s="36" t="inlineStr"/>
      <c r="D78" s="37" t="inlineStr"/>
      <c r="E78" s="38" t="inlineStr"/>
      <c r="F78" s="36" t="inlineStr"/>
      <c r="G78" s="37" t="inlineStr"/>
      <c r="H78" s="38" t="inlineStr"/>
      <c r="I78" s="36" t="inlineStr"/>
      <c r="J78" s="37" t="inlineStr"/>
      <c r="K78" s="38" t="inlineStr"/>
      <c r="L78" s="36" t="inlineStr"/>
      <c r="M78" s="37" t="inlineStr"/>
      <c r="N78" s="38" t="inlineStr"/>
      <c r="O78" s="36" t="inlineStr"/>
      <c r="P78" s="37" t="inlineStr"/>
      <c r="Q78" s="38" t="inlineStr"/>
      <c r="R78" s="40">
        <f>TEXTJOIN(";", TRUE, IF(OR(C78="",D78="",E78=""), "", CONCAT("[",C78,",",CHAR(34),D78,CHAR(34),",",CHAR(34),E78,CHAR(34),"]")),IF(OR(F78="",G78="",H78=""), "", CONCAT("[",F78,",",CHAR(34),G78,CHAR(34),",",CHAR(34),H78,CHAR(34),"]")),IF(OR(I78="",J78="",K78=""), "", CONCAT("[",I78,",",CHAR(34),J78,CHAR(34),",",CHAR(34),K78,CHAR(34),"]")),IF(OR(L78="",M78="",N78=""), "", CONCAT("[",L78,",",CHAR(34),M78,CHAR(34),",",CHAR(34),N78,CHAR(34),"]")),IF(OR(O78="",P78="",Q78=""), "", CONCAT("[",O78,",",CHAR(34),P78,CHAR(34),",",CHAR(34),Q78,CHAR(34),"]")))</f>
        <v/>
      </c>
      <c r="S78" s="40" t="inlineStr"/>
      <c r="T78">
        <f>IF(R78=S78,"Matched!",CONCATENATE("Mismatch: ", R78, " vs ", S78))</f>
        <v/>
      </c>
    </row>
    <row r="79" ht="18" customHeight="1">
      <c r="A79" s="35" t="inlineStr">
        <is>
          <t>Myrica Pensylvanica</t>
        </is>
      </c>
      <c r="B79" s="35" t="inlineStr">
        <is>
          <t>NORTHERN BAYBERRY</t>
        </is>
      </c>
      <c r="C79" s="36" t="inlineStr"/>
      <c r="D79" s="37" t="inlineStr"/>
      <c r="E79" s="38" t="inlineStr"/>
      <c r="F79" s="36" t="inlineStr"/>
      <c r="G79" s="37" t="inlineStr"/>
      <c r="H79" s="38" t="inlineStr"/>
      <c r="I79" s="36" t="inlineStr"/>
      <c r="J79" s="37" t="inlineStr"/>
      <c r="K79" s="38" t="inlineStr"/>
      <c r="L79" s="36" t="inlineStr"/>
      <c r="M79" s="37" t="inlineStr"/>
      <c r="N79" s="38" t="inlineStr"/>
      <c r="O79" s="36" t="inlineStr"/>
      <c r="P79" s="37" t="inlineStr"/>
      <c r="Q79" s="38" t="inlineStr"/>
      <c r="R79" s="39">
        <f>TEXTJOIN(";", TRUE, IF(OR(C79="",D79="",E79=""), "", CONCAT("[",C79,",",CHAR(34),D79,CHAR(34),",",CHAR(34),E79,CHAR(34),"]")),IF(OR(F79="",G79="",H79=""), "", CONCAT("[",F79,",",CHAR(34),G79,CHAR(34),",",CHAR(34),H79,CHAR(34),"]")),IF(OR(I79="",J79="",K79=""), "", CONCAT("[",I79,",",CHAR(34),J79,CHAR(34),",",CHAR(34),K79,CHAR(34),"]")),IF(OR(L79="",M79="",N79=""), "", CONCAT("[",L79,",",CHAR(34),M79,CHAR(34),",",CHAR(34),N79,CHAR(34),"]")),IF(OR(O79="",P79="",Q79=""), "", CONCAT("[",O79,",",CHAR(34),P79,CHAR(34),",",CHAR(34),Q79,CHAR(34),"]")))</f>
        <v/>
      </c>
      <c r="S79" s="39" t="inlineStr"/>
      <c r="T79" s="35">
        <f>IF(R79=S79,"Matched!",CONCATENATE("Mismatch: ", R79, " vs ", S79))</f>
        <v/>
      </c>
    </row>
    <row r="80" ht="18" customHeight="1">
      <c r="A80" t="inlineStr">
        <is>
          <t>Rhododendron Viscosum</t>
        </is>
      </c>
      <c r="B80" t="inlineStr">
        <is>
          <t>SWAMP AZALEA</t>
        </is>
      </c>
      <c r="C80" s="36" t="inlineStr"/>
      <c r="D80" s="37" t="inlineStr"/>
      <c r="E80" s="38" t="inlineStr"/>
      <c r="F80" s="36" t="inlineStr"/>
      <c r="G80" s="37" t="inlineStr"/>
      <c r="H80" s="38" t="inlineStr"/>
      <c r="I80" s="36" t="inlineStr"/>
      <c r="J80" s="37" t="inlineStr"/>
      <c r="K80" s="38" t="inlineStr"/>
      <c r="L80" s="36" t="inlineStr"/>
      <c r="M80" s="37" t="inlineStr"/>
      <c r="N80" s="38" t="inlineStr"/>
      <c r="O80" s="36" t="inlineStr"/>
      <c r="P80" s="37" t="inlineStr"/>
      <c r="Q80" s="38" t="inlineStr"/>
      <c r="R80" s="40">
        <f>TEXTJOIN(";", TRUE, IF(OR(C80="",D80="",E80=""), "", CONCAT("[",C80,",",CHAR(34),D80,CHAR(34),",",CHAR(34),E80,CHAR(34),"]")),IF(OR(F80="",G80="",H80=""), "", CONCAT("[",F80,",",CHAR(34),G80,CHAR(34),",",CHAR(34),H80,CHAR(34),"]")),IF(OR(I80="",J80="",K80=""), "", CONCAT("[",I80,",",CHAR(34),J80,CHAR(34),",",CHAR(34),K80,CHAR(34),"]")),IF(OR(L80="",M80="",N80=""), "", CONCAT("[",L80,",",CHAR(34),M80,CHAR(34),",",CHAR(34),N80,CHAR(34),"]")),IF(OR(O80="",P80="",Q80=""), "", CONCAT("[",O80,",",CHAR(34),P80,CHAR(34),",",CHAR(34),Q80,CHAR(34),"]")))</f>
        <v/>
      </c>
      <c r="S80" s="40" t="inlineStr"/>
      <c r="T80">
        <f>IF(R80=S80,"Matched!",CONCATENATE("Mismatch: ", R80, " vs ", S80))</f>
        <v/>
      </c>
    </row>
    <row r="81" ht="18" customHeight="1">
      <c r="A81" s="35" t="inlineStr">
        <is>
          <t>Rhus Aromatica</t>
        </is>
      </c>
      <c r="B81" s="35" t="inlineStr">
        <is>
          <t>FRAGRANT SUMAC</t>
        </is>
      </c>
      <c r="C81" s="36" t="inlineStr"/>
      <c r="D81" s="37" t="inlineStr"/>
      <c r="E81" s="38" t="inlineStr"/>
      <c r="F81" s="36" t="inlineStr"/>
      <c r="G81" s="37" t="inlineStr"/>
      <c r="H81" s="38" t="inlineStr"/>
      <c r="I81" s="36" t="inlineStr"/>
      <c r="J81" s="37" t="inlineStr"/>
      <c r="K81" s="38" t="inlineStr"/>
      <c r="L81" s="36" t="inlineStr"/>
      <c r="M81" s="37" t="inlineStr"/>
      <c r="N81" s="38" t="inlineStr"/>
      <c r="O81" s="36" t="inlineStr"/>
      <c r="P81" s="37" t="inlineStr"/>
      <c r="Q81" s="38" t="inlineStr"/>
      <c r="R81" s="39">
        <f>TEXTJOIN(";", TRUE, IF(OR(C81="",D81="",E81=""), "", CONCAT("[",C81,",",CHAR(34),D81,CHAR(34),",",CHAR(34),E81,CHAR(34),"]")),IF(OR(F81="",G81="",H81=""), "", CONCAT("[",F81,",",CHAR(34),G81,CHAR(34),",",CHAR(34),H81,CHAR(34),"]")),IF(OR(I81="",J81="",K81=""), "", CONCAT("[",I81,",",CHAR(34),J81,CHAR(34),",",CHAR(34),K81,CHAR(34),"]")),IF(OR(L81="",M81="",N81=""), "", CONCAT("[",L81,",",CHAR(34),M81,CHAR(34),",",CHAR(34),N81,CHAR(34),"]")),IF(OR(O81="",P81="",Q81=""), "", CONCAT("[",O81,",",CHAR(34),P81,CHAR(34),",",CHAR(34),Q81,CHAR(34),"]")))</f>
        <v/>
      </c>
      <c r="S81" s="39" t="inlineStr"/>
      <c r="T81" s="35">
        <f>IF(R81=S81,"Matched!",CONCATENATE("Mismatch: ", R81, " vs ", S81))</f>
        <v/>
      </c>
    </row>
    <row r="82" ht="18" customHeight="1">
      <c r="A82" t="inlineStr">
        <is>
          <t>Rosa Carolina</t>
        </is>
      </c>
      <c r="B82" t="inlineStr">
        <is>
          <t>CAROLINA ROSE</t>
        </is>
      </c>
      <c r="C82" s="36" t="inlineStr"/>
      <c r="D82" s="37" t="inlineStr"/>
      <c r="E82" s="38" t="inlineStr"/>
      <c r="F82" s="36" t="inlineStr"/>
      <c r="G82" s="37" t="inlineStr"/>
      <c r="H82" s="38" t="inlineStr"/>
      <c r="I82" s="36" t="inlineStr"/>
      <c r="J82" s="37" t="inlineStr"/>
      <c r="K82" s="38" t="inlineStr"/>
      <c r="L82" s="36" t="inlineStr"/>
      <c r="M82" s="37" t="inlineStr"/>
      <c r="N82" s="38" t="inlineStr"/>
      <c r="O82" s="36" t="inlineStr"/>
      <c r="P82" s="37" t="inlineStr"/>
      <c r="Q82" s="38" t="inlineStr"/>
      <c r="R82" s="40">
        <f>TEXTJOIN(";", TRUE, IF(OR(C82="",D82="",E82=""), "", CONCAT("[",C82,",",CHAR(34),D82,CHAR(34),",",CHAR(34),E82,CHAR(34),"]")),IF(OR(F82="",G82="",H82=""), "", CONCAT("[",F82,",",CHAR(34),G82,CHAR(34),",",CHAR(34),H82,CHAR(34),"]")),IF(OR(I82="",J82="",K82=""), "", CONCAT("[",I82,",",CHAR(34),J82,CHAR(34),",",CHAR(34),K82,CHAR(34),"]")),IF(OR(L82="",M82="",N82=""), "", CONCAT("[",L82,",",CHAR(34),M82,CHAR(34),",",CHAR(34),N82,CHAR(34),"]")),IF(OR(O82="",P82="",Q82=""), "", CONCAT("[",O82,",",CHAR(34),P82,CHAR(34),",",CHAR(34),Q82,CHAR(34),"]")))</f>
        <v/>
      </c>
      <c r="S82" s="40" t="inlineStr"/>
      <c r="T82">
        <f>IF(R82=S82,"Matched!",CONCATENATE("Mismatch: ", R82, " vs ", S82))</f>
        <v/>
      </c>
    </row>
    <row r="83" ht="18" customHeight="1">
      <c r="A83" s="35" t="inlineStr">
        <is>
          <t>Sambucus Canadensis</t>
        </is>
      </c>
      <c r="B83" s="35" t="inlineStr">
        <is>
          <t>ELDERBERRY</t>
        </is>
      </c>
      <c r="C83" s="36" t="inlineStr"/>
      <c r="D83" s="37" t="inlineStr"/>
      <c r="E83" s="38" t="inlineStr"/>
      <c r="F83" s="36" t="inlineStr"/>
      <c r="G83" s="37" t="inlineStr"/>
      <c r="H83" s="38" t="inlineStr"/>
      <c r="I83" s="36" t="inlineStr"/>
      <c r="J83" s="37" t="inlineStr"/>
      <c r="K83" s="38" t="inlineStr"/>
      <c r="L83" s="36" t="inlineStr"/>
      <c r="M83" s="37" t="inlineStr"/>
      <c r="N83" s="38" t="inlineStr"/>
      <c r="O83" s="36" t="inlineStr"/>
      <c r="P83" s="37" t="inlineStr"/>
      <c r="Q83" s="38" t="inlineStr"/>
      <c r="R83" s="39">
        <f>TEXTJOIN(";", TRUE, IF(OR(C83="",D83="",E83=""), "", CONCAT("[",C83,",",CHAR(34),D83,CHAR(34),",",CHAR(34),E83,CHAR(34),"]")),IF(OR(F83="",G83="",H83=""), "", CONCAT("[",F83,",",CHAR(34),G83,CHAR(34),",",CHAR(34),H83,CHAR(34),"]")),IF(OR(I83="",J83="",K83=""), "", CONCAT("[",I83,",",CHAR(34),J83,CHAR(34),",",CHAR(34),K83,CHAR(34),"]")),IF(OR(L83="",M83="",N83=""), "", CONCAT("[",L83,",",CHAR(34),M83,CHAR(34),",",CHAR(34),N83,CHAR(34),"]")),IF(OR(O83="",P83="",Q83=""), "", CONCAT("[",O83,",",CHAR(34),P83,CHAR(34),",",CHAR(34),Q83,CHAR(34),"]")))</f>
        <v/>
      </c>
      <c r="S83" s="39" t="inlineStr"/>
      <c r="T83" s="35">
        <f>IF(R83=S83,"Matched!",CONCATENATE("Mismatch: ", R83, " vs ", S83))</f>
        <v/>
      </c>
    </row>
    <row r="84" ht="18" customHeight="1">
      <c r="A84" t="inlineStr">
        <is>
          <t>Spiraea Latifolia</t>
        </is>
      </c>
      <c r="B84" t="inlineStr">
        <is>
          <t>MEADOWSWEET</t>
        </is>
      </c>
      <c r="C84" s="36" t="inlineStr"/>
      <c r="D84" s="37" t="inlineStr"/>
      <c r="E84" s="38" t="inlineStr"/>
      <c r="F84" s="36" t="inlineStr"/>
      <c r="G84" s="37" t="inlineStr"/>
      <c r="H84" s="38" t="inlineStr"/>
      <c r="I84" s="36" t="inlineStr"/>
      <c r="J84" s="37" t="inlineStr"/>
      <c r="K84" s="38" t="inlineStr"/>
      <c r="L84" s="36" t="inlineStr"/>
      <c r="M84" s="37" t="inlineStr"/>
      <c r="N84" s="38" t="inlineStr"/>
      <c r="O84" s="36" t="inlineStr"/>
      <c r="P84" s="37" t="inlineStr"/>
      <c r="Q84" s="38" t="inlineStr"/>
      <c r="R84" s="40">
        <f>TEXTJOIN(";", TRUE, IF(OR(C84="",D84="",E84=""), "", CONCAT("[",C84,",",CHAR(34),D84,CHAR(34),",",CHAR(34),E84,CHAR(34),"]")),IF(OR(F84="",G84="",H84=""), "", CONCAT("[",F84,",",CHAR(34),G84,CHAR(34),",",CHAR(34),H84,CHAR(34),"]")),IF(OR(I84="",J84="",K84=""), "", CONCAT("[",I84,",",CHAR(34),J84,CHAR(34),",",CHAR(34),K84,CHAR(34),"]")),IF(OR(L84="",M84="",N84=""), "", CONCAT("[",L84,",",CHAR(34),M84,CHAR(34),",",CHAR(34),N84,CHAR(34),"]")),IF(OR(O84="",P84="",Q84=""), "", CONCAT("[",O84,",",CHAR(34),P84,CHAR(34),",",CHAR(34),Q84,CHAR(34),"]")))</f>
        <v/>
      </c>
      <c r="S84" s="40" t="inlineStr"/>
      <c r="T84">
        <f>IF(R84=S84,"Matched!",CONCATENATE("Mismatch: ", R84, " vs ", S84))</f>
        <v/>
      </c>
    </row>
    <row r="85" ht="18" customHeight="1">
      <c r="A85" s="35" t="inlineStr">
        <is>
          <t>Spiraea Tomentosa</t>
        </is>
      </c>
      <c r="B85" s="35" t="inlineStr">
        <is>
          <t>STEEPLEBUSH</t>
        </is>
      </c>
      <c r="C85" s="36" t="inlineStr"/>
      <c r="D85" s="37" t="inlineStr"/>
      <c r="E85" s="38" t="inlineStr"/>
      <c r="F85" s="36" t="inlineStr"/>
      <c r="G85" s="37" t="inlineStr"/>
      <c r="H85" s="38" t="inlineStr"/>
      <c r="I85" s="36" t="inlineStr"/>
      <c r="J85" s="37" t="inlineStr"/>
      <c r="K85" s="38" t="inlineStr"/>
      <c r="L85" s="36" t="inlineStr"/>
      <c r="M85" s="37" t="inlineStr"/>
      <c r="N85" s="38" t="inlineStr"/>
      <c r="O85" s="36" t="inlineStr"/>
      <c r="P85" s="37" t="inlineStr"/>
      <c r="Q85" s="38" t="inlineStr"/>
      <c r="R85" s="39">
        <f>TEXTJOIN(";", TRUE, IF(OR(C85="",D85="",E85=""), "", CONCAT("[",C85,",",CHAR(34),D85,CHAR(34),",",CHAR(34),E85,CHAR(34),"]")),IF(OR(F85="",G85="",H85=""), "", CONCAT("[",F85,",",CHAR(34),G85,CHAR(34),",",CHAR(34),H85,CHAR(34),"]")),IF(OR(I85="",J85="",K85=""), "", CONCAT("[",I85,",",CHAR(34),J85,CHAR(34),",",CHAR(34),K85,CHAR(34),"]")),IF(OR(L85="",M85="",N85=""), "", CONCAT("[",L85,",",CHAR(34),M85,CHAR(34),",",CHAR(34),N85,CHAR(34),"]")),IF(OR(O85="",P85="",Q85=""), "", CONCAT("[",O85,",",CHAR(34),P85,CHAR(34),",",CHAR(34),Q85,CHAR(34),"]")))</f>
        <v/>
      </c>
      <c r="S85" s="39" t="inlineStr"/>
      <c r="T85" s="35">
        <f>IF(R85=S85,"Matched!",CONCATENATE("Mismatch: ", R85, " vs ", S85))</f>
        <v/>
      </c>
    </row>
    <row r="86" ht="18" customHeight="1">
      <c r="A86" t="inlineStr">
        <is>
          <t>Vaccinium Corymbosum</t>
        </is>
      </c>
      <c r="B86" t="inlineStr">
        <is>
          <t>HIGHBUSH BLUEBERRY</t>
        </is>
      </c>
      <c r="C86" s="36" t="inlineStr"/>
      <c r="D86" s="37" t="inlineStr"/>
      <c r="E86" s="38" t="inlineStr"/>
      <c r="F86" s="36" t="inlineStr"/>
      <c r="G86" s="37" t="inlineStr"/>
      <c r="H86" s="38" t="inlineStr"/>
      <c r="I86" s="36" t="inlineStr"/>
      <c r="J86" s="37" t="inlineStr"/>
      <c r="K86" s="38" t="inlineStr"/>
      <c r="L86" s="36" t="inlineStr"/>
      <c r="M86" s="37" t="inlineStr"/>
      <c r="N86" s="38" t="inlineStr"/>
      <c r="O86" s="36" t="inlineStr"/>
      <c r="P86" s="37" t="inlineStr"/>
      <c r="Q86" s="38" t="inlineStr"/>
      <c r="R86" s="40">
        <f>TEXTJOIN(";", TRUE, IF(OR(C86="",D86="",E86=""), "", CONCAT("[",C86,",",CHAR(34),D86,CHAR(34),",",CHAR(34),E86,CHAR(34),"]")),IF(OR(F86="",G86="",H86=""), "", CONCAT("[",F86,",",CHAR(34),G86,CHAR(34),",",CHAR(34),H86,CHAR(34),"]")),IF(OR(I86="",J86="",K86=""), "", CONCAT("[",I86,",",CHAR(34),J86,CHAR(34),",",CHAR(34),K86,CHAR(34),"]")),IF(OR(L86="",M86="",N86=""), "", CONCAT("[",L86,",",CHAR(34),M86,CHAR(34),",",CHAR(34),N86,CHAR(34),"]")),IF(OR(O86="",P86="",Q86=""), "", CONCAT("[",O86,",",CHAR(34),P86,CHAR(34),",",CHAR(34),Q86,CHAR(34),"]")))</f>
        <v/>
      </c>
      <c r="S86" s="40" t="inlineStr"/>
      <c r="T86">
        <f>IF(R86=S86,"Matched!",CONCATENATE("Mismatch: ", R86, " vs ", S86))</f>
        <v/>
      </c>
    </row>
    <row r="87" ht="18" customHeight="1">
      <c r="A87" s="35" t="inlineStr">
        <is>
          <t>Viburnum Acerifolium</t>
        </is>
      </c>
      <c r="B87" s="35" t="inlineStr">
        <is>
          <t>MAPLELEAF VIBURNUM</t>
        </is>
      </c>
      <c r="C87" s="36" t="inlineStr"/>
      <c r="D87" s="37" t="inlineStr"/>
      <c r="E87" s="38" t="inlineStr"/>
      <c r="F87" s="36" t="inlineStr"/>
      <c r="G87" s="37" t="inlineStr"/>
      <c r="H87" s="38" t="inlineStr"/>
      <c r="I87" s="36" t="inlineStr"/>
      <c r="J87" s="37" t="inlineStr"/>
      <c r="K87" s="38" t="inlineStr"/>
      <c r="L87" s="36" t="inlineStr"/>
      <c r="M87" s="37" t="inlineStr"/>
      <c r="N87" s="38" t="inlineStr"/>
      <c r="O87" s="36" t="inlineStr"/>
      <c r="P87" s="37" t="inlineStr"/>
      <c r="Q87" s="38" t="inlineStr"/>
      <c r="R87" s="39">
        <f>TEXTJOIN(";", TRUE, IF(OR(C87="",D87="",E87=""), "", CONCAT("[",C87,",",CHAR(34),D87,CHAR(34),",",CHAR(34),E87,CHAR(34),"]")),IF(OR(F87="",G87="",H87=""), "", CONCAT("[",F87,",",CHAR(34),G87,CHAR(34),",",CHAR(34),H87,CHAR(34),"]")),IF(OR(I87="",J87="",K87=""), "", CONCAT("[",I87,",",CHAR(34),J87,CHAR(34),",",CHAR(34),K87,CHAR(34),"]")),IF(OR(L87="",M87="",N87=""), "", CONCAT("[",L87,",",CHAR(34),M87,CHAR(34),",",CHAR(34),N87,CHAR(34),"]")),IF(OR(O87="",P87="",Q87=""), "", CONCAT("[",O87,",",CHAR(34),P87,CHAR(34),",",CHAR(34),Q87,CHAR(34),"]")))</f>
        <v/>
      </c>
      <c r="S87" s="39" t="inlineStr"/>
      <c r="T87" s="35">
        <f>IF(R87=S87,"Matched!",CONCATENATE("Mismatch: ", R87, " vs ", S87))</f>
        <v/>
      </c>
    </row>
    <row r="88" ht="18" customHeight="1">
      <c r="A88" t="inlineStr">
        <is>
          <t>Viburnum Dentatum</t>
        </is>
      </c>
      <c r="B88" t="inlineStr">
        <is>
          <t>ARROWWOOD VIBURNUM</t>
        </is>
      </c>
      <c r="C88" s="36" t="inlineStr"/>
      <c r="D88" s="37" t="inlineStr"/>
      <c r="E88" s="38" t="inlineStr"/>
      <c r="F88" s="36" t="inlineStr"/>
      <c r="G88" s="37" t="inlineStr"/>
      <c r="H88" s="38" t="inlineStr"/>
      <c r="I88" s="36" t="inlineStr"/>
      <c r="J88" s="37" t="inlineStr"/>
      <c r="K88" s="38" t="inlineStr"/>
      <c r="L88" s="36" t="inlineStr"/>
      <c r="M88" s="37" t="inlineStr"/>
      <c r="N88" s="38" t="inlineStr"/>
      <c r="O88" s="36" t="inlineStr"/>
      <c r="P88" s="37" t="inlineStr"/>
      <c r="Q88" s="38" t="inlineStr"/>
      <c r="R88" s="40">
        <f>TEXTJOIN(";", TRUE, IF(OR(C88="",D88="",E88=""), "", CONCAT("[",C88,",",CHAR(34),D88,CHAR(34),",",CHAR(34),E88,CHAR(34),"]")),IF(OR(F88="",G88="",H88=""), "", CONCAT("[",F88,",",CHAR(34),G88,CHAR(34),",",CHAR(34),H88,CHAR(34),"]")),IF(OR(I88="",J88="",K88=""), "", CONCAT("[",I88,",",CHAR(34),J88,CHAR(34),",",CHAR(34),K88,CHAR(34),"]")),IF(OR(L88="",M88="",N88=""), "", CONCAT("[",L88,",",CHAR(34),M88,CHAR(34),",",CHAR(34),N88,CHAR(34),"]")),IF(OR(O88="",P88="",Q88=""), "", CONCAT("[",O88,",",CHAR(34),P88,CHAR(34),",",CHAR(34),Q88,CHAR(34),"]")))</f>
        <v/>
      </c>
      <c r="S88" s="40" t="inlineStr"/>
      <c r="T88">
        <f>IF(R88=S88,"Matched!",CONCATENATE("Mismatch: ", R88, " vs ", S88))</f>
        <v/>
      </c>
    </row>
    <row r="89" ht="18" customHeight="1">
      <c r="A89" s="35" t="inlineStr">
        <is>
          <t>Viburnum Lentago</t>
        </is>
      </c>
      <c r="B89" s="35" t="inlineStr">
        <is>
          <t>NANNYBERRY</t>
        </is>
      </c>
      <c r="C89" s="36" t="inlineStr"/>
      <c r="D89" s="37" t="inlineStr"/>
      <c r="E89" s="38" t="inlineStr"/>
      <c r="F89" s="36" t="inlineStr"/>
      <c r="G89" s="37" t="inlineStr"/>
      <c r="H89" s="38" t="inlineStr"/>
      <c r="I89" s="36" t="inlineStr"/>
      <c r="J89" s="37" t="inlineStr"/>
      <c r="K89" s="38" t="inlineStr"/>
      <c r="L89" s="36" t="inlineStr"/>
      <c r="M89" s="37" t="inlineStr"/>
      <c r="N89" s="38" t="inlineStr"/>
      <c r="O89" s="36" t="inlineStr"/>
      <c r="P89" s="37" t="inlineStr"/>
      <c r="Q89" s="38" t="inlineStr"/>
      <c r="R89" s="39">
        <f>TEXTJOIN(";", TRUE, IF(OR(C89="",D89="",E89=""), "", CONCAT("[",C89,",",CHAR(34),D89,CHAR(34),",",CHAR(34),E89,CHAR(34),"]")),IF(OR(F89="",G89="",H89=""), "", CONCAT("[",F89,",",CHAR(34),G89,CHAR(34),",",CHAR(34),H89,CHAR(34),"]")),IF(OR(I89="",J89="",K89=""), "", CONCAT("[",I89,",",CHAR(34),J89,CHAR(34),",",CHAR(34),K89,CHAR(34),"]")),IF(OR(L89="",M89="",N89=""), "", CONCAT("[",L89,",",CHAR(34),M89,CHAR(34),",",CHAR(34),N89,CHAR(34),"]")),IF(OR(O89="",P89="",Q89=""), "", CONCAT("[",O89,",",CHAR(34),P89,CHAR(34),",",CHAR(34),Q89,CHAR(34),"]")))</f>
        <v/>
      </c>
      <c r="S89" s="39" t="inlineStr"/>
      <c r="T89" s="35">
        <f>IF(R89=S89,"Matched!",CONCATENATE("Mismatch: ", R89, " vs ", S89))</f>
        <v/>
      </c>
    </row>
    <row r="90" ht="18" customHeight="1">
      <c r="A90" t="inlineStr">
        <is>
          <t>Viburnum Nudum</t>
        </is>
      </c>
      <c r="B90" t="inlineStr">
        <is>
          <t>POSSUMHAW VIRBURNUM</t>
        </is>
      </c>
      <c r="C90" s="36" t="inlineStr"/>
      <c r="D90" s="37" t="inlineStr"/>
      <c r="E90" s="38" t="inlineStr"/>
      <c r="F90" s="36" t="inlineStr"/>
      <c r="G90" s="37" t="inlineStr"/>
      <c r="H90" s="38" t="inlineStr"/>
      <c r="I90" s="36" t="inlineStr"/>
      <c r="J90" s="37" t="inlineStr"/>
      <c r="K90" s="38" t="inlineStr"/>
      <c r="L90" s="36" t="inlineStr"/>
      <c r="M90" s="37" t="inlineStr"/>
      <c r="N90" s="38" t="inlineStr"/>
      <c r="O90" s="36" t="inlineStr"/>
      <c r="P90" s="37" t="inlineStr"/>
      <c r="Q90" s="38" t="inlineStr"/>
      <c r="R90" s="40">
        <f>TEXTJOIN(";", TRUE, IF(OR(C90="",D90="",E90=""), "", CONCAT("[",C90,",",CHAR(34),D90,CHAR(34),",",CHAR(34),E90,CHAR(34),"]")),IF(OR(F90="",G90="",H90=""), "", CONCAT("[",F90,",",CHAR(34),G90,CHAR(34),",",CHAR(34),H90,CHAR(34),"]")),IF(OR(I90="",J90="",K90=""), "", CONCAT("[",I90,",",CHAR(34),J90,CHAR(34),",",CHAR(34),K90,CHAR(34),"]")),IF(OR(L90="",M90="",N90=""), "", CONCAT("[",L90,",",CHAR(34),M90,CHAR(34),",",CHAR(34),N90,CHAR(34),"]")),IF(OR(O90="",P90="",Q90=""), "", CONCAT("[",O90,",",CHAR(34),P90,CHAR(34),",",CHAR(34),Q90,CHAR(34),"]")))</f>
        <v/>
      </c>
      <c r="S90" s="40" t="inlineStr"/>
      <c r="T90">
        <f>IF(R90=S90,"Matched!",CONCATENATE("Mismatch: ", R90, " vs ", S90))</f>
        <v/>
      </c>
    </row>
    <row r="91" ht="18" customHeight="1">
      <c r="A91" s="35" t="inlineStr">
        <is>
          <t>Viburnum Trilobum</t>
        </is>
      </c>
      <c r="B91" s="35" t="inlineStr">
        <is>
          <t>CRANBERRY VIBURNUM</t>
        </is>
      </c>
      <c r="C91" s="36" t="inlineStr"/>
      <c r="D91" s="37" t="inlineStr"/>
      <c r="E91" s="38" t="inlineStr"/>
      <c r="F91" s="36" t="inlineStr"/>
      <c r="G91" s="37" t="inlineStr"/>
      <c r="H91" s="38" t="inlineStr"/>
      <c r="I91" s="36" t="inlineStr"/>
      <c r="J91" s="37" t="inlineStr"/>
      <c r="K91" s="38" t="inlineStr"/>
      <c r="L91" s="36" t="inlineStr"/>
      <c r="M91" s="37" t="inlineStr"/>
      <c r="N91" s="38" t="inlineStr"/>
      <c r="O91" s="36" t="inlineStr"/>
      <c r="P91" s="37" t="inlineStr"/>
      <c r="Q91" s="38" t="inlineStr"/>
      <c r="R91" s="39">
        <f>TEXTJOIN(";", TRUE, IF(OR(C91="",D91="",E91=""), "", CONCAT("[",C91,",",CHAR(34),D91,CHAR(34),",",CHAR(34),E91,CHAR(34),"]")),IF(OR(F91="",G91="",H91=""), "", CONCAT("[",F91,",",CHAR(34),G91,CHAR(34),",",CHAR(34),H91,CHAR(34),"]")),IF(OR(I91="",J91="",K91=""), "", CONCAT("[",I91,",",CHAR(34),J91,CHAR(34),",",CHAR(34),K91,CHAR(34),"]")),IF(OR(L91="",M91="",N91=""), "", CONCAT("[",L91,",",CHAR(34),M91,CHAR(34),",",CHAR(34),N91,CHAR(34),"]")),IF(OR(O91="",P91="",Q91=""), "", CONCAT("[",O91,",",CHAR(34),P91,CHAR(34),",",CHAR(34),Q91,CHAR(34),"]")))</f>
        <v/>
      </c>
      <c r="S91" s="39" t="inlineStr"/>
      <c r="T91" s="35">
        <f>IF(R91=S91,"Matched!",CONCATENATE("Mismatch: ", R91, " vs ", S91))</f>
        <v/>
      </c>
    </row>
    <row r="92" ht="18" customHeight="1">
      <c r="A92" t="inlineStr">
        <is>
          <t>Amelanchier Canadensis</t>
        </is>
      </c>
      <c r="B92" t="inlineStr">
        <is>
          <t>SERVICEBERRY</t>
        </is>
      </c>
      <c r="C92" s="36" t="inlineStr"/>
      <c r="D92" s="37" t="inlineStr"/>
      <c r="E92" s="38" t="inlineStr"/>
      <c r="F92" s="36" t="inlineStr"/>
      <c r="G92" s="37" t="inlineStr"/>
      <c r="H92" s="38" t="inlineStr"/>
      <c r="I92" s="36" t="inlineStr"/>
      <c r="J92" s="37" t="inlineStr"/>
      <c r="K92" s="38" t="inlineStr"/>
      <c r="L92" s="36" t="inlineStr"/>
      <c r="M92" s="37" t="inlineStr"/>
      <c r="N92" s="38" t="inlineStr"/>
      <c r="O92" s="36" t="inlineStr"/>
      <c r="P92" s="37" t="inlineStr"/>
      <c r="Q92" s="38" t="inlineStr"/>
      <c r="R92" s="40">
        <f>TEXTJOIN(";", TRUE, IF(OR(C92="",D92="",E92=""), "", CONCAT("[",C92,",",CHAR(34),D92,CHAR(34),",",CHAR(34),E92,CHAR(34),"]")),IF(OR(F92="",G92="",H92=""), "", CONCAT("[",F92,",",CHAR(34),G92,CHAR(34),",",CHAR(34),H92,CHAR(34),"]")),IF(OR(I92="",J92="",K92=""), "", CONCAT("[",I92,",",CHAR(34),J92,CHAR(34),",",CHAR(34),K92,CHAR(34),"]")),IF(OR(L92="",M92="",N92=""), "", CONCAT("[",L92,",",CHAR(34),M92,CHAR(34),",",CHAR(34),N92,CHAR(34),"]")),IF(OR(O92="",P92="",Q92=""), "", CONCAT("[",O92,",",CHAR(34),P92,CHAR(34),",",CHAR(34),Q92,CHAR(34),"]")))</f>
        <v/>
      </c>
      <c r="S92" s="40" t="inlineStr"/>
      <c r="T92">
        <f>IF(R92=S92,"Matched!",CONCATENATE("Mismatch: ", R92, " vs ", S92))</f>
        <v/>
      </c>
    </row>
    <row r="93" ht="18" customHeight="1">
      <c r="A93" s="35" t="inlineStr">
        <is>
          <t>Asimina Triloba</t>
        </is>
      </c>
      <c r="B93" s="35" t="inlineStr">
        <is>
          <t>COMMON PAWPAW</t>
        </is>
      </c>
      <c r="C93" s="36" t="inlineStr"/>
      <c r="D93" s="37" t="inlineStr"/>
      <c r="E93" s="38" t="inlineStr"/>
      <c r="F93" s="36" t="inlineStr"/>
      <c r="G93" s="37" t="inlineStr"/>
      <c r="H93" s="38" t="inlineStr"/>
      <c r="I93" s="36" t="inlineStr"/>
      <c r="J93" s="37" t="inlineStr"/>
      <c r="K93" s="38" t="inlineStr"/>
      <c r="L93" s="36" t="inlineStr"/>
      <c r="M93" s="37" t="inlineStr"/>
      <c r="N93" s="38" t="inlineStr"/>
      <c r="O93" s="36" t="inlineStr"/>
      <c r="P93" s="37" t="inlineStr"/>
      <c r="Q93" s="38" t="inlineStr"/>
      <c r="R93" s="39">
        <f>TEXTJOIN(";", TRUE, IF(OR(C93="",D93="",E93=""), "", CONCAT("[",C93,",",CHAR(34),D93,CHAR(34),",",CHAR(34),E93,CHAR(34),"]")),IF(OR(F93="",G93="",H93=""), "", CONCAT("[",F93,",",CHAR(34),G93,CHAR(34),",",CHAR(34),H93,CHAR(34),"]")),IF(OR(I93="",J93="",K93=""), "", CONCAT("[",I93,",",CHAR(34),J93,CHAR(34),",",CHAR(34),K93,CHAR(34),"]")),IF(OR(L93="",M93="",N93=""), "", CONCAT("[",L93,",",CHAR(34),M93,CHAR(34),",",CHAR(34),N93,CHAR(34),"]")),IF(OR(O93="",P93="",Q93=""), "", CONCAT("[",O93,",",CHAR(34),P93,CHAR(34),",",CHAR(34),Q93,CHAR(34),"]")))</f>
        <v/>
      </c>
      <c r="S93" s="39" t="inlineStr"/>
      <c r="T93" s="35">
        <f>IF(R93=S93,"Matched!",CONCATENATE("Mismatch: ", R93, " vs ", S93))</f>
        <v/>
      </c>
    </row>
    <row r="94" ht="18" customHeight="1">
      <c r="A94" t="inlineStr">
        <is>
          <t>Betula Nigra</t>
        </is>
      </c>
      <c r="B94" t="inlineStr">
        <is>
          <t>RIVER BIRCH</t>
        </is>
      </c>
      <c r="C94" s="36" t="inlineStr"/>
      <c r="D94" s="37" t="inlineStr"/>
      <c r="E94" s="38" t="inlineStr"/>
      <c r="F94" s="36" t="inlineStr"/>
      <c r="G94" s="37" t="inlineStr"/>
      <c r="H94" s="38" t="inlineStr"/>
      <c r="I94" s="36" t="inlineStr"/>
      <c r="J94" s="37" t="inlineStr"/>
      <c r="K94" s="38" t="inlineStr"/>
      <c r="L94" s="36" t="inlineStr"/>
      <c r="M94" s="37" t="inlineStr"/>
      <c r="N94" s="38" t="inlineStr"/>
      <c r="O94" s="36" t="inlineStr"/>
      <c r="P94" s="37" t="inlineStr"/>
      <c r="Q94" s="38" t="inlineStr"/>
      <c r="R94" s="40">
        <f>TEXTJOIN(";", TRUE, IF(OR(C94="",D94="",E94=""), "", CONCAT("[",C94,",",CHAR(34),D94,CHAR(34),",",CHAR(34),E94,CHAR(34),"]")),IF(OR(F94="",G94="",H94=""), "", CONCAT("[",F94,",",CHAR(34),G94,CHAR(34),",",CHAR(34),H94,CHAR(34),"]")),IF(OR(I94="",J94="",K94=""), "", CONCAT("[",I94,",",CHAR(34),J94,CHAR(34),",",CHAR(34),K94,CHAR(34),"]")),IF(OR(L94="",M94="",N94=""), "", CONCAT("[",L94,",",CHAR(34),M94,CHAR(34),",",CHAR(34),N94,CHAR(34),"]")),IF(OR(O94="",P94="",Q94=""), "", CONCAT("[",O94,",",CHAR(34),P94,CHAR(34),",",CHAR(34),Q94,CHAR(34),"]")))</f>
        <v/>
      </c>
      <c r="S94" s="40" t="inlineStr"/>
      <c r="T94">
        <f>IF(R94=S94,"Matched!",CONCATENATE("Mismatch: ", R94, " vs ", S94))</f>
        <v/>
      </c>
    </row>
    <row r="95" ht="18" customHeight="1">
      <c r="A95" s="35" t="inlineStr">
        <is>
          <t>Cercis Canadensis</t>
        </is>
      </c>
      <c r="B95" s="35" t="inlineStr">
        <is>
          <t>EASTERN REDBUD</t>
        </is>
      </c>
      <c r="C95" s="36" t="inlineStr"/>
      <c r="D95" s="37" t="inlineStr"/>
      <c r="E95" s="38" t="inlineStr"/>
      <c r="F95" s="36" t="inlineStr"/>
      <c r="G95" s="37" t="inlineStr"/>
      <c r="H95" s="38" t="inlineStr"/>
      <c r="I95" s="36" t="inlineStr"/>
      <c r="J95" s="37" t="inlineStr"/>
      <c r="K95" s="38" t="inlineStr"/>
      <c r="L95" s="36" t="inlineStr"/>
      <c r="M95" s="37" t="inlineStr"/>
      <c r="N95" s="38" t="inlineStr"/>
      <c r="O95" s="36" t="inlineStr"/>
      <c r="P95" s="37" t="inlineStr"/>
      <c r="Q95" s="38" t="inlineStr"/>
      <c r="R95" s="39">
        <f>TEXTJOIN(";", TRUE, IF(OR(C95="",D95="",E95=""), "", CONCAT("[",C95,",",CHAR(34),D95,CHAR(34),",",CHAR(34),E95,CHAR(34),"]")),IF(OR(F95="",G95="",H95=""), "", CONCAT("[",F95,",",CHAR(34),G95,CHAR(34),",",CHAR(34),H95,CHAR(34),"]")),IF(OR(I95="",J95="",K95=""), "", CONCAT("[",I95,",",CHAR(34),J95,CHAR(34),",",CHAR(34),K95,CHAR(34),"]")),IF(OR(L95="",M95="",N95=""), "", CONCAT("[",L95,",",CHAR(34),M95,CHAR(34),",",CHAR(34),N95,CHAR(34),"]")),IF(OR(O95="",P95="",Q95=""), "", CONCAT("[",O95,",",CHAR(34),P95,CHAR(34),",",CHAR(34),Q95,CHAR(34),"]")))</f>
        <v/>
      </c>
      <c r="S95" s="39" t="inlineStr"/>
      <c r="T95" s="35">
        <f>IF(R95=S95,"Matched!",CONCATENATE("Mismatch: ", R95, " vs ", S95))</f>
        <v/>
      </c>
    </row>
    <row r="96" ht="18" customHeight="1">
      <c r="A96" t="inlineStr">
        <is>
          <t>Cornus Florida</t>
        </is>
      </c>
      <c r="B96" t="inlineStr">
        <is>
          <t>FLOWERING DOGWOOD</t>
        </is>
      </c>
      <c r="C96" s="36" t="inlineStr"/>
      <c r="D96" s="37" t="inlineStr"/>
      <c r="E96" s="38" t="inlineStr"/>
      <c r="F96" s="36" t="inlineStr"/>
      <c r="G96" s="37" t="inlineStr"/>
      <c r="H96" s="38" t="inlineStr"/>
      <c r="I96" s="36" t="inlineStr"/>
      <c r="J96" s="37" t="inlineStr"/>
      <c r="K96" s="38" t="inlineStr"/>
      <c r="L96" s="36" t="inlineStr"/>
      <c r="M96" s="37" t="inlineStr"/>
      <c r="N96" s="38" t="inlineStr"/>
      <c r="O96" s="36" t="inlineStr"/>
      <c r="P96" s="37" t="inlineStr"/>
      <c r="Q96" s="38" t="inlineStr"/>
      <c r="R96" s="40">
        <f>TEXTJOIN(";", TRUE, IF(OR(C96="",D96="",E96=""), "", CONCAT("[",C96,",",CHAR(34),D96,CHAR(34),",",CHAR(34),E96,CHAR(34),"]")),IF(OR(F96="",G96="",H96=""), "", CONCAT("[",F96,",",CHAR(34),G96,CHAR(34),",",CHAR(34),H96,CHAR(34),"]")),IF(OR(I96="",J96="",K96=""), "", CONCAT("[",I96,",",CHAR(34),J96,CHAR(34),",",CHAR(34),K96,CHAR(34),"]")),IF(OR(L96="",M96="",N96=""), "", CONCAT("[",L96,",",CHAR(34),M96,CHAR(34),",",CHAR(34),N96,CHAR(34),"]")),IF(OR(O96="",P96="",Q96=""), "", CONCAT("[",O96,",",CHAR(34),P96,CHAR(34),",",CHAR(34),Q96,CHAR(34),"]")))</f>
        <v/>
      </c>
      <c r="S96" s="40" t="inlineStr"/>
      <c r="T96">
        <f>IF(R96=S96,"Matched!",CONCATENATE("Mismatch: ", R96, " vs ", S96))</f>
        <v/>
      </c>
    </row>
    <row r="97" ht="18" customHeight="1">
      <c r="A97" s="35" t="inlineStr">
        <is>
          <t>Magnolia Virginiana</t>
        </is>
      </c>
      <c r="B97" s="35" t="inlineStr">
        <is>
          <t>SWEETBAY MAGNOLIA</t>
        </is>
      </c>
      <c r="C97" s="36" t="inlineStr"/>
      <c r="D97" s="37" t="inlineStr"/>
      <c r="E97" s="38" t="inlineStr"/>
      <c r="F97" s="36" t="inlineStr"/>
      <c r="G97" s="37" t="inlineStr"/>
      <c r="H97" s="38" t="inlineStr"/>
      <c r="I97" s="36" t="inlineStr"/>
      <c r="J97" s="37" t="inlineStr"/>
      <c r="K97" s="38" t="inlineStr"/>
      <c r="L97" s="36" t="inlineStr"/>
      <c r="M97" s="37" t="inlineStr"/>
      <c r="N97" s="38" t="inlineStr"/>
      <c r="O97" s="36" t="inlineStr"/>
      <c r="P97" s="37" t="inlineStr"/>
      <c r="Q97" s="38" t="inlineStr"/>
      <c r="R97" s="39">
        <f>TEXTJOIN(";", TRUE, IF(OR(C97="",D97="",E97=""), "", CONCAT("[",C97,",",CHAR(34),D97,CHAR(34),",",CHAR(34),E97,CHAR(34),"]")),IF(OR(F97="",G97="",H97=""), "", CONCAT("[",F97,",",CHAR(34),G97,CHAR(34),",",CHAR(34),H97,CHAR(34),"]")),IF(OR(I97="",J97="",K97=""), "", CONCAT("[",I97,",",CHAR(34),J97,CHAR(34),",",CHAR(34),K97,CHAR(34),"]")),IF(OR(L97="",M97="",N97=""), "", CONCAT("[",L97,",",CHAR(34),M97,CHAR(34),",",CHAR(34),N97,CHAR(34),"]")),IF(OR(O97="",P97="",Q97=""), "", CONCAT("[",O97,",",CHAR(34),P97,CHAR(34),",",CHAR(34),Q97,CHAR(34),"]")))</f>
        <v/>
      </c>
      <c r="S97" s="39" t="inlineStr"/>
      <c r="T97" s="35">
        <f>IF(R97=S97,"Matched!",CONCATENATE("Mismatch: ", R97, " vs ", S97))</f>
        <v/>
      </c>
    </row>
    <row r="98" ht="18" customHeight="1">
      <c r="A98" t="inlineStr">
        <is>
          <t>Andropogon Gerardii</t>
        </is>
      </c>
      <c r="B98" t="inlineStr">
        <is>
          <t>BIG BLUESTEM</t>
        </is>
      </c>
      <c r="C98" s="36" t="inlineStr"/>
      <c r="D98" s="37" t="inlineStr"/>
      <c r="E98" s="38" t="inlineStr"/>
      <c r="F98" s="36" t="inlineStr"/>
      <c r="G98" s="37" t="inlineStr"/>
      <c r="H98" s="38" t="inlineStr"/>
      <c r="I98" s="36" t="inlineStr"/>
      <c r="J98" s="37" t="inlineStr"/>
      <c r="K98" s="38" t="inlineStr"/>
      <c r="L98" s="36" t="inlineStr"/>
      <c r="M98" s="37" t="inlineStr"/>
      <c r="N98" s="38" t="inlineStr"/>
      <c r="O98" s="36" t="inlineStr"/>
      <c r="P98" s="37" t="inlineStr"/>
      <c r="Q98" s="38" t="inlineStr"/>
      <c r="R98" s="40">
        <f>TEXTJOIN(";", TRUE, IF(OR(C98="",D98="",E98=""), "", CONCAT("[",C98,",",CHAR(34),D98,CHAR(34),",",CHAR(34),E98,CHAR(34),"]")),IF(OR(F98="",G98="",H98=""), "", CONCAT("[",F98,",",CHAR(34),G98,CHAR(34),",",CHAR(34),H98,CHAR(34),"]")),IF(OR(I98="",J98="",K98=""), "", CONCAT("[",I98,",",CHAR(34),J98,CHAR(34),",",CHAR(34),K98,CHAR(34),"]")),IF(OR(L98="",M98="",N98=""), "", CONCAT("[",L98,",",CHAR(34),M98,CHAR(34),",",CHAR(34),N98,CHAR(34),"]")),IF(OR(O98="",P98="",Q98=""), "", CONCAT("[",O98,",",CHAR(34),P98,CHAR(34),",",CHAR(34),Q98,CHAR(34),"]")))</f>
        <v/>
      </c>
      <c r="S98" s="40" t="inlineStr"/>
      <c r="T98">
        <f>IF(R98=S98,"Matched!",CONCATENATE("Mismatch: ", R98, " vs ", S98))</f>
        <v/>
      </c>
    </row>
    <row r="99" ht="18" customHeight="1">
      <c r="A99" s="35" t="inlineStr">
        <is>
          <t>Carex Amphibola</t>
        </is>
      </c>
      <c r="B99" s="35" t="inlineStr">
        <is>
          <t>CREEK SEDGE</t>
        </is>
      </c>
      <c r="C99" s="36" t="inlineStr"/>
      <c r="D99" s="37" t="inlineStr"/>
      <c r="E99" s="38" t="inlineStr"/>
      <c r="F99" s="36" t="inlineStr"/>
      <c r="G99" s="37" t="inlineStr"/>
      <c r="H99" s="38" t="inlineStr"/>
      <c r="I99" s="36" t="inlineStr"/>
      <c r="J99" s="37" t="inlineStr"/>
      <c r="K99" s="38" t="inlineStr"/>
      <c r="L99" s="36" t="inlineStr"/>
      <c r="M99" s="37" t="inlineStr"/>
      <c r="N99" s="38" t="inlineStr"/>
      <c r="O99" s="36" t="inlineStr"/>
      <c r="P99" s="37" t="inlineStr"/>
      <c r="Q99" s="38" t="inlineStr"/>
      <c r="R99" s="39">
        <f>TEXTJOIN(";", TRUE, IF(OR(C99="",D99="",E99=""), "", CONCAT("[",C99,",",CHAR(34),D99,CHAR(34),",",CHAR(34),E99,CHAR(34),"]")),IF(OR(F99="",G99="",H99=""), "", CONCAT("[",F99,",",CHAR(34),G99,CHAR(34),",",CHAR(34),H99,CHAR(34),"]")),IF(OR(I99="",J99="",K99=""), "", CONCAT("[",I99,",",CHAR(34),J99,CHAR(34),",",CHAR(34),K99,CHAR(34),"]")),IF(OR(L99="",M99="",N99=""), "", CONCAT("[",L99,",",CHAR(34),M99,CHAR(34),",",CHAR(34),N99,CHAR(34),"]")),IF(OR(O99="",P99="",Q99=""), "", CONCAT("[",O99,",",CHAR(34),P99,CHAR(34),",",CHAR(34),Q99,CHAR(34),"]")))</f>
        <v/>
      </c>
      <c r="S99" s="39" t="inlineStr"/>
      <c r="T99" s="35">
        <f>IF(R99=S99,"Matched!",CONCATENATE("Mismatch: ", R99, " vs ", S99))</f>
        <v/>
      </c>
    </row>
    <row r="100" ht="18" customHeight="1">
      <c r="A100" t="inlineStr">
        <is>
          <t>Carex Crinita</t>
        </is>
      </c>
      <c r="B100" t="inlineStr">
        <is>
          <t>FRINGED SEDGE</t>
        </is>
      </c>
      <c r="C100" s="36" t="inlineStr"/>
      <c r="D100" s="37" t="inlineStr"/>
      <c r="E100" s="38" t="inlineStr"/>
      <c r="F100" s="36" t="inlineStr"/>
      <c r="G100" s="37" t="inlineStr"/>
      <c r="H100" s="38" t="inlineStr"/>
      <c r="I100" s="36" t="inlineStr"/>
      <c r="J100" s="37" t="inlineStr"/>
      <c r="K100" s="38" t="inlineStr"/>
      <c r="L100" s="36" t="inlineStr"/>
      <c r="M100" s="37" t="inlineStr"/>
      <c r="N100" s="38" t="inlineStr"/>
      <c r="O100" s="36" t="inlineStr"/>
      <c r="P100" s="37" t="inlineStr"/>
      <c r="Q100" s="38" t="inlineStr"/>
      <c r="R100" s="40">
        <f>TEXTJOIN(";", TRUE, IF(OR(C100="",D100="",E100=""), "", CONCAT("[",C100,",",CHAR(34),D100,CHAR(34),",",CHAR(34),E100,CHAR(34),"]")),IF(OR(F100="",G100="",H100=""), "", CONCAT("[",F100,",",CHAR(34),G100,CHAR(34),",",CHAR(34),H100,CHAR(34),"]")),IF(OR(I100="",J100="",K100=""), "", CONCAT("[",I100,",",CHAR(34),J100,CHAR(34),",",CHAR(34),K100,CHAR(34),"]")),IF(OR(L100="",M100="",N100=""), "", CONCAT("[",L100,",",CHAR(34),M100,CHAR(34),",",CHAR(34),N100,CHAR(34),"]")),IF(OR(O100="",P100="",Q100=""), "", CONCAT("[",O100,",",CHAR(34),P100,CHAR(34),",",CHAR(34),Q100,CHAR(34),"]")))</f>
        <v/>
      </c>
      <c r="S100" s="40" t="inlineStr"/>
      <c r="T100">
        <f>IF(R100=S100,"Matched!",CONCATENATE("Mismatch: ", R100, " vs ", S100))</f>
        <v/>
      </c>
    </row>
    <row r="101" ht="18" customHeight="1">
      <c r="A101" s="35" t="inlineStr">
        <is>
          <t>Carex Grayi</t>
        </is>
      </c>
      <c r="B101" s="35" t="inlineStr">
        <is>
          <t>GRAY SEDGE</t>
        </is>
      </c>
      <c r="C101" s="36" t="inlineStr"/>
      <c r="D101" s="37" t="inlineStr"/>
      <c r="E101" s="38" t="inlineStr"/>
      <c r="F101" s="36" t="inlineStr"/>
      <c r="G101" s="37" t="inlineStr"/>
      <c r="H101" s="38" t="inlineStr"/>
      <c r="I101" s="36" t="inlineStr"/>
      <c r="J101" s="37" t="inlineStr"/>
      <c r="K101" s="38" t="inlineStr"/>
      <c r="L101" s="36" t="inlineStr"/>
      <c r="M101" s="37" t="inlineStr"/>
      <c r="N101" s="38" t="inlineStr"/>
      <c r="O101" s="36" t="inlineStr"/>
      <c r="P101" s="37" t="inlineStr"/>
      <c r="Q101" s="38" t="inlineStr"/>
      <c r="R101" s="39">
        <f>TEXTJOIN(";", TRUE, IF(OR(C101="",D101="",E101=""), "", CONCAT("[",C101,",",CHAR(34),D101,CHAR(34),",",CHAR(34),E101,CHAR(34),"]")),IF(OR(F101="",G101="",H101=""), "", CONCAT("[",F101,",",CHAR(34),G101,CHAR(34),",",CHAR(34),H101,CHAR(34),"]")),IF(OR(I101="",J101="",K101=""), "", CONCAT("[",I101,",",CHAR(34),J101,CHAR(34),",",CHAR(34),K101,CHAR(34),"]")),IF(OR(L101="",M101="",N101=""), "", CONCAT("[",L101,",",CHAR(34),M101,CHAR(34),",",CHAR(34),N101,CHAR(34),"]")),IF(OR(O101="",P101="",Q101=""), "", CONCAT("[",O101,",",CHAR(34),P101,CHAR(34),",",CHAR(34),Q101,CHAR(34),"]")))</f>
        <v/>
      </c>
      <c r="S101" s="39" t="inlineStr"/>
      <c r="T101" s="35">
        <f>IF(R101=S101,"Matched!",CONCATENATE("Mismatch: ", R101, " vs ", S101))</f>
        <v/>
      </c>
    </row>
    <row r="102" ht="18" customHeight="1">
      <c r="A102" t="inlineStr">
        <is>
          <t>Carex Laxiculmis</t>
        </is>
      </c>
      <c r="B102" t="inlineStr">
        <is>
          <t>CREEPING SEDGE</t>
        </is>
      </c>
      <c r="C102" s="36" t="inlineStr"/>
      <c r="D102" s="37" t="inlineStr"/>
      <c r="E102" s="38" t="inlineStr"/>
      <c r="F102" s="36" t="inlineStr"/>
      <c r="G102" s="37" t="inlineStr"/>
      <c r="H102" s="38" t="inlineStr"/>
      <c r="I102" s="36" t="inlineStr"/>
      <c r="J102" s="37" t="inlineStr"/>
      <c r="K102" s="38" t="inlineStr"/>
      <c r="L102" s="36" t="inlineStr"/>
      <c r="M102" s="37" t="inlineStr"/>
      <c r="N102" s="38" t="inlineStr"/>
      <c r="O102" s="36" t="inlineStr"/>
      <c r="P102" s="37" t="inlineStr"/>
      <c r="Q102" s="38" t="inlineStr"/>
      <c r="R102" s="40">
        <f>TEXTJOIN(";", TRUE, IF(OR(C102="",D102="",E102=""), "", CONCAT("[",C102,",",CHAR(34),D102,CHAR(34),",",CHAR(34),E102,CHAR(34),"]")),IF(OR(F102="",G102="",H102=""), "", CONCAT("[",F102,",",CHAR(34),G102,CHAR(34),",",CHAR(34),H102,CHAR(34),"]")),IF(OR(I102="",J102="",K102=""), "", CONCAT("[",I102,",",CHAR(34),J102,CHAR(34),",",CHAR(34),K102,CHAR(34),"]")),IF(OR(L102="",M102="",N102=""), "", CONCAT("[",L102,",",CHAR(34),M102,CHAR(34),",",CHAR(34),N102,CHAR(34),"]")),IF(OR(O102="",P102="",Q102=""), "", CONCAT("[",O102,",",CHAR(34),P102,CHAR(34),",",CHAR(34),Q102,CHAR(34),"]")))</f>
        <v/>
      </c>
      <c r="S102" s="40" t="inlineStr"/>
      <c r="T102">
        <f>IF(R102=S102,"Matched!",CONCATENATE("Mismatch: ", R102, " vs ", S102))</f>
        <v/>
      </c>
    </row>
    <row r="103" ht="18" customHeight="1">
      <c r="A103" s="35" t="inlineStr">
        <is>
          <t>Carex Pensylvanica</t>
        </is>
      </c>
      <c r="B103" s="35" t="inlineStr">
        <is>
          <t>PENNSYLVANIA SEDGE</t>
        </is>
      </c>
      <c r="C103" s="36" t="inlineStr"/>
      <c r="D103" s="37" t="inlineStr"/>
      <c r="E103" s="38" t="inlineStr"/>
      <c r="F103" s="36" t="inlineStr"/>
      <c r="G103" s="37" t="inlineStr"/>
      <c r="H103" s="38" t="inlineStr"/>
      <c r="I103" s="36" t="inlineStr"/>
      <c r="J103" s="37" t="inlineStr"/>
      <c r="K103" s="38" t="inlineStr"/>
      <c r="L103" s="36" t="inlineStr"/>
      <c r="M103" s="37" t="inlineStr"/>
      <c r="N103" s="38" t="inlineStr"/>
      <c r="O103" s="36" t="inlineStr"/>
      <c r="P103" s="37" t="inlineStr"/>
      <c r="Q103" s="38" t="inlineStr"/>
      <c r="R103" s="39">
        <f>TEXTJOIN(";", TRUE, IF(OR(C103="",D103="",E103=""), "", CONCAT("[",C103,",",CHAR(34),D103,CHAR(34),",",CHAR(34),E103,CHAR(34),"]")),IF(OR(F103="",G103="",H103=""), "", CONCAT("[",F103,",",CHAR(34),G103,CHAR(34),",",CHAR(34),H103,CHAR(34),"]")),IF(OR(I103="",J103="",K103=""), "", CONCAT("[",I103,",",CHAR(34),J103,CHAR(34),",",CHAR(34),K103,CHAR(34),"]")),IF(OR(L103="",M103="",N103=""), "", CONCAT("[",L103,",",CHAR(34),M103,CHAR(34),",",CHAR(34),N103,CHAR(34),"]")),IF(OR(O103="",P103="",Q103=""), "", CONCAT("[",O103,",",CHAR(34),P103,CHAR(34),",",CHAR(34),Q103,CHAR(34),"]")))</f>
        <v/>
      </c>
      <c r="S103" s="39" t="inlineStr"/>
      <c r="T103" s="35">
        <f>IF(R103=S103,"Matched!",CONCATENATE("Mismatch: ", R103, " vs ", S103))</f>
        <v/>
      </c>
    </row>
    <row r="104" ht="18" customHeight="1">
      <c r="A104" t="inlineStr">
        <is>
          <t>Carex Plantaginea</t>
        </is>
      </c>
      <c r="B104" t="inlineStr">
        <is>
          <t>SEERSUCKER SEDGE</t>
        </is>
      </c>
      <c r="C104" s="36" t="inlineStr"/>
      <c r="D104" s="37" t="inlineStr"/>
      <c r="E104" s="38" t="inlineStr"/>
      <c r="F104" s="36" t="inlineStr"/>
      <c r="G104" s="37" t="inlineStr"/>
      <c r="H104" s="38" t="inlineStr"/>
      <c r="I104" s="36" t="inlineStr"/>
      <c r="J104" s="37" t="inlineStr"/>
      <c r="K104" s="38" t="inlineStr"/>
      <c r="L104" s="36" t="inlineStr"/>
      <c r="M104" s="37" t="inlineStr"/>
      <c r="N104" s="38" t="inlineStr"/>
      <c r="O104" s="36" t="inlineStr"/>
      <c r="P104" s="37" t="inlineStr"/>
      <c r="Q104" s="38" t="inlineStr"/>
      <c r="R104" s="40">
        <f>TEXTJOIN(";", TRUE, IF(OR(C104="",D104="",E104=""), "", CONCAT("[",C104,",",CHAR(34),D104,CHAR(34),",",CHAR(34),E104,CHAR(34),"]")),IF(OR(F104="",G104="",H104=""), "", CONCAT("[",F104,",",CHAR(34),G104,CHAR(34),",",CHAR(34),H104,CHAR(34),"]")),IF(OR(I104="",J104="",K104=""), "", CONCAT("[",I104,",",CHAR(34),J104,CHAR(34),",",CHAR(34),K104,CHAR(34),"]")),IF(OR(L104="",M104="",N104=""), "", CONCAT("[",L104,",",CHAR(34),M104,CHAR(34),",",CHAR(34),N104,CHAR(34),"]")),IF(OR(O104="",P104="",Q104=""), "", CONCAT("[",O104,",",CHAR(34),P104,CHAR(34),",",CHAR(34),Q104,CHAR(34),"]")))</f>
        <v/>
      </c>
      <c r="S104" s="40" t="inlineStr"/>
      <c r="T104">
        <f>IF(R104=S104,"Matched!",CONCATENATE("Mismatch: ", R104, " vs ", S104))</f>
        <v/>
      </c>
    </row>
    <row r="105" ht="18" customHeight="1">
      <c r="A105" s="35" t="inlineStr">
        <is>
          <t>Carex Stipata</t>
        </is>
      </c>
      <c r="B105" s="35" t="inlineStr">
        <is>
          <t>AWL-FRUITED SEDGE</t>
        </is>
      </c>
      <c r="C105" s="36" t="inlineStr"/>
      <c r="D105" s="37" t="inlineStr"/>
      <c r="E105" s="38" t="inlineStr"/>
      <c r="F105" s="36" t="inlineStr"/>
      <c r="G105" s="37" t="inlineStr"/>
      <c r="H105" s="38" t="inlineStr"/>
      <c r="I105" s="36" t="inlineStr"/>
      <c r="J105" s="37" t="inlineStr"/>
      <c r="K105" s="38" t="inlineStr"/>
      <c r="L105" s="36" t="inlineStr"/>
      <c r="M105" s="37" t="inlineStr"/>
      <c r="N105" s="38" t="inlineStr"/>
      <c r="O105" s="36" t="inlineStr"/>
      <c r="P105" s="37" t="inlineStr"/>
      <c r="Q105" s="38" t="inlineStr"/>
      <c r="R105" s="39">
        <f>TEXTJOIN(";", TRUE, IF(OR(C105="",D105="",E105=""), "", CONCAT("[",C105,",",CHAR(34),D105,CHAR(34),",",CHAR(34),E105,CHAR(34),"]")),IF(OR(F105="",G105="",H105=""), "", CONCAT("[",F105,",",CHAR(34),G105,CHAR(34),",",CHAR(34),H105,CHAR(34),"]")),IF(OR(I105="",J105="",K105=""), "", CONCAT("[",I105,",",CHAR(34),J105,CHAR(34),",",CHAR(34),K105,CHAR(34),"]")),IF(OR(L105="",M105="",N105=""), "", CONCAT("[",L105,",",CHAR(34),M105,CHAR(34),",",CHAR(34),N105,CHAR(34),"]")),IF(OR(O105="",P105="",Q105=""), "", CONCAT("[",O105,",",CHAR(34),P105,CHAR(34),",",CHAR(34),Q105,CHAR(34),"]")))</f>
        <v/>
      </c>
      <c r="S105" s="39" t="inlineStr"/>
      <c r="T105" s="35">
        <f>IF(R105=S105,"Matched!",CONCATENATE("Mismatch: ", R105, " vs ", S105))</f>
        <v/>
      </c>
    </row>
    <row r="106" ht="18" customHeight="1">
      <c r="A106" t="inlineStr">
        <is>
          <t>Carex Stricta</t>
        </is>
      </c>
      <c r="B106" t="inlineStr">
        <is>
          <t>TUSSOCK SEDGE</t>
        </is>
      </c>
      <c r="C106" s="36" t="inlineStr"/>
      <c r="D106" s="37" t="inlineStr"/>
      <c r="E106" s="38" t="inlineStr"/>
      <c r="F106" s="36" t="inlineStr"/>
      <c r="G106" s="37" t="inlineStr"/>
      <c r="H106" s="38" t="inlineStr"/>
      <c r="I106" s="36" t="inlineStr"/>
      <c r="J106" s="37" t="inlineStr"/>
      <c r="K106" s="38" t="inlineStr"/>
      <c r="L106" s="36" t="inlineStr"/>
      <c r="M106" s="37" t="inlineStr"/>
      <c r="N106" s="38" t="inlineStr"/>
      <c r="O106" s="36" t="inlineStr"/>
      <c r="P106" s="37" t="inlineStr"/>
      <c r="Q106" s="38" t="inlineStr"/>
      <c r="R106" s="40">
        <f>TEXTJOIN(";", TRUE, IF(OR(C106="",D106="",E106=""), "", CONCAT("[",C106,",",CHAR(34),D106,CHAR(34),",",CHAR(34),E106,CHAR(34),"]")),IF(OR(F106="",G106="",H106=""), "", CONCAT("[",F106,",",CHAR(34),G106,CHAR(34),",",CHAR(34),H106,CHAR(34),"]")),IF(OR(I106="",J106="",K106=""), "", CONCAT("[",I106,",",CHAR(34),J106,CHAR(34),",",CHAR(34),K106,CHAR(34),"]")),IF(OR(L106="",M106="",N106=""), "", CONCAT("[",L106,",",CHAR(34),M106,CHAR(34),",",CHAR(34),N106,CHAR(34),"]")),IF(OR(O106="",P106="",Q106=""), "", CONCAT("[",O106,",",CHAR(34),P106,CHAR(34),",",CHAR(34),Q106,CHAR(34),"]")))</f>
        <v/>
      </c>
      <c r="S106" s="40" t="inlineStr"/>
      <c r="T106">
        <f>IF(R106=S106,"Matched!",CONCATENATE("Mismatch: ", R106, " vs ", S106))</f>
        <v/>
      </c>
    </row>
    <row r="107" ht="18" customHeight="1">
      <c r="A107" s="35" t="inlineStr">
        <is>
          <t>Carex Vulpinoidea</t>
        </is>
      </c>
      <c r="B107" s="35" t="inlineStr">
        <is>
          <t>FOX SEDGE</t>
        </is>
      </c>
      <c r="C107" s="36" t="inlineStr"/>
      <c r="D107" s="37" t="inlineStr"/>
      <c r="E107" s="38" t="inlineStr"/>
      <c r="F107" s="36" t="inlineStr"/>
      <c r="G107" s="37" t="inlineStr"/>
      <c r="H107" s="38" t="inlineStr"/>
      <c r="I107" s="36" t="inlineStr"/>
      <c r="J107" s="37" t="inlineStr"/>
      <c r="K107" s="38" t="inlineStr"/>
      <c r="L107" s="36" t="inlineStr"/>
      <c r="M107" s="37" t="inlineStr"/>
      <c r="N107" s="38" t="inlineStr"/>
      <c r="O107" s="36" t="inlineStr"/>
      <c r="P107" s="37" t="inlineStr"/>
      <c r="Q107" s="38" t="inlineStr"/>
      <c r="R107" s="39">
        <f>TEXTJOIN(";", TRUE, IF(OR(C107="",D107="",E107=""), "", CONCAT("[",C107,",",CHAR(34),D107,CHAR(34),",",CHAR(34),E107,CHAR(34),"]")),IF(OR(F107="",G107="",H107=""), "", CONCAT("[",F107,",",CHAR(34),G107,CHAR(34),",",CHAR(34),H107,CHAR(34),"]")),IF(OR(I107="",J107="",K107=""), "", CONCAT("[",I107,",",CHAR(34),J107,CHAR(34),",",CHAR(34),K107,CHAR(34),"]")),IF(OR(L107="",M107="",N107=""), "", CONCAT("[",L107,",",CHAR(34),M107,CHAR(34),",",CHAR(34),N107,CHAR(34),"]")),IF(OR(O107="",P107="",Q107=""), "", CONCAT("[",O107,",",CHAR(34),P107,CHAR(34),",",CHAR(34),Q107,CHAR(34),"]")))</f>
        <v/>
      </c>
      <c r="S107" s="39" t="inlineStr"/>
      <c r="T107" s="35">
        <f>IF(R107=S107,"Matched!",CONCATENATE("Mismatch: ", R107, " vs ", S107))</f>
        <v/>
      </c>
    </row>
    <row r="108" ht="18" customHeight="1">
      <c r="A108" t="inlineStr">
        <is>
          <t>Chasmanthium Latifolium</t>
        </is>
      </c>
      <c r="B108" t="inlineStr">
        <is>
          <t>NORTHERN SEA OATS</t>
        </is>
      </c>
      <c r="C108" s="36" t="inlineStr"/>
      <c r="D108" s="37" t="inlineStr"/>
      <c r="E108" s="38" t="inlineStr"/>
      <c r="F108" s="36" t="inlineStr"/>
      <c r="G108" s="37" t="inlineStr"/>
      <c r="H108" s="38" t="inlineStr"/>
      <c r="I108" s="36" t="inlineStr"/>
      <c r="J108" s="37" t="inlineStr"/>
      <c r="K108" s="38" t="inlineStr"/>
      <c r="L108" s="36" t="inlineStr"/>
      <c r="M108" s="37" t="inlineStr"/>
      <c r="N108" s="38" t="inlineStr"/>
      <c r="O108" s="36" t="inlineStr"/>
      <c r="P108" s="37" t="inlineStr"/>
      <c r="Q108" s="38" t="inlineStr"/>
      <c r="R108" s="40">
        <f>TEXTJOIN(";", TRUE, IF(OR(C108="",D108="",E108=""), "", CONCAT("[",C108,",",CHAR(34),D108,CHAR(34),",",CHAR(34),E108,CHAR(34),"]")),IF(OR(F108="",G108="",H108=""), "", CONCAT("[",F108,",",CHAR(34),G108,CHAR(34),",",CHAR(34),H108,CHAR(34),"]")),IF(OR(I108="",J108="",K108=""), "", CONCAT("[",I108,",",CHAR(34),J108,CHAR(34),",",CHAR(34),K108,CHAR(34),"]")),IF(OR(L108="",M108="",N108=""), "", CONCAT("[",L108,",",CHAR(34),M108,CHAR(34),",",CHAR(34),N108,CHAR(34),"]")),IF(OR(O108="",P108="",Q108=""), "", CONCAT("[",O108,",",CHAR(34),P108,CHAR(34),",",CHAR(34),Q108,CHAR(34),"]")))</f>
        <v/>
      </c>
      <c r="S108" s="40" t="inlineStr"/>
      <c r="T108">
        <f>IF(R108=S108,"Matched!",CONCATENATE("Mismatch: ", R108, " vs ", S108))</f>
        <v/>
      </c>
    </row>
    <row r="109" ht="18" customHeight="1">
      <c r="A109" s="35" t="inlineStr">
        <is>
          <t>Deshampsia Cespitosa</t>
        </is>
      </c>
      <c r="B109" s="35" t="inlineStr">
        <is>
          <t>TUFTED HAIRGRASS</t>
        </is>
      </c>
      <c r="C109" s="36" t="inlineStr"/>
      <c r="D109" s="37" t="inlineStr"/>
      <c r="E109" s="38" t="inlineStr"/>
      <c r="F109" s="36" t="inlineStr"/>
      <c r="G109" s="37" t="inlineStr"/>
      <c r="H109" s="38" t="inlineStr"/>
      <c r="I109" s="36" t="inlineStr"/>
      <c r="J109" s="37" t="inlineStr"/>
      <c r="K109" s="38" t="inlineStr"/>
      <c r="L109" s="36" t="inlineStr"/>
      <c r="M109" s="37" t="inlineStr"/>
      <c r="N109" s="38" t="inlineStr"/>
      <c r="O109" s="36" t="inlineStr"/>
      <c r="P109" s="37" t="inlineStr"/>
      <c r="Q109" s="38" t="inlineStr"/>
      <c r="R109" s="39">
        <f>TEXTJOIN(";", TRUE, IF(OR(C109="",D109="",E109=""), "", CONCAT("[",C109,",",CHAR(34),D109,CHAR(34),",",CHAR(34),E109,CHAR(34),"]")),IF(OR(F109="",G109="",H109=""), "", CONCAT("[",F109,",",CHAR(34),G109,CHAR(34),",",CHAR(34),H109,CHAR(34),"]")),IF(OR(I109="",J109="",K109=""), "", CONCAT("[",I109,",",CHAR(34),J109,CHAR(34),",",CHAR(34),K109,CHAR(34),"]")),IF(OR(L109="",M109="",N109=""), "", CONCAT("[",L109,",",CHAR(34),M109,CHAR(34),",",CHAR(34),N109,CHAR(34),"]")),IF(OR(O109="",P109="",Q109=""), "", CONCAT("[",O109,",",CHAR(34),P109,CHAR(34),",",CHAR(34),Q109,CHAR(34),"]")))</f>
        <v/>
      </c>
      <c r="S109" s="39" t="inlineStr"/>
      <c r="T109" s="35">
        <f>IF(R109=S109,"Matched!",CONCATENATE("Mismatch: ", R109, " vs ", S109))</f>
        <v/>
      </c>
    </row>
    <row r="110" ht="18" customHeight="1">
      <c r="A110" t="inlineStr">
        <is>
          <t>Elymus Virginicus</t>
        </is>
      </c>
      <c r="B110" t="inlineStr">
        <is>
          <t>VIRGINIA WILD RYE</t>
        </is>
      </c>
      <c r="C110" s="36" t="inlineStr"/>
      <c r="D110" s="37" t="inlineStr"/>
      <c r="E110" s="38" t="inlineStr"/>
      <c r="F110" s="36" t="inlineStr"/>
      <c r="G110" s="37" t="inlineStr"/>
      <c r="H110" s="38" t="inlineStr"/>
      <c r="I110" s="36" t="inlineStr"/>
      <c r="J110" s="37" t="inlineStr"/>
      <c r="K110" s="38" t="inlineStr"/>
      <c r="L110" s="36" t="inlineStr"/>
      <c r="M110" s="37" t="inlineStr"/>
      <c r="N110" s="38" t="inlineStr"/>
      <c r="O110" s="36" t="inlineStr"/>
      <c r="P110" s="37" t="inlineStr"/>
      <c r="Q110" s="38" t="inlineStr"/>
      <c r="R110" s="40">
        <f>TEXTJOIN(";", TRUE, IF(OR(C110="",D110="",E110=""), "", CONCAT("[",C110,",",CHAR(34),D110,CHAR(34),",",CHAR(34),E110,CHAR(34),"]")),IF(OR(F110="",G110="",H110=""), "", CONCAT("[",F110,",",CHAR(34),G110,CHAR(34),",",CHAR(34),H110,CHAR(34),"]")),IF(OR(I110="",J110="",K110=""), "", CONCAT("[",I110,",",CHAR(34),J110,CHAR(34),",",CHAR(34),K110,CHAR(34),"]")),IF(OR(L110="",M110="",N110=""), "", CONCAT("[",L110,",",CHAR(34),M110,CHAR(34),",",CHAR(34),N110,CHAR(34),"]")),IF(OR(O110="",P110="",Q110=""), "", CONCAT("[",O110,",",CHAR(34),P110,CHAR(34),",",CHAR(34),Q110,CHAR(34),"]")))</f>
        <v/>
      </c>
      <c r="S110" s="40" t="inlineStr"/>
      <c r="T110">
        <f>IF(R110=S110,"Matched!",CONCATENATE("Mismatch: ", R110, " vs ", S110))</f>
        <v/>
      </c>
    </row>
    <row r="111" ht="18" customHeight="1">
      <c r="A111" s="35" t="inlineStr">
        <is>
          <t>Eragrostis Spectabilis</t>
        </is>
      </c>
      <c r="B111" s="35" t="inlineStr">
        <is>
          <t>PURPLE LOVEGRASS</t>
        </is>
      </c>
      <c r="C111" s="36" t="inlineStr"/>
      <c r="D111" s="37" t="inlineStr"/>
      <c r="E111" s="38" t="inlineStr"/>
      <c r="F111" s="36" t="inlineStr"/>
      <c r="G111" s="37" t="inlineStr"/>
      <c r="H111" s="38" t="inlineStr"/>
      <c r="I111" s="36" t="inlineStr"/>
      <c r="J111" s="37" t="inlineStr"/>
      <c r="K111" s="38" t="inlineStr"/>
      <c r="L111" s="36" t="inlineStr"/>
      <c r="M111" s="37" t="inlineStr"/>
      <c r="N111" s="38" t="inlineStr"/>
      <c r="O111" s="36" t="inlineStr"/>
      <c r="P111" s="37" t="inlineStr"/>
      <c r="Q111" s="38" t="inlineStr"/>
      <c r="R111" s="39">
        <f>TEXTJOIN(";", TRUE, IF(OR(C111="",D111="",E111=""), "", CONCAT("[",C111,",",CHAR(34),D111,CHAR(34),",",CHAR(34),E111,CHAR(34),"]")),IF(OR(F111="",G111="",H111=""), "", CONCAT("[",F111,",",CHAR(34),G111,CHAR(34),",",CHAR(34),H111,CHAR(34),"]")),IF(OR(I111="",J111="",K111=""), "", CONCAT("[",I111,",",CHAR(34),J111,CHAR(34),",",CHAR(34),K111,CHAR(34),"]")),IF(OR(L111="",M111="",N111=""), "", CONCAT("[",L111,",",CHAR(34),M111,CHAR(34),",",CHAR(34),N111,CHAR(34),"]")),IF(OR(O111="",P111="",Q111=""), "", CONCAT("[",O111,",",CHAR(34),P111,CHAR(34),",",CHAR(34),Q111,CHAR(34),"]")))</f>
        <v/>
      </c>
      <c r="S111" s="39" t="inlineStr"/>
      <c r="T111" s="35">
        <f>IF(R111=S111,"Matched!",CONCATENATE("Mismatch: ", R111, " vs ", S111))</f>
        <v/>
      </c>
    </row>
    <row r="112" ht="18" customHeight="1">
      <c r="A112" t="inlineStr">
        <is>
          <t>Juncus Effusus</t>
        </is>
      </c>
      <c r="B112" t="inlineStr">
        <is>
          <t>SOFT RUSH</t>
        </is>
      </c>
      <c r="C112" s="36" t="inlineStr"/>
      <c r="D112" s="37" t="inlineStr"/>
      <c r="E112" s="38" t="inlineStr"/>
      <c r="F112" s="36" t="inlineStr"/>
      <c r="G112" s="37" t="inlineStr"/>
      <c r="H112" s="38" t="inlineStr"/>
      <c r="I112" s="36" t="inlineStr"/>
      <c r="J112" s="37" t="inlineStr"/>
      <c r="K112" s="38" t="inlineStr"/>
      <c r="L112" s="36" t="inlineStr"/>
      <c r="M112" s="37" t="inlineStr"/>
      <c r="N112" s="38" t="inlineStr"/>
      <c r="O112" s="36" t="inlineStr"/>
      <c r="P112" s="37" t="inlineStr"/>
      <c r="Q112" s="38" t="inlineStr"/>
      <c r="R112" s="40">
        <f>TEXTJOIN(";", TRUE, IF(OR(C112="",D112="",E112=""), "", CONCAT("[",C112,",",CHAR(34),D112,CHAR(34),",",CHAR(34),E112,CHAR(34),"]")),IF(OR(F112="",G112="",H112=""), "", CONCAT("[",F112,",",CHAR(34),G112,CHAR(34),",",CHAR(34),H112,CHAR(34),"]")),IF(OR(I112="",J112="",K112=""), "", CONCAT("[",I112,",",CHAR(34),J112,CHAR(34),",",CHAR(34),K112,CHAR(34),"]")),IF(OR(L112="",M112="",N112=""), "", CONCAT("[",L112,",",CHAR(34),M112,CHAR(34),",",CHAR(34),N112,CHAR(34),"]")),IF(OR(O112="",P112="",Q112=""), "", CONCAT("[",O112,",",CHAR(34),P112,CHAR(34),",",CHAR(34),Q112,CHAR(34),"]")))</f>
        <v/>
      </c>
      <c r="S112" s="40" t="inlineStr"/>
      <c r="T112">
        <f>IF(R112=S112,"Matched!",CONCATENATE("Mismatch: ", R112, " vs ", S112))</f>
        <v/>
      </c>
    </row>
    <row r="113" ht="18" customHeight="1">
      <c r="A113" s="35" t="inlineStr">
        <is>
          <t>Panicum Virgatum</t>
        </is>
      </c>
      <c r="B113" s="35" t="inlineStr">
        <is>
          <t>SWITCHGRASS</t>
        </is>
      </c>
      <c r="C113" s="36" t="inlineStr"/>
      <c r="D113" s="37" t="inlineStr"/>
      <c r="E113" s="38" t="inlineStr"/>
      <c r="F113" s="36" t="inlineStr"/>
      <c r="G113" s="37" t="inlineStr"/>
      <c r="H113" s="38" t="inlineStr"/>
      <c r="I113" s="36" t="inlineStr"/>
      <c r="J113" s="37" t="inlineStr"/>
      <c r="K113" s="38" t="inlineStr"/>
      <c r="L113" s="36" t="inlineStr"/>
      <c r="M113" s="37" t="inlineStr"/>
      <c r="N113" s="38" t="inlineStr"/>
      <c r="O113" s="36" t="inlineStr"/>
      <c r="P113" s="37" t="inlineStr"/>
      <c r="Q113" s="38" t="inlineStr"/>
      <c r="R113" s="39">
        <f>TEXTJOIN(";", TRUE, IF(OR(C113="",D113="",E113=""), "", CONCAT("[",C113,",",CHAR(34),D113,CHAR(34),",",CHAR(34),E113,CHAR(34),"]")),IF(OR(F113="",G113="",H113=""), "", CONCAT("[",F113,",",CHAR(34),G113,CHAR(34),",",CHAR(34),H113,CHAR(34),"]")),IF(OR(I113="",J113="",K113=""), "", CONCAT("[",I113,",",CHAR(34),J113,CHAR(34),",",CHAR(34),K113,CHAR(34),"]")),IF(OR(L113="",M113="",N113=""), "", CONCAT("[",L113,",",CHAR(34),M113,CHAR(34),",",CHAR(34),N113,CHAR(34),"]")),IF(OR(O113="",P113="",Q113=""), "", CONCAT("[",O113,",",CHAR(34),P113,CHAR(34),",",CHAR(34),Q113,CHAR(34),"]")))</f>
        <v/>
      </c>
      <c r="S113" s="39" t="inlineStr"/>
      <c r="T113" s="35">
        <f>IF(R113=S113,"Matched!",CONCATENATE("Mismatch: ", R113, " vs ", S113))</f>
        <v/>
      </c>
    </row>
    <row r="114" ht="18" customHeight="1">
      <c r="A114" t="inlineStr">
        <is>
          <t>Schizachyrium Scoparium</t>
        </is>
      </c>
      <c r="B114" t="inlineStr">
        <is>
          <t>LITTLE BLUESTEM</t>
        </is>
      </c>
      <c r="C114" s="36" t="inlineStr"/>
      <c r="D114" s="37" t="inlineStr"/>
      <c r="E114" s="38" t="inlineStr"/>
      <c r="F114" s="36" t="inlineStr"/>
      <c r="G114" s="37" t="inlineStr"/>
      <c r="H114" s="38" t="inlineStr"/>
      <c r="I114" s="36" t="inlineStr"/>
      <c r="J114" s="37" t="inlineStr"/>
      <c r="K114" s="38" t="inlineStr"/>
      <c r="L114" s="36" t="inlineStr"/>
      <c r="M114" s="37" t="inlineStr"/>
      <c r="N114" s="38" t="inlineStr"/>
      <c r="O114" s="36" t="inlineStr"/>
      <c r="P114" s="37" t="inlineStr"/>
      <c r="Q114" s="38" t="inlineStr"/>
      <c r="R114" s="40">
        <f>TEXTJOIN(";", TRUE, IF(OR(C114="",D114="",E114=""), "", CONCAT("[",C114,",",CHAR(34),D114,CHAR(34),",",CHAR(34),E114,CHAR(34),"]")),IF(OR(F114="",G114="",H114=""), "", CONCAT("[",F114,",",CHAR(34),G114,CHAR(34),",",CHAR(34),H114,CHAR(34),"]")),IF(OR(I114="",J114="",K114=""), "", CONCAT("[",I114,",",CHAR(34),J114,CHAR(34),",",CHAR(34),K114,CHAR(34),"]")),IF(OR(L114="",M114="",N114=""), "", CONCAT("[",L114,",",CHAR(34),M114,CHAR(34),",",CHAR(34),N114,CHAR(34),"]")),IF(OR(O114="",P114="",Q114=""), "", CONCAT("[",O114,",",CHAR(34),P114,CHAR(34),",",CHAR(34),Q114,CHAR(34),"]")))</f>
        <v/>
      </c>
      <c r="S114" s="40" t="inlineStr"/>
      <c r="T114">
        <f>IF(R114=S114,"Matched!",CONCATENATE("Mismatch: ", R114, " vs ", S114))</f>
        <v/>
      </c>
    </row>
    <row r="115" ht="18" customHeight="1">
      <c r="A115" s="35" t="inlineStr">
        <is>
          <t>Sorghastrum Nutans</t>
        </is>
      </c>
      <c r="B115" s="35" t="inlineStr">
        <is>
          <t>INDIANGRASS</t>
        </is>
      </c>
      <c r="C115" s="36" t="inlineStr"/>
      <c r="D115" s="37" t="inlineStr"/>
      <c r="E115" s="38" t="inlineStr"/>
      <c r="F115" s="36" t="inlineStr"/>
      <c r="G115" s="37" t="inlineStr"/>
      <c r="H115" s="38" t="inlineStr"/>
      <c r="I115" s="36" t="inlineStr"/>
      <c r="J115" s="37" t="inlineStr"/>
      <c r="K115" s="38" t="inlineStr"/>
      <c r="L115" s="36" t="inlineStr"/>
      <c r="M115" s="37" t="inlineStr"/>
      <c r="N115" s="38" t="inlineStr"/>
      <c r="O115" s="36" t="inlineStr"/>
      <c r="P115" s="37" t="inlineStr"/>
      <c r="Q115" s="38" t="inlineStr"/>
      <c r="R115" s="39">
        <f>TEXTJOIN(";", TRUE, IF(OR(C115="",D115="",E115=""), "", CONCAT("[",C115,",",CHAR(34),D115,CHAR(34),",",CHAR(34),E115,CHAR(34),"]")),IF(OR(F115="",G115="",H115=""), "", CONCAT("[",F115,",",CHAR(34),G115,CHAR(34),",",CHAR(34),H115,CHAR(34),"]")),IF(OR(I115="",J115="",K115=""), "", CONCAT("[",I115,",",CHAR(34),J115,CHAR(34),",",CHAR(34),K115,CHAR(34),"]")),IF(OR(L115="",M115="",N115=""), "", CONCAT("[",L115,",",CHAR(34),M115,CHAR(34),",",CHAR(34),N115,CHAR(34),"]")),IF(OR(O115="",P115="",Q115=""), "", CONCAT("[",O115,",",CHAR(34),P115,CHAR(34),",",CHAR(34),Q115,CHAR(34),"]")))</f>
        <v/>
      </c>
      <c r="S115" s="39" t="inlineStr"/>
      <c r="T115" s="35">
        <f>IF(R115=S115,"Matched!",CONCATENATE("Mismatch: ", R115, " vs ", S115))</f>
        <v/>
      </c>
    </row>
    <row r="116" ht="18" customHeight="1">
      <c r="A116" t="inlineStr">
        <is>
          <t>Sporobolus Heterolepis</t>
        </is>
      </c>
      <c r="B116" t="inlineStr">
        <is>
          <t>PRAIRIE DROPSEED</t>
        </is>
      </c>
      <c r="C116" s="36" t="inlineStr"/>
      <c r="D116" s="37" t="inlineStr"/>
      <c r="E116" s="38" t="inlineStr"/>
      <c r="F116" s="36" t="inlineStr"/>
      <c r="G116" s="37" t="inlineStr"/>
      <c r="H116" s="38" t="inlineStr"/>
      <c r="I116" s="36" t="inlineStr"/>
      <c r="J116" s="37" t="inlineStr"/>
      <c r="K116" s="38" t="inlineStr"/>
      <c r="L116" s="36" t="inlineStr"/>
      <c r="M116" s="37" t="inlineStr"/>
      <c r="N116" s="38" t="inlineStr"/>
      <c r="O116" s="36" t="inlineStr"/>
      <c r="P116" s="37" t="inlineStr"/>
      <c r="Q116" s="38" t="inlineStr"/>
      <c r="R116" s="40">
        <f>TEXTJOIN(";", TRUE, IF(OR(C116="",D116="",E116=""), "", CONCAT("[",C116,",",CHAR(34),D116,CHAR(34),",",CHAR(34),E116,CHAR(34),"]")),IF(OR(F116="",G116="",H116=""), "", CONCAT("[",F116,",",CHAR(34),G116,CHAR(34),",",CHAR(34),H116,CHAR(34),"]")),IF(OR(I116="",J116="",K116=""), "", CONCAT("[",I116,",",CHAR(34),J116,CHAR(34),",",CHAR(34),K116,CHAR(34),"]")),IF(OR(L116="",M116="",N116=""), "", CONCAT("[",L116,",",CHAR(34),M116,CHAR(34),",",CHAR(34),N116,CHAR(34),"]")),IF(OR(O116="",P116="",Q116=""), "", CONCAT("[",O116,",",CHAR(34),P116,CHAR(34),",",CHAR(34),Q116,CHAR(34),"]")))</f>
        <v/>
      </c>
      <c r="S116" s="40" t="inlineStr"/>
      <c r="T116">
        <f>IF(R116=S116,"Matched!",CONCATENATE("Mismatch: ", R116, " vs ", S116))</f>
        <v/>
      </c>
    </row>
  </sheetData>
  <mergeCells count="6">
    <mergeCell ref="L1:N1"/>
    <mergeCell ref="C1:E1"/>
    <mergeCell ref="O1:Q1"/>
    <mergeCell ref="F1:H1"/>
    <mergeCell ref="I1:K1"/>
    <mergeCell ref="T1:T2"/>
  </mergeCells>
  <conditionalFormatting sqref="R3:R116">
    <cfRule type="expression" priority="1" dxfId="0">
      <formula>ISERROR(R3)</formula>
    </cfRule>
  </conditionalFormatting>
  <conditionalFormatting sqref="T3:T116">
    <cfRule type="expression" priority="2" dxfId="1">
      <formula>T3="Matched!"</formula>
    </cfRule>
  </conditionalFormatting>
  <conditionalFormatting sqref="S3:S116">
    <cfRule type="expression" priority="2" dxfId="1">
      <formula>T3="Matched!"</formula>
    </cfRule>
    <cfRule type="expression" priority="4" dxfId="2">
      <formula>$R3&lt;&gt;$S3</formula>
    </cfRule>
  </conditionalFormatting>
  <dataValidations count="2">
    <dataValidation sqref="A2:A115" showDropDown="0" showInputMessage="0" showErrorMessage="0" allowBlank="1" type="list">
      <formula1>'Plant Data'!$C$3:$C$116</formula1>
    </dataValidation>
    <dataValidation sqref="B2:B115" showDropDown="0" showInputMessage="0" showErrorMessage="0" allowBlank="1" type="list">
      <formula1>'Plant Data'!$D$3:$D$116</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D115"/>
  <sheetViews>
    <sheetView workbookViewId="0">
      <selection activeCell="A1" sqref="A1"/>
    </sheetView>
  </sheetViews>
  <sheetFormatPr baseColWidth="8" defaultRowHeight="15"/>
  <sheetData>
    <row r="1">
      <c r="A1" t="inlineStr">
        <is>
          <t>Plant Type</t>
        </is>
      </c>
      <c r="B1" t="inlineStr">
        <is>
          <t>Key</t>
        </is>
      </c>
      <c r="C1" t="inlineStr">
        <is>
          <t>Botanical Name</t>
        </is>
      </c>
      <c r="D1" t="inlineStr">
        <is>
          <t>Common Name</t>
        </is>
      </c>
      <c r="E1" t="inlineStr">
        <is>
          <t>Height (ft)</t>
        </is>
      </c>
      <c r="F1" t="inlineStr">
        <is>
          <t>Spread (ft)</t>
        </is>
      </c>
      <c r="G1" t="inlineStr">
        <is>
          <t>Bloom Color</t>
        </is>
      </c>
      <c r="H1" t="inlineStr">
        <is>
          <t>Bloom Time</t>
        </is>
      </c>
      <c r="I1" t="inlineStr">
        <is>
          <t>Sun</t>
        </is>
      </c>
      <c r="J1" t="inlineStr">
        <is>
          <t>Water</t>
        </is>
      </c>
      <c r="K1" t="inlineStr">
        <is>
          <t>AGCP Regional Status</t>
        </is>
      </c>
      <c r="L1" t="inlineStr">
        <is>
          <t>USDA Hardiness Zone</t>
        </is>
      </c>
      <c r="M1" t="inlineStr">
        <is>
          <t>Attracts</t>
        </is>
      </c>
      <c r="N1" t="inlineStr">
        <is>
          <t>Tolerates</t>
        </is>
      </c>
      <c r="O1" t="inlineStr">
        <is>
          <t>Soil Description</t>
        </is>
      </c>
      <c r="P1" t="inlineStr">
        <is>
          <t>Condition Comments</t>
        </is>
      </c>
      <c r="Q1" t="inlineStr">
        <is>
          <t>MaintenanceLevel</t>
        </is>
      </c>
      <c r="R1" t="inlineStr">
        <is>
          <t>Native Habitats</t>
        </is>
      </c>
      <c r="S1" t="inlineStr">
        <is>
          <t>Culture</t>
        </is>
      </c>
      <c r="T1" t="inlineStr">
        <is>
          <t>Uses</t>
        </is>
      </c>
      <c r="U1" t="inlineStr">
        <is>
          <t>UseXYZ</t>
        </is>
      </c>
      <c r="V1" t="inlineStr">
        <is>
          <t>WFMaintenance</t>
        </is>
      </c>
      <c r="W1" t="inlineStr">
        <is>
          <t>Problems</t>
        </is>
      </c>
      <c r="X1" t="inlineStr">
        <is>
          <t>Link: Missouri Botanical Garden</t>
        </is>
      </c>
      <c r="Y1" t="inlineStr">
        <is>
          <t>Link: Wildflower.org</t>
        </is>
      </c>
      <c r="Z1" t="inlineStr">
        <is>
          <t>Link: Pleasantrunnursery.com</t>
        </is>
      </c>
      <c r="AA1" t="inlineStr">
        <is>
          <t>Link: Newmoonnursery.com</t>
        </is>
      </c>
      <c r="AB1" t="inlineStr">
        <is>
          <t>Link: Pinelandsnursery.com</t>
        </is>
      </c>
      <c r="AC1" t="inlineStr">
        <is>
          <t>Link: Others</t>
        </is>
      </c>
      <c r="AD1" t="inlineStr">
        <is>
          <t>Rev</t>
        </is>
      </c>
    </row>
    <row r="2">
      <c r="A2">
        <f>'Plant Data'!C3</f>
        <v/>
      </c>
      <c r="B2">
        <f>'Plant Data'!D3</f>
        <v/>
      </c>
      <c r="C2">
        <f>'Plant Data'!A3</f>
        <v/>
      </c>
      <c r="D2">
        <f>'Plant Data'!B3</f>
        <v/>
      </c>
      <c r="E2">
        <f>'Plant Data'!E3</f>
        <v/>
      </c>
      <c r="F2">
        <f>'Plant Data'!F3</f>
        <v/>
      </c>
      <c r="G2">
        <f>'Plant Data'!G3</f>
        <v/>
      </c>
      <c r="H2">
        <f>'Plant Data'!H3</f>
        <v/>
      </c>
      <c r="I2">
        <f>'Plant Data'!I3</f>
        <v/>
      </c>
      <c r="J2">
        <f>'Plant Data'!J3</f>
        <v/>
      </c>
      <c r="K2">
        <f>'Plant Data'!K3</f>
        <v/>
      </c>
      <c r="L2">
        <f>'Plant Data'!L3</f>
        <v/>
      </c>
      <c r="M2">
        <f>'Plant Data'!M3</f>
        <v/>
      </c>
      <c r="N2">
        <f>'Plant Data'!N3</f>
        <v/>
      </c>
      <c r="O2">
        <f>'Plant Data'!O3</f>
        <v/>
      </c>
      <c r="P2">
        <f>'Plant Data'!P3</f>
        <v/>
      </c>
      <c r="Q2">
        <f>'Plant Data'!Q3</f>
        <v/>
      </c>
      <c r="R2">
        <f>'Plant Data'!R3</f>
        <v/>
      </c>
      <c r="S2">
        <f>'Plant Data'!S3</f>
        <v/>
      </c>
      <c r="T2">
        <f>'Plant Data'!T3</f>
        <v/>
      </c>
      <c r="U2">
        <f>'Plant Data'!U3</f>
        <v/>
      </c>
      <c r="V2">
        <f>'Plant Data'!V3</f>
        <v/>
      </c>
      <c r="W2">
        <f>'Plant Data'!W3</f>
        <v/>
      </c>
      <c r="X2">
        <f>'Plant Data'!X3</f>
        <v/>
      </c>
      <c r="Y2">
        <f>'Plant Data'!Y3</f>
        <v/>
      </c>
      <c r="Z2">
        <f>'Plant Data'!Z3</f>
        <v/>
      </c>
      <c r="AA2">
        <f>'Plant Data'!AA3</f>
        <v/>
      </c>
      <c r="AB2">
        <f>'Plant Data'!AB3</f>
        <v/>
      </c>
      <c r="AC2">
        <f>IF(ISERROR('Other Links'!$R3), "", 'Other Links'!$R3)</f>
        <v/>
      </c>
      <c r="AD2">
        <f>'Plant Data'!$AC3</f>
        <v/>
      </c>
    </row>
    <row r="3">
      <c r="A3">
        <f>'Plant Data'!C4</f>
        <v/>
      </c>
      <c r="B3">
        <f>'Plant Data'!D4</f>
        <v/>
      </c>
      <c r="C3">
        <f>'Plant Data'!A4</f>
        <v/>
      </c>
      <c r="D3">
        <f>'Plant Data'!B4</f>
        <v/>
      </c>
      <c r="E3">
        <f>'Plant Data'!E4</f>
        <v/>
      </c>
      <c r="F3">
        <f>'Plant Data'!F4</f>
        <v/>
      </c>
      <c r="G3">
        <f>'Plant Data'!G4</f>
        <v/>
      </c>
      <c r="H3">
        <f>'Plant Data'!H4</f>
        <v/>
      </c>
      <c r="I3">
        <f>'Plant Data'!I4</f>
        <v/>
      </c>
      <c r="J3">
        <f>'Plant Data'!J4</f>
        <v/>
      </c>
      <c r="K3">
        <f>'Plant Data'!K4</f>
        <v/>
      </c>
      <c r="L3">
        <f>'Plant Data'!L4</f>
        <v/>
      </c>
      <c r="M3">
        <f>'Plant Data'!M4</f>
        <v/>
      </c>
      <c r="N3">
        <f>'Plant Data'!N4</f>
        <v/>
      </c>
      <c r="O3">
        <f>'Plant Data'!O4</f>
        <v/>
      </c>
      <c r="P3">
        <f>'Plant Data'!P4</f>
        <v/>
      </c>
      <c r="Q3">
        <f>'Plant Data'!Q4</f>
        <v/>
      </c>
      <c r="R3">
        <f>'Plant Data'!R4</f>
        <v/>
      </c>
      <c r="S3">
        <f>'Plant Data'!S4</f>
        <v/>
      </c>
      <c r="T3">
        <f>'Plant Data'!T4</f>
        <v/>
      </c>
      <c r="U3">
        <f>'Plant Data'!U4</f>
        <v/>
      </c>
      <c r="V3">
        <f>'Plant Data'!V4</f>
        <v/>
      </c>
      <c r="W3">
        <f>'Plant Data'!W4</f>
        <v/>
      </c>
      <c r="X3">
        <f>'Plant Data'!X4</f>
        <v/>
      </c>
      <c r="Y3">
        <f>'Plant Data'!Y4</f>
        <v/>
      </c>
      <c r="Z3">
        <f>'Plant Data'!Z4</f>
        <v/>
      </c>
      <c r="AA3">
        <f>'Plant Data'!AA4</f>
        <v/>
      </c>
      <c r="AB3">
        <f>'Plant Data'!AB4</f>
        <v/>
      </c>
      <c r="AC3">
        <f>IF(ISERROR('Other Links'!$R4), "", 'Other Links'!$R4)</f>
        <v/>
      </c>
      <c r="AD3">
        <f>'Plant Data'!$AC4</f>
        <v/>
      </c>
    </row>
    <row r="4">
      <c r="A4">
        <f>'Plant Data'!C5</f>
        <v/>
      </c>
      <c r="B4">
        <f>'Plant Data'!D5</f>
        <v/>
      </c>
      <c r="C4">
        <f>'Plant Data'!A5</f>
        <v/>
      </c>
      <c r="D4">
        <f>'Plant Data'!B5</f>
        <v/>
      </c>
      <c r="E4">
        <f>'Plant Data'!E5</f>
        <v/>
      </c>
      <c r="F4">
        <f>'Plant Data'!F5</f>
        <v/>
      </c>
      <c r="G4">
        <f>'Plant Data'!G5</f>
        <v/>
      </c>
      <c r="H4">
        <f>'Plant Data'!H5</f>
        <v/>
      </c>
      <c r="I4">
        <f>'Plant Data'!I5</f>
        <v/>
      </c>
      <c r="J4">
        <f>'Plant Data'!J5</f>
        <v/>
      </c>
      <c r="K4">
        <f>'Plant Data'!K5</f>
        <v/>
      </c>
      <c r="L4">
        <f>'Plant Data'!L5</f>
        <v/>
      </c>
      <c r="M4">
        <f>'Plant Data'!M5</f>
        <v/>
      </c>
      <c r="N4">
        <f>'Plant Data'!N5</f>
        <v/>
      </c>
      <c r="O4">
        <f>'Plant Data'!O5</f>
        <v/>
      </c>
      <c r="P4">
        <f>'Plant Data'!P5</f>
        <v/>
      </c>
      <c r="Q4">
        <f>'Plant Data'!Q5</f>
        <v/>
      </c>
      <c r="R4">
        <f>'Plant Data'!R5</f>
        <v/>
      </c>
      <c r="S4">
        <f>'Plant Data'!S5</f>
        <v/>
      </c>
      <c r="T4">
        <f>'Plant Data'!T5</f>
        <v/>
      </c>
      <c r="U4">
        <f>'Plant Data'!U5</f>
        <v/>
      </c>
      <c r="V4">
        <f>'Plant Data'!V5</f>
        <v/>
      </c>
      <c r="W4">
        <f>'Plant Data'!W5</f>
        <v/>
      </c>
      <c r="X4">
        <f>'Plant Data'!X5</f>
        <v/>
      </c>
      <c r="Y4">
        <f>'Plant Data'!Y5</f>
        <v/>
      </c>
      <c r="Z4">
        <f>'Plant Data'!Z5</f>
        <v/>
      </c>
      <c r="AA4">
        <f>'Plant Data'!AA5</f>
        <v/>
      </c>
      <c r="AB4">
        <f>'Plant Data'!AB5</f>
        <v/>
      </c>
      <c r="AC4">
        <f>IF(ISERROR('Other Links'!$R5), "", 'Other Links'!$R5)</f>
        <v/>
      </c>
      <c r="AD4">
        <f>'Plant Data'!$AC5</f>
        <v/>
      </c>
    </row>
    <row r="5">
      <c r="A5">
        <f>'Plant Data'!C6</f>
        <v/>
      </c>
      <c r="B5">
        <f>'Plant Data'!D6</f>
        <v/>
      </c>
      <c r="C5">
        <f>'Plant Data'!A6</f>
        <v/>
      </c>
      <c r="D5">
        <f>'Plant Data'!B6</f>
        <v/>
      </c>
      <c r="E5">
        <f>'Plant Data'!E6</f>
        <v/>
      </c>
      <c r="F5">
        <f>'Plant Data'!F6</f>
        <v/>
      </c>
      <c r="G5">
        <f>'Plant Data'!G6</f>
        <v/>
      </c>
      <c r="H5">
        <f>'Plant Data'!H6</f>
        <v/>
      </c>
      <c r="I5">
        <f>'Plant Data'!I6</f>
        <v/>
      </c>
      <c r="J5">
        <f>'Plant Data'!J6</f>
        <v/>
      </c>
      <c r="K5">
        <f>'Plant Data'!K6</f>
        <v/>
      </c>
      <c r="L5">
        <f>'Plant Data'!L6</f>
        <v/>
      </c>
      <c r="M5">
        <f>'Plant Data'!M6</f>
        <v/>
      </c>
      <c r="N5">
        <f>'Plant Data'!N6</f>
        <v/>
      </c>
      <c r="O5">
        <f>'Plant Data'!O6</f>
        <v/>
      </c>
      <c r="P5">
        <f>'Plant Data'!P6</f>
        <v/>
      </c>
      <c r="Q5">
        <f>'Plant Data'!Q6</f>
        <v/>
      </c>
      <c r="R5">
        <f>'Plant Data'!R6</f>
        <v/>
      </c>
      <c r="S5">
        <f>'Plant Data'!S6</f>
        <v/>
      </c>
      <c r="T5">
        <f>'Plant Data'!T6</f>
        <v/>
      </c>
      <c r="U5">
        <f>'Plant Data'!U6</f>
        <v/>
      </c>
      <c r="V5">
        <f>'Plant Data'!V6</f>
        <v/>
      </c>
      <c r="W5">
        <f>'Plant Data'!W6</f>
        <v/>
      </c>
      <c r="X5">
        <f>'Plant Data'!X6</f>
        <v/>
      </c>
      <c r="Y5">
        <f>'Plant Data'!Y6</f>
        <v/>
      </c>
      <c r="Z5">
        <f>'Plant Data'!Z6</f>
        <v/>
      </c>
      <c r="AA5">
        <f>'Plant Data'!AA6</f>
        <v/>
      </c>
      <c r="AB5">
        <f>'Plant Data'!AB6</f>
        <v/>
      </c>
      <c r="AC5">
        <f>IF(ISERROR('Other Links'!$R6), "", 'Other Links'!$R6)</f>
        <v/>
      </c>
      <c r="AD5">
        <f>'Plant Data'!$AC6</f>
        <v/>
      </c>
    </row>
    <row r="6">
      <c r="A6">
        <f>'Plant Data'!C7</f>
        <v/>
      </c>
      <c r="B6">
        <f>'Plant Data'!D7</f>
        <v/>
      </c>
      <c r="C6">
        <f>'Plant Data'!A7</f>
        <v/>
      </c>
      <c r="D6">
        <f>'Plant Data'!B7</f>
        <v/>
      </c>
      <c r="E6">
        <f>'Plant Data'!E7</f>
        <v/>
      </c>
      <c r="F6">
        <f>'Plant Data'!F7</f>
        <v/>
      </c>
      <c r="G6">
        <f>'Plant Data'!G7</f>
        <v/>
      </c>
      <c r="H6">
        <f>'Plant Data'!H7</f>
        <v/>
      </c>
      <c r="I6">
        <f>'Plant Data'!I7</f>
        <v/>
      </c>
      <c r="J6">
        <f>'Plant Data'!J7</f>
        <v/>
      </c>
      <c r="K6">
        <f>'Plant Data'!K7</f>
        <v/>
      </c>
      <c r="L6">
        <f>'Plant Data'!L7</f>
        <v/>
      </c>
      <c r="M6">
        <f>'Plant Data'!M7</f>
        <v/>
      </c>
      <c r="N6">
        <f>'Plant Data'!N7</f>
        <v/>
      </c>
      <c r="O6">
        <f>'Plant Data'!O7</f>
        <v/>
      </c>
      <c r="P6">
        <f>'Plant Data'!P7</f>
        <v/>
      </c>
      <c r="Q6">
        <f>'Plant Data'!Q7</f>
        <v/>
      </c>
      <c r="R6">
        <f>'Plant Data'!R7</f>
        <v/>
      </c>
      <c r="S6">
        <f>'Plant Data'!S7</f>
        <v/>
      </c>
      <c r="T6">
        <f>'Plant Data'!T7</f>
        <v/>
      </c>
      <c r="U6">
        <f>'Plant Data'!U7</f>
        <v/>
      </c>
      <c r="V6">
        <f>'Plant Data'!V7</f>
        <v/>
      </c>
      <c r="W6">
        <f>'Plant Data'!W7</f>
        <v/>
      </c>
      <c r="X6">
        <f>'Plant Data'!X7</f>
        <v/>
      </c>
      <c r="Y6">
        <f>'Plant Data'!Y7</f>
        <v/>
      </c>
      <c r="Z6">
        <f>'Plant Data'!Z7</f>
        <v/>
      </c>
      <c r="AA6">
        <f>'Plant Data'!AA7</f>
        <v/>
      </c>
      <c r="AB6">
        <f>'Plant Data'!AB7</f>
        <v/>
      </c>
      <c r="AC6">
        <f>IF(ISERROR('Other Links'!$R7), "", 'Other Links'!$R7)</f>
        <v/>
      </c>
      <c r="AD6">
        <f>'Plant Data'!$AC7</f>
        <v/>
      </c>
    </row>
    <row r="7">
      <c r="A7">
        <f>'Plant Data'!C8</f>
        <v/>
      </c>
      <c r="B7">
        <f>'Plant Data'!D8</f>
        <v/>
      </c>
      <c r="C7">
        <f>'Plant Data'!A8</f>
        <v/>
      </c>
      <c r="D7">
        <f>'Plant Data'!B8</f>
        <v/>
      </c>
      <c r="E7">
        <f>'Plant Data'!E8</f>
        <v/>
      </c>
      <c r="F7">
        <f>'Plant Data'!F8</f>
        <v/>
      </c>
      <c r="G7">
        <f>'Plant Data'!G8</f>
        <v/>
      </c>
      <c r="H7">
        <f>'Plant Data'!H8</f>
        <v/>
      </c>
      <c r="I7">
        <f>'Plant Data'!I8</f>
        <v/>
      </c>
      <c r="J7">
        <f>'Plant Data'!J8</f>
        <v/>
      </c>
      <c r="K7">
        <f>'Plant Data'!K8</f>
        <v/>
      </c>
      <c r="L7">
        <f>'Plant Data'!L8</f>
        <v/>
      </c>
      <c r="M7">
        <f>'Plant Data'!M8</f>
        <v/>
      </c>
      <c r="N7">
        <f>'Plant Data'!N8</f>
        <v/>
      </c>
      <c r="O7">
        <f>'Plant Data'!O8</f>
        <v/>
      </c>
      <c r="P7">
        <f>'Plant Data'!P8</f>
        <v/>
      </c>
      <c r="Q7">
        <f>'Plant Data'!Q8</f>
        <v/>
      </c>
      <c r="R7">
        <f>'Plant Data'!R8</f>
        <v/>
      </c>
      <c r="S7">
        <f>'Plant Data'!S8</f>
        <v/>
      </c>
      <c r="T7">
        <f>'Plant Data'!T8</f>
        <v/>
      </c>
      <c r="U7">
        <f>'Plant Data'!U8</f>
        <v/>
      </c>
      <c r="V7">
        <f>'Plant Data'!V8</f>
        <v/>
      </c>
      <c r="W7">
        <f>'Plant Data'!W8</f>
        <v/>
      </c>
      <c r="X7">
        <f>'Plant Data'!X8</f>
        <v/>
      </c>
      <c r="Y7">
        <f>'Plant Data'!Y8</f>
        <v/>
      </c>
      <c r="Z7">
        <f>'Plant Data'!Z8</f>
        <v/>
      </c>
      <c r="AA7">
        <f>'Plant Data'!AA8</f>
        <v/>
      </c>
      <c r="AB7">
        <f>'Plant Data'!AB8</f>
        <v/>
      </c>
      <c r="AC7">
        <f>IF(ISERROR('Other Links'!$R8), "", 'Other Links'!$R8)</f>
        <v/>
      </c>
      <c r="AD7">
        <f>'Plant Data'!$AC8</f>
        <v/>
      </c>
    </row>
    <row r="8">
      <c r="A8">
        <f>'Plant Data'!C9</f>
        <v/>
      </c>
      <c r="B8">
        <f>'Plant Data'!D9</f>
        <v/>
      </c>
      <c r="C8">
        <f>'Plant Data'!A9</f>
        <v/>
      </c>
      <c r="D8">
        <f>'Plant Data'!B9</f>
        <v/>
      </c>
      <c r="E8">
        <f>'Plant Data'!E9</f>
        <v/>
      </c>
      <c r="F8">
        <f>'Plant Data'!F9</f>
        <v/>
      </c>
      <c r="G8">
        <f>'Plant Data'!G9</f>
        <v/>
      </c>
      <c r="H8">
        <f>'Plant Data'!H9</f>
        <v/>
      </c>
      <c r="I8">
        <f>'Plant Data'!I9</f>
        <v/>
      </c>
      <c r="J8">
        <f>'Plant Data'!J9</f>
        <v/>
      </c>
      <c r="K8">
        <f>'Plant Data'!K9</f>
        <v/>
      </c>
      <c r="L8">
        <f>'Plant Data'!L9</f>
        <v/>
      </c>
      <c r="M8">
        <f>'Plant Data'!M9</f>
        <v/>
      </c>
      <c r="N8">
        <f>'Plant Data'!N9</f>
        <v/>
      </c>
      <c r="O8">
        <f>'Plant Data'!O9</f>
        <v/>
      </c>
      <c r="P8">
        <f>'Plant Data'!P9</f>
        <v/>
      </c>
      <c r="Q8">
        <f>'Plant Data'!Q9</f>
        <v/>
      </c>
      <c r="R8">
        <f>'Plant Data'!R9</f>
        <v/>
      </c>
      <c r="S8">
        <f>'Plant Data'!S9</f>
        <v/>
      </c>
      <c r="T8">
        <f>'Plant Data'!T9</f>
        <v/>
      </c>
      <c r="U8">
        <f>'Plant Data'!U9</f>
        <v/>
      </c>
      <c r="V8">
        <f>'Plant Data'!V9</f>
        <v/>
      </c>
      <c r="W8">
        <f>'Plant Data'!W9</f>
        <v/>
      </c>
      <c r="X8">
        <f>'Plant Data'!X9</f>
        <v/>
      </c>
      <c r="Y8">
        <f>'Plant Data'!Y9</f>
        <v/>
      </c>
      <c r="Z8">
        <f>'Plant Data'!Z9</f>
        <v/>
      </c>
      <c r="AA8">
        <f>'Plant Data'!AA9</f>
        <v/>
      </c>
      <c r="AB8">
        <f>'Plant Data'!AB9</f>
        <v/>
      </c>
      <c r="AC8">
        <f>IF(ISERROR('Other Links'!$R9), "", 'Other Links'!$R9)</f>
        <v/>
      </c>
      <c r="AD8">
        <f>'Plant Data'!$AC9</f>
        <v/>
      </c>
    </row>
    <row r="9">
      <c r="A9">
        <f>'Plant Data'!C10</f>
        <v/>
      </c>
      <c r="B9">
        <f>'Plant Data'!D10</f>
        <v/>
      </c>
      <c r="C9">
        <f>'Plant Data'!A10</f>
        <v/>
      </c>
      <c r="D9">
        <f>'Plant Data'!B10</f>
        <v/>
      </c>
      <c r="E9">
        <f>'Plant Data'!E10</f>
        <v/>
      </c>
      <c r="F9">
        <f>'Plant Data'!F10</f>
        <v/>
      </c>
      <c r="G9">
        <f>'Plant Data'!G10</f>
        <v/>
      </c>
      <c r="H9">
        <f>'Plant Data'!H10</f>
        <v/>
      </c>
      <c r="I9">
        <f>'Plant Data'!I10</f>
        <v/>
      </c>
      <c r="J9">
        <f>'Plant Data'!J10</f>
        <v/>
      </c>
      <c r="K9">
        <f>'Plant Data'!K10</f>
        <v/>
      </c>
      <c r="L9">
        <f>'Plant Data'!L10</f>
        <v/>
      </c>
      <c r="M9">
        <f>'Plant Data'!M10</f>
        <v/>
      </c>
      <c r="N9">
        <f>'Plant Data'!N10</f>
        <v/>
      </c>
      <c r="O9">
        <f>'Plant Data'!O10</f>
        <v/>
      </c>
      <c r="P9">
        <f>'Plant Data'!P10</f>
        <v/>
      </c>
      <c r="Q9">
        <f>'Plant Data'!Q10</f>
        <v/>
      </c>
      <c r="R9">
        <f>'Plant Data'!R10</f>
        <v/>
      </c>
      <c r="S9">
        <f>'Plant Data'!S10</f>
        <v/>
      </c>
      <c r="T9">
        <f>'Plant Data'!T10</f>
        <v/>
      </c>
      <c r="U9">
        <f>'Plant Data'!U10</f>
        <v/>
      </c>
      <c r="V9">
        <f>'Plant Data'!V10</f>
        <v/>
      </c>
      <c r="W9">
        <f>'Plant Data'!W10</f>
        <v/>
      </c>
      <c r="X9">
        <f>'Plant Data'!X10</f>
        <v/>
      </c>
      <c r="Y9">
        <f>'Plant Data'!Y10</f>
        <v/>
      </c>
      <c r="Z9">
        <f>'Plant Data'!Z10</f>
        <v/>
      </c>
      <c r="AA9">
        <f>'Plant Data'!AA10</f>
        <v/>
      </c>
      <c r="AB9">
        <f>'Plant Data'!AB10</f>
        <v/>
      </c>
      <c r="AC9">
        <f>IF(ISERROR('Other Links'!$R10), "", 'Other Links'!$R10)</f>
        <v/>
      </c>
      <c r="AD9">
        <f>'Plant Data'!$AC10</f>
        <v/>
      </c>
    </row>
    <row r="10">
      <c r="A10">
        <f>'Plant Data'!C11</f>
        <v/>
      </c>
      <c r="B10">
        <f>'Plant Data'!D11</f>
        <v/>
      </c>
      <c r="C10">
        <f>'Plant Data'!A11</f>
        <v/>
      </c>
      <c r="D10">
        <f>'Plant Data'!B11</f>
        <v/>
      </c>
      <c r="E10">
        <f>'Plant Data'!E11</f>
        <v/>
      </c>
      <c r="F10">
        <f>'Plant Data'!F11</f>
        <v/>
      </c>
      <c r="G10">
        <f>'Plant Data'!G11</f>
        <v/>
      </c>
      <c r="H10">
        <f>'Plant Data'!H11</f>
        <v/>
      </c>
      <c r="I10">
        <f>'Plant Data'!I11</f>
        <v/>
      </c>
      <c r="J10">
        <f>'Plant Data'!J11</f>
        <v/>
      </c>
      <c r="K10">
        <f>'Plant Data'!K11</f>
        <v/>
      </c>
      <c r="L10">
        <f>'Plant Data'!L11</f>
        <v/>
      </c>
      <c r="M10">
        <f>'Plant Data'!M11</f>
        <v/>
      </c>
      <c r="N10">
        <f>'Plant Data'!N11</f>
        <v/>
      </c>
      <c r="O10">
        <f>'Plant Data'!O11</f>
        <v/>
      </c>
      <c r="P10">
        <f>'Plant Data'!P11</f>
        <v/>
      </c>
      <c r="Q10">
        <f>'Plant Data'!Q11</f>
        <v/>
      </c>
      <c r="R10">
        <f>'Plant Data'!R11</f>
        <v/>
      </c>
      <c r="S10">
        <f>'Plant Data'!S11</f>
        <v/>
      </c>
      <c r="T10">
        <f>'Plant Data'!T11</f>
        <v/>
      </c>
      <c r="U10">
        <f>'Plant Data'!U11</f>
        <v/>
      </c>
      <c r="V10">
        <f>'Plant Data'!V11</f>
        <v/>
      </c>
      <c r="W10">
        <f>'Plant Data'!W11</f>
        <v/>
      </c>
      <c r="X10">
        <f>'Plant Data'!X11</f>
        <v/>
      </c>
      <c r="Y10">
        <f>'Plant Data'!Y11</f>
        <v/>
      </c>
      <c r="Z10">
        <f>'Plant Data'!Z11</f>
        <v/>
      </c>
      <c r="AA10">
        <f>'Plant Data'!AA11</f>
        <v/>
      </c>
      <c r="AB10">
        <f>'Plant Data'!AB11</f>
        <v/>
      </c>
      <c r="AC10">
        <f>IF(ISERROR('Other Links'!$R11), "", 'Other Links'!$R11)</f>
        <v/>
      </c>
      <c r="AD10">
        <f>'Plant Data'!$AC11</f>
        <v/>
      </c>
    </row>
    <row r="11">
      <c r="A11">
        <f>'Plant Data'!C12</f>
        <v/>
      </c>
      <c r="B11">
        <f>'Plant Data'!D12</f>
        <v/>
      </c>
      <c r="C11">
        <f>'Plant Data'!A12</f>
        <v/>
      </c>
      <c r="D11">
        <f>'Plant Data'!B12</f>
        <v/>
      </c>
      <c r="E11">
        <f>'Plant Data'!E12</f>
        <v/>
      </c>
      <c r="F11">
        <f>'Plant Data'!F12</f>
        <v/>
      </c>
      <c r="G11">
        <f>'Plant Data'!G12</f>
        <v/>
      </c>
      <c r="H11">
        <f>'Plant Data'!H12</f>
        <v/>
      </c>
      <c r="I11">
        <f>'Plant Data'!I12</f>
        <v/>
      </c>
      <c r="J11">
        <f>'Plant Data'!J12</f>
        <v/>
      </c>
      <c r="K11">
        <f>'Plant Data'!K12</f>
        <v/>
      </c>
      <c r="L11">
        <f>'Plant Data'!L12</f>
        <v/>
      </c>
      <c r="M11">
        <f>'Plant Data'!M12</f>
        <v/>
      </c>
      <c r="N11">
        <f>'Plant Data'!N12</f>
        <v/>
      </c>
      <c r="O11">
        <f>'Plant Data'!O12</f>
        <v/>
      </c>
      <c r="P11">
        <f>'Plant Data'!P12</f>
        <v/>
      </c>
      <c r="Q11">
        <f>'Plant Data'!Q12</f>
        <v/>
      </c>
      <c r="R11">
        <f>'Plant Data'!R12</f>
        <v/>
      </c>
      <c r="S11">
        <f>'Plant Data'!S12</f>
        <v/>
      </c>
      <c r="T11">
        <f>'Plant Data'!T12</f>
        <v/>
      </c>
      <c r="U11">
        <f>'Plant Data'!U12</f>
        <v/>
      </c>
      <c r="V11">
        <f>'Plant Data'!V12</f>
        <v/>
      </c>
      <c r="W11">
        <f>'Plant Data'!W12</f>
        <v/>
      </c>
      <c r="X11">
        <f>'Plant Data'!X12</f>
        <v/>
      </c>
      <c r="Y11">
        <f>'Plant Data'!Y12</f>
        <v/>
      </c>
      <c r="Z11">
        <f>'Plant Data'!Z12</f>
        <v/>
      </c>
      <c r="AA11">
        <f>'Plant Data'!AA12</f>
        <v/>
      </c>
      <c r="AB11">
        <f>'Plant Data'!AB12</f>
        <v/>
      </c>
      <c r="AC11">
        <f>IF(ISERROR('Other Links'!$R12), "", 'Other Links'!$R12)</f>
        <v/>
      </c>
      <c r="AD11">
        <f>'Plant Data'!$AC12</f>
        <v/>
      </c>
    </row>
    <row r="12">
      <c r="A12">
        <f>'Plant Data'!C13</f>
        <v/>
      </c>
      <c r="B12">
        <f>'Plant Data'!D13</f>
        <v/>
      </c>
      <c r="C12">
        <f>'Plant Data'!A13</f>
        <v/>
      </c>
      <c r="D12">
        <f>'Plant Data'!B13</f>
        <v/>
      </c>
      <c r="E12">
        <f>'Plant Data'!E13</f>
        <v/>
      </c>
      <c r="F12">
        <f>'Plant Data'!F13</f>
        <v/>
      </c>
      <c r="G12">
        <f>'Plant Data'!G13</f>
        <v/>
      </c>
      <c r="H12">
        <f>'Plant Data'!H13</f>
        <v/>
      </c>
      <c r="I12">
        <f>'Plant Data'!I13</f>
        <v/>
      </c>
      <c r="J12">
        <f>'Plant Data'!J13</f>
        <v/>
      </c>
      <c r="K12">
        <f>'Plant Data'!K13</f>
        <v/>
      </c>
      <c r="L12">
        <f>'Plant Data'!L13</f>
        <v/>
      </c>
      <c r="M12">
        <f>'Plant Data'!M13</f>
        <v/>
      </c>
      <c r="N12">
        <f>'Plant Data'!N13</f>
        <v/>
      </c>
      <c r="O12">
        <f>'Plant Data'!O13</f>
        <v/>
      </c>
      <c r="P12">
        <f>'Plant Data'!P13</f>
        <v/>
      </c>
      <c r="Q12">
        <f>'Plant Data'!Q13</f>
        <v/>
      </c>
      <c r="R12">
        <f>'Plant Data'!R13</f>
        <v/>
      </c>
      <c r="S12">
        <f>'Plant Data'!S13</f>
        <v/>
      </c>
      <c r="T12">
        <f>'Plant Data'!T13</f>
        <v/>
      </c>
      <c r="U12">
        <f>'Plant Data'!U13</f>
        <v/>
      </c>
      <c r="V12">
        <f>'Plant Data'!V13</f>
        <v/>
      </c>
      <c r="W12">
        <f>'Plant Data'!W13</f>
        <v/>
      </c>
      <c r="X12">
        <f>'Plant Data'!X13</f>
        <v/>
      </c>
      <c r="Y12">
        <f>'Plant Data'!Y13</f>
        <v/>
      </c>
      <c r="Z12">
        <f>'Plant Data'!Z13</f>
        <v/>
      </c>
      <c r="AA12">
        <f>'Plant Data'!AA13</f>
        <v/>
      </c>
      <c r="AB12">
        <f>'Plant Data'!AB13</f>
        <v/>
      </c>
      <c r="AC12">
        <f>IF(ISERROR('Other Links'!$R13), "", 'Other Links'!$R13)</f>
        <v/>
      </c>
      <c r="AD12">
        <f>'Plant Data'!$AC13</f>
        <v/>
      </c>
    </row>
    <row r="13">
      <c r="A13">
        <f>'Plant Data'!C14</f>
        <v/>
      </c>
      <c r="B13">
        <f>'Plant Data'!D14</f>
        <v/>
      </c>
      <c r="C13">
        <f>'Plant Data'!A14</f>
        <v/>
      </c>
      <c r="D13">
        <f>'Plant Data'!B14</f>
        <v/>
      </c>
      <c r="E13">
        <f>'Plant Data'!E14</f>
        <v/>
      </c>
      <c r="F13">
        <f>'Plant Data'!F14</f>
        <v/>
      </c>
      <c r="G13">
        <f>'Plant Data'!G14</f>
        <v/>
      </c>
      <c r="H13">
        <f>'Plant Data'!H14</f>
        <v/>
      </c>
      <c r="I13">
        <f>'Plant Data'!I14</f>
        <v/>
      </c>
      <c r="J13">
        <f>'Plant Data'!J14</f>
        <v/>
      </c>
      <c r="K13">
        <f>'Plant Data'!K14</f>
        <v/>
      </c>
      <c r="L13">
        <f>'Plant Data'!L14</f>
        <v/>
      </c>
      <c r="M13">
        <f>'Plant Data'!M14</f>
        <v/>
      </c>
      <c r="N13">
        <f>'Plant Data'!N14</f>
        <v/>
      </c>
      <c r="O13">
        <f>'Plant Data'!O14</f>
        <v/>
      </c>
      <c r="P13">
        <f>'Plant Data'!P14</f>
        <v/>
      </c>
      <c r="Q13">
        <f>'Plant Data'!Q14</f>
        <v/>
      </c>
      <c r="R13">
        <f>'Plant Data'!R14</f>
        <v/>
      </c>
      <c r="S13">
        <f>'Plant Data'!S14</f>
        <v/>
      </c>
      <c r="T13">
        <f>'Plant Data'!T14</f>
        <v/>
      </c>
      <c r="U13">
        <f>'Plant Data'!U14</f>
        <v/>
      </c>
      <c r="V13">
        <f>'Plant Data'!V14</f>
        <v/>
      </c>
      <c r="W13">
        <f>'Plant Data'!W14</f>
        <v/>
      </c>
      <c r="X13">
        <f>'Plant Data'!X14</f>
        <v/>
      </c>
      <c r="Y13">
        <f>'Plant Data'!Y14</f>
        <v/>
      </c>
      <c r="Z13">
        <f>'Plant Data'!Z14</f>
        <v/>
      </c>
      <c r="AA13">
        <f>'Plant Data'!AA14</f>
        <v/>
      </c>
      <c r="AB13">
        <f>'Plant Data'!AB14</f>
        <v/>
      </c>
      <c r="AC13">
        <f>IF(ISERROR('Other Links'!$R14), "", 'Other Links'!$R14)</f>
        <v/>
      </c>
      <c r="AD13">
        <f>'Plant Data'!$AC14</f>
        <v/>
      </c>
    </row>
    <row r="14">
      <c r="A14">
        <f>'Plant Data'!C15</f>
        <v/>
      </c>
      <c r="B14">
        <f>'Plant Data'!D15</f>
        <v/>
      </c>
      <c r="C14">
        <f>'Plant Data'!A15</f>
        <v/>
      </c>
      <c r="D14">
        <f>'Plant Data'!B15</f>
        <v/>
      </c>
      <c r="E14">
        <f>'Plant Data'!E15</f>
        <v/>
      </c>
      <c r="F14">
        <f>'Plant Data'!F15</f>
        <v/>
      </c>
      <c r="G14">
        <f>'Plant Data'!G15</f>
        <v/>
      </c>
      <c r="H14">
        <f>'Plant Data'!H15</f>
        <v/>
      </c>
      <c r="I14">
        <f>'Plant Data'!I15</f>
        <v/>
      </c>
      <c r="J14">
        <f>'Plant Data'!J15</f>
        <v/>
      </c>
      <c r="K14">
        <f>'Plant Data'!K15</f>
        <v/>
      </c>
      <c r="L14">
        <f>'Plant Data'!L15</f>
        <v/>
      </c>
      <c r="M14">
        <f>'Plant Data'!M15</f>
        <v/>
      </c>
      <c r="N14">
        <f>'Plant Data'!N15</f>
        <v/>
      </c>
      <c r="O14">
        <f>'Plant Data'!O15</f>
        <v/>
      </c>
      <c r="P14">
        <f>'Plant Data'!P15</f>
        <v/>
      </c>
      <c r="Q14">
        <f>'Plant Data'!Q15</f>
        <v/>
      </c>
      <c r="R14">
        <f>'Plant Data'!R15</f>
        <v/>
      </c>
      <c r="S14">
        <f>'Plant Data'!S15</f>
        <v/>
      </c>
      <c r="T14">
        <f>'Plant Data'!T15</f>
        <v/>
      </c>
      <c r="U14">
        <f>'Plant Data'!U15</f>
        <v/>
      </c>
      <c r="V14">
        <f>'Plant Data'!V15</f>
        <v/>
      </c>
      <c r="W14">
        <f>'Plant Data'!W15</f>
        <v/>
      </c>
      <c r="X14">
        <f>'Plant Data'!X15</f>
        <v/>
      </c>
      <c r="Y14">
        <f>'Plant Data'!Y15</f>
        <v/>
      </c>
      <c r="Z14">
        <f>'Plant Data'!Z15</f>
        <v/>
      </c>
      <c r="AA14">
        <f>'Plant Data'!AA15</f>
        <v/>
      </c>
      <c r="AB14">
        <f>'Plant Data'!AB15</f>
        <v/>
      </c>
      <c r="AC14">
        <f>IF(ISERROR('Other Links'!$R15), "", 'Other Links'!$R15)</f>
        <v/>
      </c>
      <c r="AD14">
        <f>'Plant Data'!$AC15</f>
        <v/>
      </c>
    </row>
    <row r="15">
      <c r="A15">
        <f>'Plant Data'!C16</f>
        <v/>
      </c>
      <c r="B15">
        <f>'Plant Data'!D16</f>
        <v/>
      </c>
      <c r="C15">
        <f>'Plant Data'!A16</f>
        <v/>
      </c>
      <c r="D15">
        <f>'Plant Data'!B16</f>
        <v/>
      </c>
      <c r="E15">
        <f>'Plant Data'!E16</f>
        <v/>
      </c>
      <c r="F15">
        <f>'Plant Data'!F16</f>
        <v/>
      </c>
      <c r="G15">
        <f>'Plant Data'!G16</f>
        <v/>
      </c>
      <c r="H15">
        <f>'Plant Data'!H16</f>
        <v/>
      </c>
      <c r="I15">
        <f>'Plant Data'!I16</f>
        <v/>
      </c>
      <c r="J15">
        <f>'Plant Data'!J16</f>
        <v/>
      </c>
      <c r="K15">
        <f>'Plant Data'!K16</f>
        <v/>
      </c>
      <c r="L15">
        <f>'Plant Data'!L16</f>
        <v/>
      </c>
      <c r="M15">
        <f>'Plant Data'!M16</f>
        <v/>
      </c>
      <c r="N15">
        <f>'Plant Data'!N16</f>
        <v/>
      </c>
      <c r="O15">
        <f>'Plant Data'!O16</f>
        <v/>
      </c>
      <c r="P15">
        <f>'Plant Data'!P16</f>
        <v/>
      </c>
      <c r="Q15">
        <f>'Plant Data'!Q16</f>
        <v/>
      </c>
      <c r="R15">
        <f>'Plant Data'!R16</f>
        <v/>
      </c>
      <c r="S15">
        <f>'Plant Data'!S16</f>
        <v/>
      </c>
      <c r="T15">
        <f>'Plant Data'!T16</f>
        <v/>
      </c>
      <c r="U15">
        <f>'Plant Data'!U16</f>
        <v/>
      </c>
      <c r="V15">
        <f>'Plant Data'!V16</f>
        <v/>
      </c>
      <c r="W15">
        <f>'Plant Data'!W16</f>
        <v/>
      </c>
      <c r="X15">
        <f>'Plant Data'!X16</f>
        <v/>
      </c>
      <c r="Y15">
        <f>'Plant Data'!Y16</f>
        <v/>
      </c>
      <c r="Z15">
        <f>'Plant Data'!Z16</f>
        <v/>
      </c>
      <c r="AA15">
        <f>'Plant Data'!AA16</f>
        <v/>
      </c>
      <c r="AB15">
        <f>'Plant Data'!AB16</f>
        <v/>
      </c>
      <c r="AC15">
        <f>IF(ISERROR('Other Links'!$R16), "", 'Other Links'!$R16)</f>
        <v/>
      </c>
      <c r="AD15">
        <f>'Plant Data'!$AC16</f>
        <v/>
      </c>
    </row>
    <row r="16">
      <c r="A16">
        <f>'Plant Data'!C17</f>
        <v/>
      </c>
      <c r="B16">
        <f>'Plant Data'!D17</f>
        <v/>
      </c>
      <c r="C16">
        <f>'Plant Data'!A17</f>
        <v/>
      </c>
      <c r="D16">
        <f>'Plant Data'!B17</f>
        <v/>
      </c>
      <c r="E16">
        <f>'Plant Data'!E17</f>
        <v/>
      </c>
      <c r="F16">
        <f>'Plant Data'!F17</f>
        <v/>
      </c>
      <c r="G16">
        <f>'Plant Data'!G17</f>
        <v/>
      </c>
      <c r="H16">
        <f>'Plant Data'!H17</f>
        <v/>
      </c>
      <c r="I16">
        <f>'Plant Data'!I17</f>
        <v/>
      </c>
      <c r="J16">
        <f>'Plant Data'!J17</f>
        <v/>
      </c>
      <c r="K16">
        <f>'Plant Data'!K17</f>
        <v/>
      </c>
      <c r="L16">
        <f>'Plant Data'!L17</f>
        <v/>
      </c>
      <c r="M16">
        <f>'Plant Data'!M17</f>
        <v/>
      </c>
      <c r="N16">
        <f>'Plant Data'!N17</f>
        <v/>
      </c>
      <c r="O16">
        <f>'Plant Data'!O17</f>
        <v/>
      </c>
      <c r="P16">
        <f>'Plant Data'!P17</f>
        <v/>
      </c>
      <c r="Q16">
        <f>'Plant Data'!Q17</f>
        <v/>
      </c>
      <c r="R16">
        <f>'Plant Data'!R17</f>
        <v/>
      </c>
      <c r="S16">
        <f>'Plant Data'!S17</f>
        <v/>
      </c>
      <c r="T16">
        <f>'Plant Data'!T17</f>
        <v/>
      </c>
      <c r="U16">
        <f>'Plant Data'!U17</f>
        <v/>
      </c>
      <c r="V16">
        <f>'Plant Data'!V17</f>
        <v/>
      </c>
      <c r="W16">
        <f>'Plant Data'!W17</f>
        <v/>
      </c>
      <c r="X16">
        <f>'Plant Data'!X17</f>
        <v/>
      </c>
      <c r="Y16">
        <f>'Plant Data'!Y17</f>
        <v/>
      </c>
      <c r="Z16">
        <f>'Plant Data'!Z17</f>
        <v/>
      </c>
      <c r="AA16">
        <f>'Plant Data'!AA17</f>
        <v/>
      </c>
      <c r="AB16">
        <f>'Plant Data'!AB17</f>
        <v/>
      </c>
      <c r="AC16">
        <f>IF(ISERROR('Other Links'!$R17), "", 'Other Links'!$R17)</f>
        <v/>
      </c>
      <c r="AD16">
        <f>'Plant Data'!$AC17</f>
        <v/>
      </c>
    </row>
    <row r="17">
      <c r="A17">
        <f>'Plant Data'!C18</f>
        <v/>
      </c>
      <c r="B17">
        <f>'Plant Data'!D18</f>
        <v/>
      </c>
      <c r="C17">
        <f>'Plant Data'!A18</f>
        <v/>
      </c>
      <c r="D17">
        <f>'Plant Data'!B18</f>
        <v/>
      </c>
      <c r="E17">
        <f>'Plant Data'!E18</f>
        <v/>
      </c>
      <c r="F17">
        <f>'Plant Data'!F18</f>
        <v/>
      </c>
      <c r="G17">
        <f>'Plant Data'!G18</f>
        <v/>
      </c>
      <c r="H17">
        <f>'Plant Data'!H18</f>
        <v/>
      </c>
      <c r="I17">
        <f>'Plant Data'!I18</f>
        <v/>
      </c>
      <c r="J17">
        <f>'Plant Data'!J18</f>
        <v/>
      </c>
      <c r="K17">
        <f>'Plant Data'!K18</f>
        <v/>
      </c>
      <c r="L17">
        <f>'Plant Data'!L18</f>
        <v/>
      </c>
      <c r="M17">
        <f>'Plant Data'!M18</f>
        <v/>
      </c>
      <c r="N17">
        <f>'Plant Data'!N18</f>
        <v/>
      </c>
      <c r="O17">
        <f>'Plant Data'!O18</f>
        <v/>
      </c>
      <c r="P17">
        <f>'Plant Data'!P18</f>
        <v/>
      </c>
      <c r="Q17">
        <f>'Plant Data'!Q18</f>
        <v/>
      </c>
      <c r="R17">
        <f>'Plant Data'!R18</f>
        <v/>
      </c>
      <c r="S17">
        <f>'Plant Data'!S18</f>
        <v/>
      </c>
      <c r="T17">
        <f>'Plant Data'!T18</f>
        <v/>
      </c>
      <c r="U17">
        <f>'Plant Data'!U18</f>
        <v/>
      </c>
      <c r="V17">
        <f>'Plant Data'!V18</f>
        <v/>
      </c>
      <c r="W17">
        <f>'Plant Data'!W18</f>
        <v/>
      </c>
      <c r="X17">
        <f>'Plant Data'!X18</f>
        <v/>
      </c>
      <c r="Y17">
        <f>'Plant Data'!Y18</f>
        <v/>
      </c>
      <c r="Z17">
        <f>'Plant Data'!Z18</f>
        <v/>
      </c>
      <c r="AA17">
        <f>'Plant Data'!AA18</f>
        <v/>
      </c>
      <c r="AB17">
        <f>'Plant Data'!AB18</f>
        <v/>
      </c>
      <c r="AC17">
        <f>IF(ISERROR('Other Links'!$R18), "", 'Other Links'!$R18)</f>
        <v/>
      </c>
      <c r="AD17">
        <f>'Plant Data'!$AC18</f>
        <v/>
      </c>
    </row>
    <row r="18">
      <c r="A18">
        <f>'Plant Data'!C19</f>
        <v/>
      </c>
      <c r="B18">
        <f>'Plant Data'!D19</f>
        <v/>
      </c>
      <c r="C18">
        <f>'Plant Data'!A19</f>
        <v/>
      </c>
      <c r="D18">
        <f>'Plant Data'!B19</f>
        <v/>
      </c>
      <c r="E18">
        <f>'Plant Data'!E19</f>
        <v/>
      </c>
      <c r="F18">
        <f>'Plant Data'!F19</f>
        <v/>
      </c>
      <c r="G18">
        <f>'Plant Data'!G19</f>
        <v/>
      </c>
      <c r="H18">
        <f>'Plant Data'!H19</f>
        <v/>
      </c>
      <c r="I18">
        <f>'Plant Data'!I19</f>
        <v/>
      </c>
      <c r="J18">
        <f>'Plant Data'!J19</f>
        <v/>
      </c>
      <c r="K18">
        <f>'Plant Data'!K19</f>
        <v/>
      </c>
      <c r="L18">
        <f>'Plant Data'!L19</f>
        <v/>
      </c>
      <c r="M18">
        <f>'Plant Data'!M19</f>
        <v/>
      </c>
      <c r="N18">
        <f>'Plant Data'!N19</f>
        <v/>
      </c>
      <c r="O18">
        <f>'Plant Data'!O19</f>
        <v/>
      </c>
      <c r="P18">
        <f>'Plant Data'!P19</f>
        <v/>
      </c>
      <c r="Q18">
        <f>'Plant Data'!Q19</f>
        <v/>
      </c>
      <c r="R18">
        <f>'Plant Data'!R19</f>
        <v/>
      </c>
      <c r="S18">
        <f>'Plant Data'!S19</f>
        <v/>
      </c>
      <c r="T18">
        <f>'Plant Data'!T19</f>
        <v/>
      </c>
      <c r="U18">
        <f>'Plant Data'!U19</f>
        <v/>
      </c>
      <c r="V18">
        <f>'Plant Data'!V19</f>
        <v/>
      </c>
      <c r="W18">
        <f>'Plant Data'!W19</f>
        <v/>
      </c>
      <c r="X18">
        <f>'Plant Data'!X19</f>
        <v/>
      </c>
      <c r="Y18">
        <f>'Plant Data'!Y19</f>
        <v/>
      </c>
      <c r="Z18">
        <f>'Plant Data'!Z19</f>
        <v/>
      </c>
      <c r="AA18">
        <f>'Plant Data'!AA19</f>
        <v/>
      </c>
      <c r="AB18">
        <f>'Plant Data'!AB19</f>
        <v/>
      </c>
      <c r="AC18">
        <f>IF(ISERROR('Other Links'!$R19), "", 'Other Links'!$R19)</f>
        <v/>
      </c>
      <c r="AD18">
        <f>'Plant Data'!$AC19</f>
        <v/>
      </c>
    </row>
    <row r="19">
      <c r="A19">
        <f>'Plant Data'!C20</f>
        <v/>
      </c>
      <c r="B19">
        <f>'Plant Data'!D20</f>
        <v/>
      </c>
      <c r="C19">
        <f>'Plant Data'!A20</f>
        <v/>
      </c>
      <c r="D19">
        <f>'Plant Data'!B20</f>
        <v/>
      </c>
      <c r="E19">
        <f>'Plant Data'!E20</f>
        <v/>
      </c>
      <c r="F19">
        <f>'Plant Data'!F20</f>
        <v/>
      </c>
      <c r="G19">
        <f>'Plant Data'!G20</f>
        <v/>
      </c>
      <c r="H19">
        <f>'Plant Data'!H20</f>
        <v/>
      </c>
      <c r="I19">
        <f>'Plant Data'!I20</f>
        <v/>
      </c>
      <c r="J19">
        <f>'Plant Data'!J20</f>
        <v/>
      </c>
      <c r="K19">
        <f>'Plant Data'!K20</f>
        <v/>
      </c>
      <c r="L19">
        <f>'Plant Data'!L20</f>
        <v/>
      </c>
      <c r="M19">
        <f>'Plant Data'!M20</f>
        <v/>
      </c>
      <c r="N19">
        <f>'Plant Data'!N20</f>
        <v/>
      </c>
      <c r="O19">
        <f>'Plant Data'!O20</f>
        <v/>
      </c>
      <c r="P19">
        <f>'Plant Data'!P20</f>
        <v/>
      </c>
      <c r="Q19">
        <f>'Plant Data'!Q20</f>
        <v/>
      </c>
      <c r="R19">
        <f>'Plant Data'!R20</f>
        <v/>
      </c>
      <c r="S19">
        <f>'Plant Data'!S20</f>
        <v/>
      </c>
      <c r="T19">
        <f>'Plant Data'!T20</f>
        <v/>
      </c>
      <c r="U19">
        <f>'Plant Data'!U20</f>
        <v/>
      </c>
      <c r="V19">
        <f>'Plant Data'!V20</f>
        <v/>
      </c>
      <c r="W19">
        <f>'Plant Data'!W20</f>
        <v/>
      </c>
      <c r="X19">
        <f>'Plant Data'!X20</f>
        <v/>
      </c>
      <c r="Y19">
        <f>'Plant Data'!Y20</f>
        <v/>
      </c>
      <c r="Z19">
        <f>'Plant Data'!Z20</f>
        <v/>
      </c>
      <c r="AA19">
        <f>'Plant Data'!AA20</f>
        <v/>
      </c>
      <c r="AB19">
        <f>'Plant Data'!AB20</f>
        <v/>
      </c>
      <c r="AC19">
        <f>IF(ISERROR('Other Links'!$R20), "", 'Other Links'!$R20)</f>
        <v/>
      </c>
      <c r="AD19">
        <f>'Plant Data'!$AC20</f>
        <v/>
      </c>
    </row>
    <row r="20">
      <c r="A20">
        <f>'Plant Data'!C21</f>
        <v/>
      </c>
      <c r="B20">
        <f>'Plant Data'!D21</f>
        <v/>
      </c>
      <c r="C20">
        <f>'Plant Data'!A21</f>
        <v/>
      </c>
      <c r="D20">
        <f>'Plant Data'!B21</f>
        <v/>
      </c>
      <c r="E20">
        <f>'Plant Data'!E21</f>
        <v/>
      </c>
      <c r="F20">
        <f>'Plant Data'!F21</f>
        <v/>
      </c>
      <c r="G20">
        <f>'Plant Data'!G21</f>
        <v/>
      </c>
      <c r="H20">
        <f>'Plant Data'!H21</f>
        <v/>
      </c>
      <c r="I20">
        <f>'Plant Data'!I21</f>
        <v/>
      </c>
      <c r="J20">
        <f>'Plant Data'!J21</f>
        <v/>
      </c>
      <c r="K20">
        <f>'Plant Data'!K21</f>
        <v/>
      </c>
      <c r="L20">
        <f>'Plant Data'!L21</f>
        <v/>
      </c>
      <c r="M20">
        <f>'Plant Data'!M21</f>
        <v/>
      </c>
      <c r="N20">
        <f>'Plant Data'!N21</f>
        <v/>
      </c>
      <c r="O20">
        <f>'Plant Data'!O21</f>
        <v/>
      </c>
      <c r="P20">
        <f>'Plant Data'!P21</f>
        <v/>
      </c>
      <c r="Q20">
        <f>'Plant Data'!Q21</f>
        <v/>
      </c>
      <c r="R20">
        <f>'Plant Data'!R21</f>
        <v/>
      </c>
      <c r="S20">
        <f>'Plant Data'!S21</f>
        <v/>
      </c>
      <c r="T20">
        <f>'Plant Data'!T21</f>
        <v/>
      </c>
      <c r="U20">
        <f>'Plant Data'!U21</f>
        <v/>
      </c>
      <c r="V20">
        <f>'Plant Data'!V21</f>
        <v/>
      </c>
      <c r="W20">
        <f>'Plant Data'!W21</f>
        <v/>
      </c>
      <c r="X20">
        <f>'Plant Data'!X21</f>
        <v/>
      </c>
      <c r="Y20">
        <f>'Plant Data'!Y21</f>
        <v/>
      </c>
      <c r="Z20">
        <f>'Plant Data'!Z21</f>
        <v/>
      </c>
      <c r="AA20">
        <f>'Plant Data'!AA21</f>
        <v/>
      </c>
      <c r="AB20">
        <f>'Plant Data'!AB21</f>
        <v/>
      </c>
      <c r="AC20">
        <f>IF(ISERROR('Other Links'!$R21), "", 'Other Links'!$R21)</f>
        <v/>
      </c>
      <c r="AD20">
        <f>'Plant Data'!$AC21</f>
        <v/>
      </c>
    </row>
    <row r="21">
      <c r="A21">
        <f>'Plant Data'!C22</f>
        <v/>
      </c>
      <c r="B21">
        <f>'Plant Data'!D22</f>
        <v/>
      </c>
      <c r="C21">
        <f>'Plant Data'!A22</f>
        <v/>
      </c>
      <c r="D21">
        <f>'Plant Data'!B22</f>
        <v/>
      </c>
      <c r="E21">
        <f>'Plant Data'!E22</f>
        <v/>
      </c>
      <c r="F21">
        <f>'Plant Data'!F22</f>
        <v/>
      </c>
      <c r="G21">
        <f>'Plant Data'!G22</f>
        <v/>
      </c>
      <c r="H21">
        <f>'Plant Data'!H22</f>
        <v/>
      </c>
      <c r="I21">
        <f>'Plant Data'!I22</f>
        <v/>
      </c>
      <c r="J21">
        <f>'Plant Data'!J22</f>
        <v/>
      </c>
      <c r="K21">
        <f>'Plant Data'!K22</f>
        <v/>
      </c>
      <c r="L21">
        <f>'Plant Data'!L22</f>
        <v/>
      </c>
      <c r="M21">
        <f>'Plant Data'!M22</f>
        <v/>
      </c>
      <c r="N21">
        <f>'Plant Data'!N22</f>
        <v/>
      </c>
      <c r="O21">
        <f>'Plant Data'!O22</f>
        <v/>
      </c>
      <c r="P21">
        <f>'Plant Data'!P22</f>
        <v/>
      </c>
      <c r="Q21">
        <f>'Plant Data'!Q22</f>
        <v/>
      </c>
      <c r="R21">
        <f>'Plant Data'!R22</f>
        <v/>
      </c>
      <c r="S21">
        <f>'Plant Data'!S22</f>
        <v/>
      </c>
      <c r="T21">
        <f>'Plant Data'!T22</f>
        <v/>
      </c>
      <c r="U21">
        <f>'Plant Data'!U22</f>
        <v/>
      </c>
      <c r="V21">
        <f>'Plant Data'!V22</f>
        <v/>
      </c>
      <c r="W21">
        <f>'Plant Data'!W22</f>
        <v/>
      </c>
      <c r="X21">
        <f>'Plant Data'!X22</f>
        <v/>
      </c>
      <c r="Y21">
        <f>'Plant Data'!Y22</f>
        <v/>
      </c>
      <c r="Z21">
        <f>'Plant Data'!Z22</f>
        <v/>
      </c>
      <c r="AA21">
        <f>'Plant Data'!AA22</f>
        <v/>
      </c>
      <c r="AB21">
        <f>'Plant Data'!AB22</f>
        <v/>
      </c>
      <c r="AC21">
        <f>IF(ISERROR('Other Links'!$R22), "", 'Other Links'!$R22)</f>
        <v/>
      </c>
      <c r="AD21">
        <f>'Plant Data'!$AC22</f>
        <v/>
      </c>
    </row>
    <row r="22">
      <c r="A22">
        <f>'Plant Data'!C23</f>
        <v/>
      </c>
      <c r="B22">
        <f>'Plant Data'!D23</f>
        <v/>
      </c>
      <c r="C22">
        <f>'Plant Data'!A23</f>
        <v/>
      </c>
      <c r="D22">
        <f>'Plant Data'!B23</f>
        <v/>
      </c>
      <c r="E22">
        <f>'Plant Data'!E23</f>
        <v/>
      </c>
      <c r="F22">
        <f>'Plant Data'!F23</f>
        <v/>
      </c>
      <c r="G22">
        <f>'Plant Data'!G23</f>
        <v/>
      </c>
      <c r="H22">
        <f>'Plant Data'!H23</f>
        <v/>
      </c>
      <c r="I22">
        <f>'Plant Data'!I23</f>
        <v/>
      </c>
      <c r="J22">
        <f>'Plant Data'!J23</f>
        <v/>
      </c>
      <c r="K22">
        <f>'Plant Data'!K23</f>
        <v/>
      </c>
      <c r="L22">
        <f>'Plant Data'!L23</f>
        <v/>
      </c>
      <c r="M22">
        <f>'Plant Data'!M23</f>
        <v/>
      </c>
      <c r="N22">
        <f>'Plant Data'!N23</f>
        <v/>
      </c>
      <c r="O22">
        <f>'Plant Data'!O23</f>
        <v/>
      </c>
      <c r="P22">
        <f>'Plant Data'!P23</f>
        <v/>
      </c>
      <c r="Q22">
        <f>'Plant Data'!Q23</f>
        <v/>
      </c>
      <c r="R22">
        <f>'Plant Data'!R23</f>
        <v/>
      </c>
      <c r="S22">
        <f>'Plant Data'!S23</f>
        <v/>
      </c>
      <c r="T22">
        <f>'Plant Data'!T23</f>
        <v/>
      </c>
      <c r="U22">
        <f>'Plant Data'!U23</f>
        <v/>
      </c>
      <c r="V22">
        <f>'Plant Data'!V23</f>
        <v/>
      </c>
      <c r="W22">
        <f>'Plant Data'!W23</f>
        <v/>
      </c>
      <c r="X22">
        <f>'Plant Data'!X23</f>
        <v/>
      </c>
      <c r="Y22">
        <f>'Plant Data'!Y23</f>
        <v/>
      </c>
      <c r="Z22">
        <f>'Plant Data'!Z23</f>
        <v/>
      </c>
      <c r="AA22">
        <f>'Plant Data'!AA23</f>
        <v/>
      </c>
      <c r="AB22">
        <f>'Plant Data'!AB23</f>
        <v/>
      </c>
      <c r="AC22">
        <f>IF(ISERROR('Other Links'!$R23), "", 'Other Links'!$R23)</f>
        <v/>
      </c>
      <c r="AD22">
        <f>'Plant Data'!$AC23</f>
        <v/>
      </c>
    </row>
    <row r="23">
      <c r="A23">
        <f>'Plant Data'!C24</f>
        <v/>
      </c>
      <c r="B23">
        <f>'Plant Data'!D24</f>
        <v/>
      </c>
      <c r="C23">
        <f>'Plant Data'!A24</f>
        <v/>
      </c>
      <c r="D23">
        <f>'Plant Data'!B24</f>
        <v/>
      </c>
      <c r="E23">
        <f>'Plant Data'!E24</f>
        <v/>
      </c>
      <c r="F23">
        <f>'Plant Data'!F24</f>
        <v/>
      </c>
      <c r="G23">
        <f>'Plant Data'!G24</f>
        <v/>
      </c>
      <c r="H23">
        <f>'Plant Data'!H24</f>
        <v/>
      </c>
      <c r="I23">
        <f>'Plant Data'!I24</f>
        <v/>
      </c>
      <c r="J23">
        <f>'Plant Data'!J24</f>
        <v/>
      </c>
      <c r="K23">
        <f>'Plant Data'!K24</f>
        <v/>
      </c>
      <c r="L23">
        <f>'Plant Data'!L24</f>
        <v/>
      </c>
      <c r="M23">
        <f>'Plant Data'!M24</f>
        <v/>
      </c>
      <c r="N23">
        <f>'Plant Data'!N24</f>
        <v/>
      </c>
      <c r="O23">
        <f>'Plant Data'!O24</f>
        <v/>
      </c>
      <c r="P23">
        <f>'Plant Data'!P24</f>
        <v/>
      </c>
      <c r="Q23">
        <f>'Plant Data'!Q24</f>
        <v/>
      </c>
      <c r="R23">
        <f>'Plant Data'!R24</f>
        <v/>
      </c>
      <c r="S23">
        <f>'Plant Data'!S24</f>
        <v/>
      </c>
      <c r="T23">
        <f>'Plant Data'!T24</f>
        <v/>
      </c>
      <c r="U23">
        <f>'Plant Data'!U24</f>
        <v/>
      </c>
      <c r="V23">
        <f>'Plant Data'!V24</f>
        <v/>
      </c>
      <c r="W23">
        <f>'Plant Data'!W24</f>
        <v/>
      </c>
      <c r="X23">
        <f>'Plant Data'!X24</f>
        <v/>
      </c>
      <c r="Y23">
        <f>'Plant Data'!Y24</f>
        <v/>
      </c>
      <c r="Z23">
        <f>'Plant Data'!Z24</f>
        <v/>
      </c>
      <c r="AA23">
        <f>'Plant Data'!AA24</f>
        <v/>
      </c>
      <c r="AB23">
        <f>'Plant Data'!AB24</f>
        <v/>
      </c>
      <c r="AC23">
        <f>IF(ISERROR('Other Links'!$R24), "", 'Other Links'!$R24)</f>
        <v/>
      </c>
      <c r="AD23">
        <f>'Plant Data'!$AC24</f>
        <v/>
      </c>
    </row>
    <row r="24">
      <c r="A24">
        <f>'Plant Data'!C25</f>
        <v/>
      </c>
      <c r="B24">
        <f>'Plant Data'!D25</f>
        <v/>
      </c>
      <c r="C24">
        <f>'Plant Data'!A25</f>
        <v/>
      </c>
      <c r="D24">
        <f>'Plant Data'!B25</f>
        <v/>
      </c>
      <c r="E24">
        <f>'Plant Data'!E25</f>
        <v/>
      </c>
      <c r="F24">
        <f>'Plant Data'!F25</f>
        <v/>
      </c>
      <c r="G24">
        <f>'Plant Data'!G25</f>
        <v/>
      </c>
      <c r="H24">
        <f>'Plant Data'!H25</f>
        <v/>
      </c>
      <c r="I24">
        <f>'Plant Data'!I25</f>
        <v/>
      </c>
      <c r="J24">
        <f>'Plant Data'!J25</f>
        <v/>
      </c>
      <c r="K24">
        <f>'Plant Data'!K25</f>
        <v/>
      </c>
      <c r="L24">
        <f>'Plant Data'!L25</f>
        <v/>
      </c>
      <c r="M24">
        <f>'Plant Data'!M25</f>
        <v/>
      </c>
      <c r="N24">
        <f>'Plant Data'!N25</f>
        <v/>
      </c>
      <c r="O24">
        <f>'Plant Data'!O25</f>
        <v/>
      </c>
      <c r="P24">
        <f>'Plant Data'!P25</f>
        <v/>
      </c>
      <c r="Q24">
        <f>'Plant Data'!Q25</f>
        <v/>
      </c>
      <c r="R24">
        <f>'Plant Data'!R25</f>
        <v/>
      </c>
      <c r="S24">
        <f>'Plant Data'!S25</f>
        <v/>
      </c>
      <c r="T24">
        <f>'Plant Data'!T25</f>
        <v/>
      </c>
      <c r="U24">
        <f>'Plant Data'!U25</f>
        <v/>
      </c>
      <c r="V24">
        <f>'Plant Data'!V25</f>
        <v/>
      </c>
      <c r="W24">
        <f>'Plant Data'!W25</f>
        <v/>
      </c>
      <c r="X24">
        <f>'Plant Data'!X25</f>
        <v/>
      </c>
      <c r="Y24">
        <f>'Plant Data'!Y25</f>
        <v/>
      </c>
      <c r="Z24">
        <f>'Plant Data'!Z25</f>
        <v/>
      </c>
      <c r="AA24">
        <f>'Plant Data'!AA25</f>
        <v/>
      </c>
      <c r="AB24">
        <f>'Plant Data'!AB25</f>
        <v/>
      </c>
      <c r="AC24">
        <f>IF(ISERROR('Other Links'!$R25), "", 'Other Links'!$R25)</f>
        <v/>
      </c>
      <c r="AD24">
        <f>'Plant Data'!$AC25</f>
        <v/>
      </c>
    </row>
    <row r="25">
      <c r="A25">
        <f>'Plant Data'!C26</f>
        <v/>
      </c>
      <c r="B25">
        <f>'Plant Data'!D26</f>
        <v/>
      </c>
      <c r="C25">
        <f>'Plant Data'!A26</f>
        <v/>
      </c>
      <c r="D25">
        <f>'Plant Data'!B26</f>
        <v/>
      </c>
      <c r="E25">
        <f>'Plant Data'!E26</f>
        <v/>
      </c>
      <c r="F25">
        <f>'Plant Data'!F26</f>
        <v/>
      </c>
      <c r="G25">
        <f>'Plant Data'!G26</f>
        <v/>
      </c>
      <c r="H25">
        <f>'Plant Data'!H26</f>
        <v/>
      </c>
      <c r="I25">
        <f>'Plant Data'!I26</f>
        <v/>
      </c>
      <c r="J25">
        <f>'Plant Data'!J26</f>
        <v/>
      </c>
      <c r="K25">
        <f>'Plant Data'!K26</f>
        <v/>
      </c>
      <c r="L25">
        <f>'Plant Data'!L26</f>
        <v/>
      </c>
      <c r="M25">
        <f>'Plant Data'!M26</f>
        <v/>
      </c>
      <c r="N25">
        <f>'Plant Data'!N26</f>
        <v/>
      </c>
      <c r="O25">
        <f>'Plant Data'!O26</f>
        <v/>
      </c>
      <c r="P25">
        <f>'Plant Data'!P26</f>
        <v/>
      </c>
      <c r="Q25">
        <f>'Plant Data'!Q26</f>
        <v/>
      </c>
      <c r="R25">
        <f>'Plant Data'!R26</f>
        <v/>
      </c>
      <c r="S25">
        <f>'Plant Data'!S26</f>
        <v/>
      </c>
      <c r="T25">
        <f>'Plant Data'!T26</f>
        <v/>
      </c>
      <c r="U25">
        <f>'Plant Data'!U26</f>
        <v/>
      </c>
      <c r="V25">
        <f>'Plant Data'!V26</f>
        <v/>
      </c>
      <c r="W25">
        <f>'Plant Data'!W26</f>
        <v/>
      </c>
      <c r="X25">
        <f>'Plant Data'!X26</f>
        <v/>
      </c>
      <c r="Y25">
        <f>'Plant Data'!Y26</f>
        <v/>
      </c>
      <c r="Z25">
        <f>'Plant Data'!Z26</f>
        <v/>
      </c>
      <c r="AA25">
        <f>'Plant Data'!AA26</f>
        <v/>
      </c>
      <c r="AB25">
        <f>'Plant Data'!AB26</f>
        <v/>
      </c>
      <c r="AC25">
        <f>IF(ISERROR('Other Links'!$R26), "", 'Other Links'!$R26)</f>
        <v/>
      </c>
      <c r="AD25">
        <f>'Plant Data'!$AC26</f>
        <v/>
      </c>
    </row>
    <row r="26">
      <c r="A26">
        <f>'Plant Data'!C27</f>
        <v/>
      </c>
      <c r="B26">
        <f>'Plant Data'!D27</f>
        <v/>
      </c>
      <c r="C26">
        <f>'Plant Data'!A27</f>
        <v/>
      </c>
      <c r="D26">
        <f>'Plant Data'!B27</f>
        <v/>
      </c>
      <c r="E26">
        <f>'Plant Data'!E27</f>
        <v/>
      </c>
      <c r="F26">
        <f>'Plant Data'!F27</f>
        <v/>
      </c>
      <c r="G26">
        <f>'Plant Data'!G27</f>
        <v/>
      </c>
      <c r="H26">
        <f>'Plant Data'!H27</f>
        <v/>
      </c>
      <c r="I26">
        <f>'Plant Data'!I27</f>
        <v/>
      </c>
      <c r="J26">
        <f>'Plant Data'!J27</f>
        <v/>
      </c>
      <c r="K26">
        <f>'Plant Data'!K27</f>
        <v/>
      </c>
      <c r="L26">
        <f>'Plant Data'!L27</f>
        <v/>
      </c>
      <c r="M26">
        <f>'Plant Data'!M27</f>
        <v/>
      </c>
      <c r="N26">
        <f>'Plant Data'!N27</f>
        <v/>
      </c>
      <c r="O26">
        <f>'Plant Data'!O27</f>
        <v/>
      </c>
      <c r="P26">
        <f>'Plant Data'!P27</f>
        <v/>
      </c>
      <c r="Q26">
        <f>'Plant Data'!Q27</f>
        <v/>
      </c>
      <c r="R26">
        <f>'Plant Data'!R27</f>
        <v/>
      </c>
      <c r="S26">
        <f>'Plant Data'!S27</f>
        <v/>
      </c>
      <c r="T26">
        <f>'Plant Data'!T27</f>
        <v/>
      </c>
      <c r="U26">
        <f>'Plant Data'!U27</f>
        <v/>
      </c>
      <c r="V26">
        <f>'Plant Data'!V27</f>
        <v/>
      </c>
      <c r="W26">
        <f>'Plant Data'!W27</f>
        <v/>
      </c>
      <c r="X26">
        <f>'Plant Data'!X27</f>
        <v/>
      </c>
      <c r="Y26">
        <f>'Plant Data'!Y27</f>
        <v/>
      </c>
      <c r="Z26">
        <f>'Plant Data'!Z27</f>
        <v/>
      </c>
      <c r="AA26">
        <f>'Plant Data'!AA27</f>
        <v/>
      </c>
      <c r="AB26">
        <f>'Plant Data'!AB27</f>
        <v/>
      </c>
      <c r="AC26">
        <f>IF(ISERROR('Other Links'!$R27), "", 'Other Links'!$R27)</f>
        <v/>
      </c>
      <c r="AD26">
        <f>'Plant Data'!$AC27</f>
        <v/>
      </c>
    </row>
    <row r="27">
      <c r="A27">
        <f>'Plant Data'!C28</f>
        <v/>
      </c>
      <c r="B27">
        <f>'Plant Data'!D28</f>
        <v/>
      </c>
      <c r="C27">
        <f>'Plant Data'!A28</f>
        <v/>
      </c>
      <c r="D27">
        <f>'Plant Data'!B28</f>
        <v/>
      </c>
      <c r="E27">
        <f>'Plant Data'!E28</f>
        <v/>
      </c>
      <c r="F27">
        <f>'Plant Data'!F28</f>
        <v/>
      </c>
      <c r="G27">
        <f>'Plant Data'!G28</f>
        <v/>
      </c>
      <c r="H27">
        <f>'Plant Data'!H28</f>
        <v/>
      </c>
      <c r="I27">
        <f>'Plant Data'!I28</f>
        <v/>
      </c>
      <c r="J27">
        <f>'Plant Data'!J28</f>
        <v/>
      </c>
      <c r="K27">
        <f>'Plant Data'!K28</f>
        <v/>
      </c>
      <c r="L27">
        <f>'Plant Data'!L28</f>
        <v/>
      </c>
      <c r="M27">
        <f>'Plant Data'!M28</f>
        <v/>
      </c>
      <c r="N27">
        <f>'Plant Data'!N28</f>
        <v/>
      </c>
      <c r="O27">
        <f>'Plant Data'!O28</f>
        <v/>
      </c>
      <c r="P27">
        <f>'Plant Data'!P28</f>
        <v/>
      </c>
      <c r="Q27">
        <f>'Plant Data'!Q28</f>
        <v/>
      </c>
      <c r="R27">
        <f>'Plant Data'!R28</f>
        <v/>
      </c>
      <c r="S27">
        <f>'Plant Data'!S28</f>
        <v/>
      </c>
      <c r="T27">
        <f>'Plant Data'!T28</f>
        <v/>
      </c>
      <c r="U27">
        <f>'Plant Data'!U28</f>
        <v/>
      </c>
      <c r="V27">
        <f>'Plant Data'!V28</f>
        <v/>
      </c>
      <c r="W27">
        <f>'Plant Data'!W28</f>
        <v/>
      </c>
      <c r="X27">
        <f>'Plant Data'!X28</f>
        <v/>
      </c>
      <c r="Y27">
        <f>'Plant Data'!Y28</f>
        <v/>
      </c>
      <c r="Z27">
        <f>'Plant Data'!Z28</f>
        <v/>
      </c>
      <c r="AA27">
        <f>'Plant Data'!AA28</f>
        <v/>
      </c>
      <c r="AB27">
        <f>'Plant Data'!AB28</f>
        <v/>
      </c>
      <c r="AC27">
        <f>IF(ISERROR('Other Links'!$R28), "", 'Other Links'!$R28)</f>
        <v/>
      </c>
      <c r="AD27">
        <f>'Plant Data'!$AC28</f>
        <v/>
      </c>
    </row>
    <row r="28">
      <c r="A28">
        <f>'Plant Data'!C29</f>
        <v/>
      </c>
      <c r="B28">
        <f>'Plant Data'!D29</f>
        <v/>
      </c>
      <c r="C28">
        <f>'Plant Data'!A29</f>
        <v/>
      </c>
      <c r="D28">
        <f>'Plant Data'!B29</f>
        <v/>
      </c>
      <c r="E28">
        <f>'Plant Data'!E29</f>
        <v/>
      </c>
      <c r="F28">
        <f>'Plant Data'!F29</f>
        <v/>
      </c>
      <c r="G28">
        <f>'Plant Data'!G29</f>
        <v/>
      </c>
      <c r="H28">
        <f>'Plant Data'!H29</f>
        <v/>
      </c>
      <c r="I28">
        <f>'Plant Data'!I29</f>
        <v/>
      </c>
      <c r="J28">
        <f>'Plant Data'!J29</f>
        <v/>
      </c>
      <c r="K28">
        <f>'Plant Data'!K29</f>
        <v/>
      </c>
      <c r="L28">
        <f>'Plant Data'!L29</f>
        <v/>
      </c>
      <c r="M28">
        <f>'Plant Data'!M29</f>
        <v/>
      </c>
      <c r="N28">
        <f>'Plant Data'!N29</f>
        <v/>
      </c>
      <c r="O28">
        <f>'Plant Data'!O29</f>
        <v/>
      </c>
      <c r="P28">
        <f>'Plant Data'!P29</f>
        <v/>
      </c>
      <c r="Q28">
        <f>'Plant Data'!Q29</f>
        <v/>
      </c>
      <c r="R28">
        <f>'Plant Data'!R29</f>
        <v/>
      </c>
      <c r="S28">
        <f>'Plant Data'!S29</f>
        <v/>
      </c>
      <c r="T28">
        <f>'Plant Data'!T29</f>
        <v/>
      </c>
      <c r="U28">
        <f>'Plant Data'!U29</f>
        <v/>
      </c>
      <c r="V28">
        <f>'Plant Data'!V29</f>
        <v/>
      </c>
      <c r="W28">
        <f>'Plant Data'!W29</f>
        <v/>
      </c>
      <c r="X28">
        <f>'Plant Data'!X29</f>
        <v/>
      </c>
      <c r="Y28">
        <f>'Plant Data'!Y29</f>
        <v/>
      </c>
      <c r="Z28">
        <f>'Plant Data'!Z29</f>
        <v/>
      </c>
      <c r="AA28">
        <f>'Plant Data'!AA29</f>
        <v/>
      </c>
      <c r="AB28">
        <f>'Plant Data'!AB29</f>
        <v/>
      </c>
      <c r="AC28">
        <f>IF(ISERROR('Other Links'!$R29), "", 'Other Links'!$R29)</f>
        <v/>
      </c>
      <c r="AD28">
        <f>'Plant Data'!$AC29</f>
        <v/>
      </c>
    </row>
    <row r="29">
      <c r="A29">
        <f>'Plant Data'!C30</f>
        <v/>
      </c>
      <c r="B29">
        <f>'Plant Data'!D30</f>
        <v/>
      </c>
      <c r="C29">
        <f>'Plant Data'!A30</f>
        <v/>
      </c>
      <c r="D29">
        <f>'Plant Data'!B30</f>
        <v/>
      </c>
      <c r="E29">
        <f>'Plant Data'!E30</f>
        <v/>
      </c>
      <c r="F29">
        <f>'Plant Data'!F30</f>
        <v/>
      </c>
      <c r="G29">
        <f>'Plant Data'!G30</f>
        <v/>
      </c>
      <c r="H29">
        <f>'Plant Data'!H30</f>
        <v/>
      </c>
      <c r="I29">
        <f>'Plant Data'!I30</f>
        <v/>
      </c>
      <c r="J29">
        <f>'Plant Data'!J30</f>
        <v/>
      </c>
      <c r="K29">
        <f>'Plant Data'!K30</f>
        <v/>
      </c>
      <c r="L29">
        <f>'Plant Data'!L30</f>
        <v/>
      </c>
      <c r="M29">
        <f>'Plant Data'!M30</f>
        <v/>
      </c>
      <c r="N29">
        <f>'Plant Data'!N30</f>
        <v/>
      </c>
      <c r="O29">
        <f>'Plant Data'!O30</f>
        <v/>
      </c>
      <c r="P29">
        <f>'Plant Data'!P30</f>
        <v/>
      </c>
      <c r="Q29">
        <f>'Plant Data'!Q30</f>
        <v/>
      </c>
      <c r="R29">
        <f>'Plant Data'!R30</f>
        <v/>
      </c>
      <c r="S29">
        <f>'Plant Data'!S30</f>
        <v/>
      </c>
      <c r="T29">
        <f>'Plant Data'!T30</f>
        <v/>
      </c>
      <c r="U29">
        <f>'Plant Data'!U30</f>
        <v/>
      </c>
      <c r="V29">
        <f>'Plant Data'!V30</f>
        <v/>
      </c>
      <c r="W29">
        <f>'Plant Data'!W30</f>
        <v/>
      </c>
      <c r="X29">
        <f>'Plant Data'!X30</f>
        <v/>
      </c>
      <c r="Y29">
        <f>'Plant Data'!Y30</f>
        <v/>
      </c>
      <c r="Z29">
        <f>'Plant Data'!Z30</f>
        <v/>
      </c>
      <c r="AA29">
        <f>'Plant Data'!AA30</f>
        <v/>
      </c>
      <c r="AB29">
        <f>'Plant Data'!AB30</f>
        <v/>
      </c>
      <c r="AC29">
        <f>IF(ISERROR('Other Links'!$R30), "", 'Other Links'!$R30)</f>
        <v/>
      </c>
      <c r="AD29">
        <f>'Plant Data'!$AC30</f>
        <v/>
      </c>
    </row>
    <row r="30">
      <c r="A30">
        <f>'Plant Data'!C31</f>
        <v/>
      </c>
      <c r="B30">
        <f>'Plant Data'!D31</f>
        <v/>
      </c>
      <c r="C30">
        <f>'Plant Data'!A31</f>
        <v/>
      </c>
      <c r="D30">
        <f>'Plant Data'!B31</f>
        <v/>
      </c>
      <c r="E30">
        <f>'Plant Data'!E31</f>
        <v/>
      </c>
      <c r="F30">
        <f>'Plant Data'!F31</f>
        <v/>
      </c>
      <c r="G30">
        <f>'Plant Data'!G31</f>
        <v/>
      </c>
      <c r="H30">
        <f>'Plant Data'!H31</f>
        <v/>
      </c>
      <c r="I30">
        <f>'Plant Data'!I31</f>
        <v/>
      </c>
      <c r="J30">
        <f>'Plant Data'!J31</f>
        <v/>
      </c>
      <c r="K30">
        <f>'Plant Data'!K31</f>
        <v/>
      </c>
      <c r="L30">
        <f>'Plant Data'!L31</f>
        <v/>
      </c>
      <c r="M30">
        <f>'Plant Data'!M31</f>
        <v/>
      </c>
      <c r="N30">
        <f>'Plant Data'!N31</f>
        <v/>
      </c>
      <c r="O30">
        <f>'Plant Data'!O31</f>
        <v/>
      </c>
      <c r="P30">
        <f>'Plant Data'!P31</f>
        <v/>
      </c>
      <c r="Q30">
        <f>'Plant Data'!Q31</f>
        <v/>
      </c>
      <c r="R30">
        <f>'Plant Data'!R31</f>
        <v/>
      </c>
      <c r="S30">
        <f>'Plant Data'!S31</f>
        <v/>
      </c>
      <c r="T30">
        <f>'Plant Data'!T31</f>
        <v/>
      </c>
      <c r="U30">
        <f>'Plant Data'!U31</f>
        <v/>
      </c>
      <c r="V30">
        <f>'Plant Data'!V31</f>
        <v/>
      </c>
      <c r="W30">
        <f>'Plant Data'!W31</f>
        <v/>
      </c>
      <c r="X30">
        <f>'Plant Data'!X31</f>
        <v/>
      </c>
      <c r="Y30">
        <f>'Plant Data'!Y31</f>
        <v/>
      </c>
      <c r="Z30">
        <f>'Plant Data'!Z31</f>
        <v/>
      </c>
      <c r="AA30">
        <f>'Plant Data'!AA31</f>
        <v/>
      </c>
      <c r="AB30">
        <f>'Plant Data'!AB31</f>
        <v/>
      </c>
      <c r="AC30">
        <f>IF(ISERROR('Other Links'!$R31), "", 'Other Links'!$R31)</f>
        <v/>
      </c>
      <c r="AD30">
        <f>'Plant Data'!$AC31</f>
        <v/>
      </c>
    </row>
    <row r="31">
      <c r="A31">
        <f>'Plant Data'!C32</f>
        <v/>
      </c>
      <c r="B31">
        <f>'Plant Data'!D32</f>
        <v/>
      </c>
      <c r="C31">
        <f>'Plant Data'!A32</f>
        <v/>
      </c>
      <c r="D31">
        <f>'Plant Data'!B32</f>
        <v/>
      </c>
      <c r="E31">
        <f>'Plant Data'!E32</f>
        <v/>
      </c>
      <c r="F31">
        <f>'Plant Data'!F32</f>
        <v/>
      </c>
      <c r="G31">
        <f>'Plant Data'!G32</f>
        <v/>
      </c>
      <c r="H31">
        <f>'Plant Data'!H32</f>
        <v/>
      </c>
      <c r="I31">
        <f>'Plant Data'!I32</f>
        <v/>
      </c>
      <c r="J31">
        <f>'Plant Data'!J32</f>
        <v/>
      </c>
      <c r="K31">
        <f>'Plant Data'!K32</f>
        <v/>
      </c>
      <c r="L31">
        <f>'Plant Data'!L32</f>
        <v/>
      </c>
      <c r="M31">
        <f>'Plant Data'!M32</f>
        <v/>
      </c>
      <c r="N31">
        <f>'Plant Data'!N32</f>
        <v/>
      </c>
      <c r="O31">
        <f>'Plant Data'!O32</f>
        <v/>
      </c>
      <c r="P31">
        <f>'Plant Data'!P32</f>
        <v/>
      </c>
      <c r="Q31">
        <f>'Plant Data'!Q32</f>
        <v/>
      </c>
      <c r="R31">
        <f>'Plant Data'!R32</f>
        <v/>
      </c>
      <c r="S31">
        <f>'Plant Data'!S32</f>
        <v/>
      </c>
      <c r="T31">
        <f>'Plant Data'!T32</f>
        <v/>
      </c>
      <c r="U31">
        <f>'Plant Data'!U32</f>
        <v/>
      </c>
      <c r="V31">
        <f>'Plant Data'!V32</f>
        <v/>
      </c>
      <c r="W31">
        <f>'Plant Data'!W32</f>
        <v/>
      </c>
      <c r="X31">
        <f>'Plant Data'!X32</f>
        <v/>
      </c>
      <c r="Y31">
        <f>'Plant Data'!Y32</f>
        <v/>
      </c>
      <c r="Z31">
        <f>'Plant Data'!Z32</f>
        <v/>
      </c>
      <c r="AA31">
        <f>'Plant Data'!AA32</f>
        <v/>
      </c>
      <c r="AB31">
        <f>'Plant Data'!AB32</f>
        <v/>
      </c>
      <c r="AC31">
        <f>IF(ISERROR('Other Links'!$R32), "", 'Other Links'!$R32)</f>
        <v/>
      </c>
      <c r="AD31">
        <f>'Plant Data'!$AC32</f>
        <v/>
      </c>
    </row>
    <row r="32">
      <c r="A32">
        <f>'Plant Data'!C33</f>
        <v/>
      </c>
      <c r="B32">
        <f>'Plant Data'!D33</f>
        <v/>
      </c>
      <c r="C32">
        <f>'Plant Data'!A33</f>
        <v/>
      </c>
      <c r="D32">
        <f>'Plant Data'!B33</f>
        <v/>
      </c>
      <c r="E32">
        <f>'Plant Data'!E33</f>
        <v/>
      </c>
      <c r="F32">
        <f>'Plant Data'!F33</f>
        <v/>
      </c>
      <c r="G32">
        <f>'Plant Data'!G33</f>
        <v/>
      </c>
      <c r="H32">
        <f>'Plant Data'!H33</f>
        <v/>
      </c>
      <c r="I32">
        <f>'Plant Data'!I33</f>
        <v/>
      </c>
      <c r="J32">
        <f>'Plant Data'!J33</f>
        <v/>
      </c>
      <c r="K32">
        <f>'Plant Data'!K33</f>
        <v/>
      </c>
      <c r="L32">
        <f>'Plant Data'!L33</f>
        <v/>
      </c>
      <c r="M32">
        <f>'Plant Data'!M33</f>
        <v/>
      </c>
      <c r="N32">
        <f>'Plant Data'!N33</f>
        <v/>
      </c>
      <c r="O32">
        <f>'Plant Data'!O33</f>
        <v/>
      </c>
      <c r="P32">
        <f>'Plant Data'!P33</f>
        <v/>
      </c>
      <c r="Q32">
        <f>'Plant Data'!Q33</f>
        <v/>
      </c>
      <c r="R32">
        <f>'Plant Data'!R33</f>
        <v/>
      </c>
      <c r="S32">
        <f>'Plant Data'!S33</f>
        <v/>
      </c>
      <c r="T32">
        <f>'Plant Data'!T33</f>
        <v/>
      </c>
      <c r="U32">
        <f>'Plant Data'!U33</f>
        <v/>
      </c>
      <c r="V32">
        <f>'Plant Data'!V33</f>
        <v/>
      </c>
      <c r="W32">
        <f>'Plant Data'!W33</f>
        <v/>
      </c>
      <c r="X32">
        <f>'Plant Data'!X33</f>
        <v/>
      </c>
      <c r="Y32">
        <f>'Plant Data'!Y33</f>
        <v/>
      </c>
      <c r="Z32">
        <f>'Plant Data'!Z33</f>
        <v/>
      </c>
      <c r="AA32">
        <f>'Plant Data'!AA33</f>
        <v/>
      </c>
      <c r="AB32">
        <f>'Plant Data'!AB33</f>
        <v/>
      </c>
      <c r="AC32">
        <f>IF(ISERROR('Other Links'!$R33), "", 'Other Links'!$R33)</f>
        <v/>
      </c>
      <c r="AD32">
        <f>'Plant Data'!$AC33</f>
        <v/>
      </c>
    </row>
    <row r="33">
      <c r="A33">
        <f>'Plant Data'!C34</f>
        <v/>
      </c>
      <c r="B33">
        <f>'Plant Data'!D34</f>
        <v/>
      </c>
      <c r="C33">
        <f>'Plant Data'!A34</f>
        <v/>
      </c>
      <c r="D33">
        <f>'Plant Data'!B34</f>
        <v/>
      </c>
      <c r="E33">
        <f>'Plant Data'!E34</f>
        <v/>
      </c>
      <c r="F33">
        <f>'Plant Data'!F34</f>
        <v/>
      </c>
      <c r="G33">
        <f>'Plant Data'!G34</f>
        <v/>
      </c>
      <c r="H33">
        <f>'Plant Data'!H34</f>
        <v/>
      </c>
      <c r="I33">
        <f>'Plant Data'!I34</f>
        <v/>
      </c>
      <c r="J33">
        <f>'Plant Data'!J34</f>
        <v/>
      </c>
      <c r="K33">
        <f>'Plant Data'!K34</f>
        <v/>
      </c>
      <c r="L33">
        <f>'Plant Data'!L34</f>
        <v/>
      </c>
      <c r="M33">
        <f>'Plant Data'!M34</f>
        <v/>
      </c>
      <c r="N33">
        <f>'Plant Data'!N34</f>
        <v/>
      </c>
      <c r="O33">
        <f>'Plant Data'!O34</f>
        <v/>
      </c>
      <c r="P33">
        <f>'Plant Data'!P34</f>
        <v/>
      </c>
      <c r="Q33">
        <f>'Plant Data'!Q34</f>
        <v/>
      </c>
      <c r="R33">
        <f>'Plant Data'!R34</f>
        <v/>
      </c>
      <c r="S33">
        <f>'Plant Data'!S34</f>
        <v/>
      </c>
      <c r="T33">
        <f>'Plant Data'!T34</f>
        <v/>
      </c>
      <c r="U33">
        <f>'Plant Data'!U34</f>
        <v/>
      </c>
      <c r="V33">
        <f>'Plant Data'!V34</f>
        <v/>
      </c>
      <c r="W33">
        <f>'Plant Data'!W34</f>
        <v/>
      </c>
      <c r="X33">
        <f>'Plant Data'!X34</f>
        <v/>
      </c>
      <c r="Y33">
        <f>'Plant Data'!Y34</f>
        <v/>
      </c>
      <c r="Z33">
        <f>'Plant Data'!Z34</f>
        <v/>
      </c>
      <c r="AA33">
        <f>'Plant Data'!AA34</f>
        <v/>
      </c>
      <c r="AB33">
        <f>'Plant Data'!AB34</f>
        <v/>
      </c>
      <c r="AC33">
        <f>IF(ISERROR('Other Links'!$R34), "", 'Other Links'!$R34)</f>
        <v/>
      </c>
      <c r="AD33">
        <f>'Plant Data'!$AC34</f>
        <v/>
      </c>
    </row>
    <row r="34">
      <c r="A34">
        <f>'Plant Data'!C35</f>
        <v/>
      </c>
      <c r="B34">
        <f>'Plant Data'!D35</f>
        <v/>
      </c>
      <c r="C34">
        <f>'Plant Data'!A35</f>
        <v/>
      </c>
      <c r="D34">
        <f>'Plant Data'!B35</f>
        <v/>
      </c>
      <c r="E34">
        <f>'Plant Data'!E35</f>
        <v/>
      </c>
      <c r="F34">
        <f>'Plant Data'!F35</f>
        <v/>
      </c>
      <c r="G34">
        <f>'Plant Data'!G35</f>
        <v/>
      </c>
      <c r="H34">
        <f>'Plant Data'!H35</f>
        <v/>
      </c>
      <c r="I34">
        <f>'Plant Data'!I35</f>
        <v/>
      </c>
      <c r="J34">
        <f>'Plant Data'!J35</f>
        <v/>
      </c>
      <c r="K34">
        <f>'Plant Data'!K35</f>
        <v/>
      </c>
      <c r="L34">
        <f>'Plant Data'!L35</f>
        <v/>
      </c>
      <c r="M34">
        <f>'Plant Data'!M35</f>
        <v/>
      </c>
      <c r="N34">
        <f>'Plant Data'!N35</f>
        <v/>
      </c>
      <c r="O34">
        <f>'Plant Data'!O35</f>
        <v/>
      </c>
      <c r="P34">
        <f>'Plant Data'!P35</f>
        <v/>
      </c>
      <c r="Q34">
        <f>'Plant Data'!Q35</f>
        <v/>
      </c>
      <c r="R34">
        <f>'Plant Data'!R35</f>
        <v/>
      </c>
      <c r="S34">
        <f>'Plant Data'!S35</f>
        <v/>
      </c>
      <c r="T34">
        <f>'Plant Data'!T35</f>
        <v/>
      </c>
      <c r="U34">
        <f>'Plant Data'!U35</f>
        <v/>
      </c>
      <c r="V34">
        <f>'Plant Data'!V35</f>
        <v/>
      </c>
      <c r="W34">
        <f>'Plant Data'!W35</f>
        <v/>
      </c>
      <c r="X34">
        <f>'Plant Data'!X35</f>
        <v/>
      </c>
      <c r="Y34">
        <f>'Plant Data'!Y35</f>
        <v/>
      </c>
      <c r="Z34">
        <f>'Plant Data'!Z35</f>
        <v/>
      </c>
      <c r="AA34">
        <f>'Plant Data'!AA35</f>
        <v/>
      </c>
      <c r="AB34">
        <f>'Plant Data'!AB35</f>
        <v/>
      </c>
      <c r="AC34">
        <f>IF(ISERROR('Other Links'!$R35), "", 'Other Links'!$R35)</f>
        <v/>
      </c>
      <c r="AD34">
        <f>'Plant Data'!$AC35</f>
        <v/>
      </c>
    </row>
    <row r="35">
      <c r="A35">
        <f>'Plant Data'!C36</f>
        <v/>
      </c>
      <c r="B35">
        <f>'Plant Data'!D36</f>
        <v/>
      </c>
      <c r="C35">
        <f>'Plant Data'!A36</f>
        <v/>
      </c>
      <c r="D35">
        <f>'Plant Data'!B36</f>
        <v/>
      </c>
      <c r="E35">
        <f>'Plant Data'!E36</f>
        <v/>
      </c>
      <c r="F35">
        <f>'Plant Data'!F36</f>
        <v/>
      </c>
      <c r="G35">
        <f>'Plant Data'!G36</f>
        <v/>
      </c>
      <c r="H35">
        <f>'Plant Data'!H36</f>
        <v/>
      </c>
      <c r="I35">
        <f>'Plant Data'!I36</f>
        <v/>
      </c>
      <c r="J35">
        <f>'Plant Data'!J36</f>
        <v/>
      </c>
      <c r="K35">
        <f>'Plant Data'!K36</f>
        <v/>
      </c>
      <c r="L35">
        <f>'Plant Data'!L36</f>
        <v/>
      </c>
      <c r="M35">
        <f>'Plant Data'!M36</f>
        <v/>
      </c>
      <c r="N35">
        <f>'Plant Data'!N36</f>
        <v/>
      </c>
      <c r="O35">
        <f>'Plant Data'!O36</f>
        <v/>
      </c>
      <c r="P35">
        <f>'Plant Data'!P36</f>
        <v/>
      </c>
      <c r="Q35">
        <f>'Plant Data'!Q36</f>
        <v/>
      </c>
      <c r="R35">
        <f>'Plant Data'!R36</f>
        <v/>
      </c>
      <c r="S35">
        <f>'Plant Data'!S36</f>
        <v/>
      </c>
      <c r="T35">
        <f>'Plant Data'!T36</f>
        <v/>
      </c>
      <c r="U35">
        <f>'Plant Data'!U36</f>
        <v/>
      </c>
      <c r="V35">
        <f>'Plant Data'!V36</f>
        <v/>
      </c>
      <c r="W35">
        <f>'Plant Data'!W36</f>
        <v/>
      </c>
      <c r="X35">
        <f>'Plant Data'!X36</f>
        <v/>
      </c>
      <c r="Y35">
        <f>'Plant Data'!Y36</f>
        <v/>
      </c>
      <c r="Z35">
        <f>'Plant Data'!Z36</f>
        <v/>
      </c>
      <c r="AA35">
        <f>'Plant Data'!AA36</f>
        <v/>
      </c>
      <c r="AB35">
        <f>'Plant Data'!AB36</f>
        <v/>
      </c>
      <c r="AC35">
        <f>IF(ISERROR('Other Links'!$R36), "", 'Other Links'!$R36)</f>
        <v/>
      </c>
      <c r="AD35">
        <f>'Plant Data'!$AC36</f>
        <v/>
      </c>
    </row>
    <row r="36">
      <c r="A36">
        <f>'Plant Data'!C37</f>
        <v/>
      </c>
      <c r="B36">
        <f>'Plant Data'!D37</f>
        <v/>
      </c>
      <c r="C36">
        <f>'Plant Data'!A37</f>
        <v/>
      </c>
      <c r="D36">
        <f>'Plant Data'!B37</f>
        <v/>
      </c>
      <c r="E36">
        <f>'Plant Data'!E37</f>
        <v/>
      </c>
      <c r="F36">
        <f>'Plant Data'!F37</f>
        <v/>
      </c>
      <c r="G36">
        <f>'Plant Data'!G37</f>
        <v/>
      </c>
      <c r="H36">
        <f>'Plant Data'!H37</f>
        <v/>
      </c>
      <c r="I36">
        <f>'Plant Data'!I37</f>
        <v/>
      </c>
      <c r="J36">
        <f>'Plant Data'!J37</f>
        <v/>
      </c>
      <c r="K36">
        <f>'Plant Data'!K37</f>
        <v/>
      </c>
      <c r="L36">
        <f>'Plant Data'!L37</f>
        <v/>
      </c>
      <c r="M36">
        <f>'Plant Data'!M37</f>
        <v/>
      </c>
      <c r="N36">
        <f>'Plant Data'!N37</f>
        <v/>
      </c>
      <c r="O36">
        <f>'Plant Data'!O37</f>
        <v/>
      </c>
      <c r="P36">
        <f>'Plant Data'!P37</f>
        <v/>
      </c>
      <c r="Q36">
        <f>'Plant Data'!Q37</f>
        <v/>
      </c>
      <c r="R36">
        <f>'Plant Data'!R37</f>
        <v/>
      </c>
      <c r="S36">
        <f>'Plant Data'!S37</f>
        <v/>
      </c>
      <c r="T36">
        <f>'Plant Data'!T37</f>
        <v/>
      </c>
      <c r="U36">
        <f>'Plant Data'!U37</f>
        <v/>
      </c>
      <c r="V36">
        <f>'Plant Data'!V37</f>
        <v/>
      </c>
      <c r="W36">
        <f>'Plant Data'!W37</f>
        <v/>
      </c>
      <c r="X36">
        <f>'Plant Data'!X37</f>
        <v/>
      </c>
      <c r="Y36">
        <f>'Plant Data'!Y37</f>
        <v/>
      </c>
      <c r="Z36">
        <f>'Plant Data'!Z37</f>
        <v/>
      </c>
      <c r="AA36">
        <f>'Plant Data'!AA37</f>
        <v/>
      </c>
      <c r="AB36">
        <f>'Plant Data'!AB37</f>
        <v/>
      </c>
      <c r="AC36">
        <f>IF(ISERROR('Other Links'!$R37), "", 'Other Links'!$R37)</f>
        <v/>
      </c>
      <c r="AD36">
        <f>'Plant Data'!$AC37</f>
        <v/>
      </c>
    </row>
    <row r="37">
      <c r="A37">
        <f>'Plant Data'!C38</f>
        <v/>
      </c>
      <c r="B37">
        <f>'Plant Data'!D38</f>
        <v/>
      </c>
      <c r="C37">
        <f>'Plant Data'!A38</f>
        <v/>
      </c>
      <c r="D37">
        <f>'Plant Data'!B38</f>
        <v/>
      </c>
      <c r="E37">
        <f>'Plant Data'!E38</f>
        <v/>
      </c>
      <c r="F37">
        <f>'Plant Data'!F38</f>
        <v/>
      </c>
      <c r="G37">
        <f>'Plant Data'!G38</f>
        <v/>
      </c>
      <c r="H37">
        <f>'Plant Data'!H38</f>
        <v/>
      </c>
      <c r="I37">
        <f>'Plant Data'!I38</f>
        <v/>
      </c>
      <c r="J37">
        <f>'Plant Data'!J38</f>
        <v/>
      </c>
      <c r="K37">
        <f>'Plant Data'!K38</f>
        <v/>
      </c>
      <c r="L37">
        <f>'Plant Data'!L38</f>
        <v/>
      </c>
      <c r="M37">
        <f>'Plant Data'!M38</f>
        <v/>
      </c>
      <c r="N37">
        <f>'Plant Data'!N38</f>
        <v/>
      </c>
      <c r="O37">
        <f>'Plant Data'!O38</f>
        <v/>
      </c>
      <c r="P37">
        <f>'Plant Data'!P38</f>
        <v/>
      </c>
      <c r="Q37">
        <f>'Plant Data'!Q38</f>
        <v/>
      </c>
      <c r="R37">
        <f>'Plant Data'!R38</f>
        <v/>
      </c>
      <c r="S37">
        <f>'Plant Data'!S38</f>
        <v/>
      </c>
      <c r="T37">
        <f>'Plant Data'!T38</f>
        <v/>
      </c>
      <c r="U37">
        <f>'Plant Data'!U38</f>
        <v/>
      </c>
      <c r="V37">
        <f>'Plant Data'!V38</f>
        <v/>
      </c>
      <c r="W37">
        <f>'Plant Data'!W38</f>
        <v/>
      </c>
      <c r="X37">
        <f>'Plant Data'!X38</f>
        <v/>
      </c>
      <c r="Y37">
        <f>'Plant Data'!Y38</f>
        <v/>
      </c>
      <c r="Z37">
        <f>'Plant Data'!Z38</f>
        <v/>
      </c>
      <c r="AA37">
        <f>'Plant Data'!AA38</f>
        <v/>
      </c>
      <c r="AB37">
        <f>'Plant Data'!AB38</f>
        <v/>
      </c>
      <c r="AC37">
        <f>IF(ISERROR('Other Links'!$R38), "", 'Other Links'!$R38)</f>
        <v/>
      </c>
      <c r="AD37">
        <f>'Plant Data'!$AC38</f>
        <v/>
      </c>
    </row>
    <row r="38">
      <c r="A38">
        <f>'Plant Data'!C39</f>
        <v/>
      </c>
      <c r="B38">
        <f>'Plant Data'!D39</f>
        <v/>
      </c>
      <c r="C38">
        <f>'Plant Data'!A39</f>
        <v/>
      </c>
      <c r="D38">
        <f>'Plant Data'!B39</f>
        <v/>
      </c>
      <c r="E38">
        <f>'Plant Data'!E39</f>
        <v/>
      </c>
      <c r="F38">
        <f>'Plant Data'!F39</f>
        <v/>
      </c>
      <c r="G38">
        <f>'Plant Data'!G39</f>
        <v/>
      </c>
      <c r="H38">
        <f>'Plant Data'!H39</f>
        <v/>
      </c>
      <c r="I38">
        <f>'Plant Data'!I39</f>
        <v/>
      </c>
      <c r="J38">
        <f>'Plant Data'!J39</f>
        <v/>
      </c>
      <c r="K38">
        <f>'Plant Data'!K39</f>
        <v/>
      </c>
      <c r="L38">
        <f>'Plant Data'!L39</f>
        <v/>
      </c>
      <c r="M38">
        <f>'Plant Data'!M39</f>
        <v/>
      </c>
      <c r="N38">
        <f>'Plant Data'!N39</f>
        <v/>
      </c>
      <c r="O38">
        <f>'Plant Data'!O39</f>
        <v/>
      </c>
      <c r="P38">
        <f>'Plant Data'!P39</f>
        <v/>
      </c>
      <c r="Q38">
        <f>'Plant Data'!Q39</f>
        <v/>
      </c>
      <c r="R38">
        <f>'Plant Data'!R39</f>
        <v/>
      </c>
      <c r="S38">
        <f>'Plant Data'!S39</f>
        <v/>
      </c>
      <c r="T38">
        <f>'Plant Data'!T39</f>
        <v/>
      </c>
      <c r="U38">
        <f>'Plant Data'!U39</f>
        <v/>
      </c>
      <c r="V38">
        <f>'Plant Data'!V39</f>
        <v/>
      </c>
      <c r="W38">
        <f>'Plant Data'!W39</f>
        <v/>
      </c>
      <c r="X38">
        <f>'Plant Data'!X39</f>
        <v/>
      </c>
      <c r="Y38">
        <f>'Plant Data'!Y39</f>
        <v/>
      </c>
      <c r="Z38">
        <f>'Plant Data'!Z39</f>
        <v/>
      </c>
      <c r="AA38">
        <f>'Plant Data'!AA39</f>
        <v/>
      </c>
      <c r="AB38">
        <f>'Plant Data'!AB39</f>
        <v/>
      </c>
      <c r="AC38">
        <f>IF(ISERROR('Other Links'!$R39), "", 'Other Links'!$R39)</f>
        <v/>
      </c>
      <c r="AD38">
        <f>'Plant Data'!$AC39</f>
        <v/>
      </c>
    </row>
    <row r="39">
      <c r="A39">
        <f>'Plant Data'!C40</f>
        <v/>
      </c>
      <c r="B39">
        <f>'Plant Data'!D40</f>
        <v/>
      </c>
      <c r="C39">
        <f>'Plant Data'!A40</f>
        <v/>
      </c>
      <c r="D39">
        <f>'Plant Data'!B40</f>
        <v/>
      </c>
      <c r="E39">
        <f>'Plant Data'!E40</f>
        <v/>
      </c>
      <c r="F39">
        <f>'Plant Data'!F40</f>
        <v/>
      </c>
      <c r="G39">
        <f>'Plant Data'!G40</f>
        <v/>
      </c>
      <c r="H39">
        <f>'Plant Data'!H40</f>
        <v/>
      </c>
      <c r="I39">
        <f>'Plant Data'!I40</f>
        <v/>
      </c>
      <c r="J39">
        <f>'Plant Data'!J40</f>
        <v/>
      </c>
      <c r="K39">
        <f>'Plant Data'!K40</f>
        <v/>
      </c>
      <c r="L39">
        <f>'Plant Data'!L40</f>
        <v/>
      </c>
      <c r="M39">
        <f>'Plant Data'!M40</f>
        <v/>
      </c>
      <c r="N39">
        <f>'Plant Data'!N40</f>
        <v/>
      </c>
      <c r="O39">
        <f>'Plant Data'!O40</f>
        <v/>
      </c>
      <c r="P39">
        <f>'Plant Data'!P40</f>
        <v/>
      </c>
      <c r="Q39">
        <f>'Plant Data'!Q40</f>
        <v/>
      </c>
      <c r="R39">
        <f>'Plant Data'!R40</f>
        <v/>
      </c>
      <c r="S39">
        <f>'Plant Data'!S40</f>
        <v/>
      </c>
      <c r="T39">
        <f>'Plant Data'!T40</f>
        <v/>
      </c>
      <c r="U39">
        <f>'Plant Data'!U40</f>
        <v/>
      </c>
      <c r="V39">
        <f>'Plant Data'!V40</f>
        <v/>
      </c>
      <c r="W39">
        <f>'Plant Data'!W40</f>
        <v/>
      </c>
      <c r="X39">
        <f>'Plant Data'!X40</f>
        <v/>
      </c>
      <c r="Y39">
        <f>'Plant Data'!Y40</f>
        <v/>
      </c>
      <c r="Z39">
        <f>'Plant Data'!Z40</f>
        <v/>
      </c>
      <c r="AA39">
        <f>'Plant Data'!AA40</f>
        <v/>
      </c>
      <c r="AB39">
        <f>'Plant Data'!AB40</f>
        <v/>
      </c>
      <c r="AC39">
        <f>IF(ISERROR('Other Links'!$R40), "", 'Other Links'!$R40)</f>
        <v/>
      </c>
      <c r="AD39">
        <f>'Plant Data'!$AC40</f>
        <v/>
      </c>
    </row>
    <row r="40">
      <c r="A40">
        <f>'Plant Data'!C41</f>
        <v/>
      </c>
      <c r="B40">
        <f>'Plant Data'!D41</f>
        <v/>
      </c>
      <c r="C40">
        <f>'Plant Data'!A41</f>
        <v/>
      </c>
      <c r="D40">
        <f>'Plant Data'!B41</f>
        <v/>
      </c>
      <c r="E40">
        <f>'Plant Data'!E41</f>
        <v/>
      </c>
      <c r="F40">
        <f>'Plant Data'!F41</f>
        <v/>
      </c>
      <c r="G40">
        <f>'Plant Data'!G41</f>
        <v/>
      </c>
      <c r="H40">
        <f>'Plant Data'!H41</f>
        <v/>
      </c>
      <c r="I40">
        <f>'Plant Data'!I41</f>
        <v/>
      </c>
      <c r="J40">
        <f>'Plant Data'!J41</f>
        <v/>
      </c>
      <c r="K40">
        <f>'Plant Data'!K41</f>
        <v/>
      </c>
      <c r="L40">
        <f>'Plant Data'!L41</f>
        <v/>
      </c>
      <c r="M40">
        <f>'Plant Data'!M41</f>
        <v/>
      </c>
      <c r="N40">
        <f>'Plant Data'!N41</f>
        <v/>
      </c>
      <c r="O40">
        <f>'Plant Data'!O41</f>
        <v/>
      </c>
      <c r="P40">
        <f>'Plant Data'!P41</f>
        <v/>
      </c>
      <c r="Q40">
        <f>'Plant Data'!Q41</f>
        <v/>
      </c>
      <c r="R40">
        <f>'Plant Data'!R41</f>
        <v/>
      </c>
      <c r="S40">
        <f>'Plant Data'!S41</f>
        <v/>
      </c>
      <c r="T40">
        <f>'Plant Data'!T41</f>
        <v/>
      </c>
      <c r="U40">
        <f>'Plant Data'!U41</f>
        <v/>
      </c>
      <c r="V40">
        <f>'Plant Data'!V41</f>
        <v/>
      </c>
      <c r="W40">
        <f>'Plant Data'!W41</f>
        <v/>
      </c>
      <c r="X40">
        <f>'Plant Data'!X41</f>
        <v/>
      </c>
      <c r="Y40">
        <f>'Plant Data'!Y41</f>
        <v/>
      </c>
      <c r="Z40">
        <f>'Plant Data'!Z41</f>
        <v/>
      </c>
      <c r="AA40">
        <f>'Plant Data'!AA41</f>
        <v/>
      </c>
      <c r="AB40">
        <f>'Plant Data'!AB41</f>
        <v/>
      </c>
      <c r="AC40">
        <f>IF(ISERROR('Other Links'!$R41), "", 'Other Links'!$R41)</f>
        <v/>
      </c>
      <c r="AD40">
        <f>'Plant Data'!$AC41</f>
        <v/>
      </c>
    </row>
    <row r="41">
      <c r="A41">
        <f>'Plant Data'!C42</f>
        <v/>
      </c>
      <c r="B41">
        <f>'Plant Data'!D42</f>
        <v/>
      </c>
      <c r="C41">
        <f>'Plant Data'!A42</f>
        <v/>
      </c>
      <c r="D41">
        <f>'Plant Data'!B42</f>
        <v/>
      </c>
      <c r="E41">
        <f>'Plant Data'!E42</f>
        <v/>
      </c>
      <c r="F41">
        <f>'Plant Data'!F42</f>
        <v/>
      </c>
      <c r="G41">
        <f>'Plant Data'!G42</f>
        <v/>
      </c>
      <c r="H41">
        <f>'Plant Data'!H42</f>
        <v/>
      </c>
      <c r="I41">
        <f>'Plant Data'!I42</f>
        <v/>
      </c>
      <c r="J41">
        <f>'Plant Data'!J42</f>
        <v/>
      </c>
      <c r="K41">
        <f>'Plant Data'!K42</f>
        <v/>
      </c>
      <c r="L41">
        <f>'Plant Data'!L42</f>
        <v/>
      </c>
      <c r="M41">
        <f>'Plant Data'!M42</f>
        <v/>
      </c>
      <c r="N41">
        <f>'Plant Data'!N42</f>
        <v/>
      </c>
      <c r="O41">
        <f>'Plant Data'!O42</f>
        <v/>
      </c>
      <c r="P41">
        <f>'Plant Data'!P42</f>
        <v/>
      </c>
      <c r="Q41">
        <f>'Plant Data'!Q42</f>
        <v/>
      </c>
      <c r="R41">
        <f>'Plant Data'!R42</f>
        <v/>
      </c>
      <c r="S41">
        <f>'Plant Data'!S42</f>
        <v/>
      </c>
      <c r="T41">
        <f>'Plant Data'!T42</f>
        <v/>
      </c>
      <c r="U41">
        <f>'Plant Data'!U42</f>
        <v/>
      </c>
      <c r="V41">
        <f>'Plant Data'!V42</f>
        <v/>
      </c>
      <c r="W41">
        <f>'Plant Data'!W42</f>
        <v/>
      </c>
      <c r="X41">
        <f>'Plant Data'!X42</f>
        <v/>
      </c>
      <c r="Y41">
        <f>'Plant Data'!Y42</f>
        <v/>
      </c>
      <c r="Z41">
        <f>'Plant Data'!Z42</f>
        <v/>
      </c>
      <c r="AA41">
        <f>'Plant Data'!AA42</f>
        <v/>
      </c>
      <c r="AB41">
        <f>'Plant Data'!AB42</f>
        <v/>
      </c>
      <c r="AC41">
        <f>IF(ISERROR('Other Links'!$R42), "", 'Other Links'!$R42)</f>
        <v/>
      </c>
      <c r="AD41">
        <f>'Plant Data'!$AC42</f>
        <v/>
      </c>
    </row>
    <row r="42">
      <c r="A42">
        <f>'Plant Data'!C43</f>
        <v/>
      </c>
      <c r="B42">
        <f>'Plant Data'!D43</f>
        <v/>
      </c>
      <c r="C42">
        <f>'Plant Data'!A43</f>
        <v/>
      </c>
      <c r="D42">
        <f>'Plant Data'!B43</f>
        <v/>
      </c>
      <c r="E42">
        <f>'Plant Data'!E43</f>
        <v/>
      </c>
      <c r="F42">
        <f>'Plant Data'!F43</f>
        <v/>
      </c>
      <c r="G42">
        <f>'Plant Data'!G43</f>
        <v/>
      </c>
      <c r="H42">
        <f>'Plant Data'!H43</f>
        <v/>
      </c>
      <c r="I42">
        <f>'Plant Data'!I43</f>
        <v/>
      </c>
      <c r="J42">
        <f>'Plant Data'!J43</f>
        <v/>
      </c>
      <c r="K42">
        <f>'Plant Data'!K43</f>
        <v/>
      </c>
      <c r="L42">
        <f>'Plant Data'!L43</f>
        <v/>
      </c>
      <c r="M42">
        <f>'Plant Data'!M43</f>
        <v/>
      </c>
      <c r="N42">
        <f>'Plant Data'!N43</f>
        <v/>
      </c>
      <c r="O42">
        <f>'Plant Data'!O43</f>
        <v/>
      </c>
      <c r="P42">
        <f>'Plant Data'!P43</f>
        <v/>
      </c>
      <c r="Q42">
        <f>'Plant Data'!Q43</f>
        <v/>
      </c>
      <c r="R42">
        <f>'Plant Data'!R43</f>
        <v/>
      </c>
      <c r="S42">
        <f>'Plant Data'!S43</f>
        <v/>
      </c>
      <c r="T42">
        <f>'Plant Data'!T43</f>
        <v/>
      </c>
      <c r="U42">
        <f>'Plant Data'!U43</f>
        <v/>
      </c>
      <c r="V42">
        <f>'Plant Data'!V43</f>
        <v/>
      </c>
      <c r="W42">
        <f>'Plant Data'!W43</f>
        <v/>
      </c>
      <c r="X42">
        <f>'Plant Data'!X43</f>
        <v/>
      </c>
      <c r="Y42">
        <f>'Plant Data'!Y43</f>
        <v/>
      </c>
      <c r="Z42">
        <f>'Plant Data'!Z43</f>
        <v/>
      </c>
      <c r="AA42">
        <f>'Plant Data'!AA43</f>
        <v/>
      </c>
      <c r="AB42">
        <f>'Plant Data'!AB43</f>
        <v/>
      </c>
      <c r="AC42">
        <f>IF(ISERROR('Other Links'!$R43), "", 'Other Links'!$R43)</f>
        <v/>
      </c>
      <c r="AD42">
        <f>'Plant Data'!$AC43</f>
        <v/>
      </c>
    </row>
    <row r="43">
      <c r="A43">
        <f>'Plant Data'!C44</f>
        <v/>
      </c>
      <c r="B43">
        <f>'Plant Data'!D44</f>
        <v/>
      </c>
      <c r="C43">
        <f>'Plant Data'!A44</f>
        <v/>
      </c>
      <c r="D43">
        <f>'Plant Data'!B44</f>
        <v/>
      </c>
      <c r="E43">
        <f>'Plant Data'!E44</f>
        <v/>
      </c>
      <c r="F43">
        <f>'Plant Data'!F44</f>
        <v/>
      </c>
      <c r="G43">
        <f>'Plant Data'!G44</f>
        <v/>
      </c>
      <c r="H43">
        <f>'Plant Data'!H44</f>
        <v/>
      </c>
      <c r="I43">
        <f>'Plant Data'!I44</f>
        <v/>
      </c>
      <c r="J43">
        <f>'Plant Data'!J44</f>
        <v/>
      </c>
      <c r="K43">
        <f>'Plant Data'!K44</f>
        <v/>
      </c>
      <c r="L43">
        <f>'Plant Data'!L44</f>
        <v/>
      </c>
      <c r="M43">
        <f>'Plant Data'!M44</f>
        <v/>
      </c>
      <c r="N43">
        <f>'Plant Data'!N44</f>
        <v/>
      </c>
      <c r="O43">
        <f>'Plant Data'!O44</f>
        <v/>
      </c>
      <c r="P43">
        <f>'Plant Data'!P44</f>
        <v/>
      </c>
      <c r="Q43">
        <f>'Plant Data'!Q44</f>
        <v/>
      </c>
      <c r="R43">
        <f>'Plant Data'!R44</f>
        <v/>
      </c>
      <c r="S43">
        <f>'Plant Data'!S44</f>
        <v/>
      </c>
      <c r="T43">
        <f>'Plant Data'!T44</f>
        <v/>
      </c>
      <c r="U43">
        <f>'Plant Data'!U44</f>
        <v/>
      </c>
      <c r="V43">
        <f>'Plant Data'!V44</f>
        <v/>
      </c>
      <c r="W43">
        <f>'Plant Data'!W44</f>
        <v/>
      </c>
      <c r="X43">
        <f>'Plant Data'!X44</f>
        <v/>
      </c>
      <c r="Y43">
        <f>'Plant Data'!Y44</f>
        <v/>
      </c>
      <c r="Z43">
        <f>'Plant Data'!Z44</f>
        <v/>
      </c>
      <c r="AA43">
        <f>'Plant Data'!AA44</f>
        <v/>
      </c>
      <c r="AB43">
        <f>'Plant Data'!AB44</f>
        <v/>
      </c>
      <c r="AC43">
        <f>IF(ISERROR('Other Links'!$R44), "", 'Other Links'!$R44)</f>
        <v/>
      </c>
      <c r="AD43">
        <f>'Plant Data'!$AC44</f>
        <v/>
      </c>
    </row>
    <row r="44">
      <c r="A44">
        <f>'Plant Data'!C45</f>
        <v/>
      </c>
      <c r="B44">
        <f>'Plant Data'!D45</f>
        <v/>
      </c>
      <c r="C44">
        <f>'Plant Data'!A45</f>
        <v/>
      </c>
      <c r="D44">
        <f>'Plant Data'!B45</f>
        <v/>
      </c>
      <c r="E44">
        <f>'Plant Data'!E45</f>
        <v/>
      </c>
      <c r="F44">
        <f>'Plant Data'!F45</f>
        <v/>
      </c>
      <c r="G44">
        <f>'Plant Data'!G45</f>
        <v/>
      </c>
      <c r="H44">
        <f>'Plant Data'!H45</f>
        <v/>
      </c>
      <c r="I44">
        <f>'Plant Data'!I45</f>
        <v/>
      </c>
      <c r="J44">
        <f>'Plant Data'!J45</f>
        <v/>
      </c>
      <c r="K44">
        <f>'Plant Data'!K45</f>
        <v/>
      </c>
      <c r="L44">
        <f>'Plant Data'!L45</f>
        <v/>
      </c>
      <c r="M44">
        <f>'Plant Data'!M45</f>
        <v/>
      </c>
      <c r="N44">
        <f>'Plant Data'!N45</f>
        <v/>
      </c>
      <c r="O44">
        <f>'Plant Data'!O45</f>
        <v/>
      </c>
      <c r="P44">
        <f>'Plant Data'!P45</f>
        <v/>
      </c>
      <c r="Q44">
        <f>'Plant Data'!Q45</f>
        <v/>
      </c>
      <c r="R44">
        <f>'Plant Data'!R45</f>
        <v/>
      </c>
      <c r="S44">
        <f>'Plant Data'!S45</f>
        <v/>
      </c>
      <c r="T44">
        <f>'Plant Data'!T45</f>
        <v/>
      </c>
      <c r="U44">
        <f>'Plant Data'!U45</f>
        <v/>
      </c>
      <c r="V44">
        <f>'Plant Data'!V45</f>
        <v/>
      </c>
      <c r="W44">
        <f>'Plant Data'!W45</f>
        <v/>
      </c>
      <c r="X44">
        <f>'Plant Data'!X45</f>
        <v/>
      </c>
      <c r="Y44">
        <f>'Plant Data'!Y45</f>
        <v/>
      </c>
      <c r="Z44">
        <f>'Plant Data'!Z45</f>
        <v/>
      </c>
      <c r="AA44">
        <f>'Plant Data'!AA45</f>
        <v/>
      </c>
      <c r="AB44">
        <f>'Plant Data'!AB45</f>
        <v/>
      </c>
      <c r="AC44">
        <f>IF(ISERROR('Other Links'!$R45), "", 'Other Links'!$R45)</f>
        <v/>
      </c>
      <c r="AD44">
        <f>'Plant Data'!$AC45</f>
        <v/>
      </c>
    </row>
    <row r="45">
      <c r="A45">
        <f>'Plant Data'!C46</f>
        <v/>
      </c>
      <c r="B45">
        <f>'Plant Data'!D46</f>
        <v/>
      </c>
      <c r="C45">
        <f>'Plant Data'!A46</f>
        <v/>
      </c>
      <c r="D45">
        <f>'Plant Data'!B46</f>
        <v/>
      </c>
      <c r="E45">
        <f>'Plant Data'!E46</f>
        <v/>
      </c>
      <c r="F45">
        <f>'Plant Data'!F46</f>
        <v/>
      </c>
      <c r="G45">
        <f>'Plant Data'!G46</f>
        <v/>
      </c>
      <c r="H45">
        <f>'Plant Data'!H46</f>
        <v/>
      </c>
      <c r="I45">
        <f>'Plant Data'!I46</f>
        <v/>
      </c>
      <c r="J45">
        <f>'Plant Data'!J46</f>
        <v/>
      </c>
      <c r="K45">
        <f>'Plant Data'!K46</f>
        <v/>
      </c>
      <c r="L45">
        <f>'Plant Data'!L46</f>
        <v/>
      </c>
      <c r="M45">
        <f>'Plant Data'!M46</f>
        <v/>
      </c>
      <c r="N45">
        <f>'Plant Data'!N46</f>
        <v/>
      </c>
      <c r="O45">
        <f>'Plant Data'!O46</f>
        <v/>
      </c>
      <c r="P45">
        <f>'Plant Data'!P46</f>
        <v/>
      </c>
      <c r="Q45">
        <f>'Plant Data'!Q46</f>
        <v/>
      </c>
      <c r="R45">
        <f>'Plant Data'!R46</f>
        <v/>
      </c>
      <c r="S45">
        <f>'Plant Data'!S46</f>
        <v/>
      </c>
      <c r="T45">
        <f>'Plant Data'!T46</f>
        <v/>
      </c>
      <c r="U45">
        <f>'Plant Data'!U46</f>
        <v/>
      </c>
      <c r="V45">
        <f>'Plant Data'!V46</f>
        <v/>
      </c>
      <c r="W45">
        <f>'Plant Data'!W46</f>
        <v/>
      </c>
      <c r="X45">
        <f>'Plant Data'!X46</f>
        <v/>
      </c>
      <c r="Y45">
        <f>'Plant Data'!Y46</f>
        <v/>
      </c>
      <c r="Z45">
        <f>'Plant Data'!Z46</f>
        <v/>
      </c>
      <c r="AA45">
        <f>'Plant Data'!AA46</f>
        <v/>
      </c>
      <c r="AB45">
        <f>'Plant Data'!AB46</f>
        <v/>
      </c>
      <c r="AC45">
        <f>IF(ISERROR('Other Links'!$R46), "", 'Other Links'!$R46)</f>
        <v/>
      </c>
      <c r="AD45">
        <f>'Plant Data'!$AC46</f>
        <v/>
      </c>
    </row>
    <row r="46">
      <c r="A46">
        <f>'Plant Data'!C47</f>
        <v/>
      </c>
      <c r="B46">
        <f>'Plant Data'!D47</f>
        <v/>
      </c>
      <c r="C46">
        <f>'Plant Data'!A47</f>
        <v/>
      </c>
      <c r="D46">
        <f>'Plant Data'!B47</f>
        <v/>
      </c>
      <c r="E46">
        <f>'Plant Data'!E47</f>
        <v/>
      </c>
      <c r="F46">
        <f>'Plant Data'!F47</f>
        <v/>
      </c>
      <c r="G46">
        <f>'Plant Data'!G47</f>
        <v/>
      </c>
      <c r="H46">
        <f>'Plant Data'!H47</f>
        <v/>
      </c>
      <c r="I46">
        <f>'Plant Data'!I47</f>
        <v/>
      </c>
      <c r="J46">
        <f>'Plant Data'!J47</f>
        <v/>
      </c>
      <c r="K46">
        <f>'Plant Data'!K47</f>
        <v/>
      </c>
      <c r="L46">
        <f>'Plant Data'!L47</f>
        <v/>
      </c>
      <c r="M46">
        <f>'Plant Data'!M47</f>
        <v/>
      </c>
      <c r="N46">
        <f>'Plant Data'!N47</f>
        <v/>
      </c>
      <c r="O46">
        <f>'Plant Data'!O47</f>
        <v/>
      </c>
      <c r="P46">
        <f>'Plant Data'!P47</f>
        <v/>
      </c>
      <c r="Q46">
        <f>'Plant Data'!Q47</f>
        <v/>
      </c>
      <c r="R46">
        <f>'Plant Data'!R47</f>
        <v/>
      </c>
      <c r="S46">
        <f>'Plant Data'!S47</f>
        <v/>
      </c>
      <c r="T46">
        <f>'Plant Data'!T47</f>
        <v/>
      </c>
      <c r="U46">
        <f>'Plant Data'!U47</f>
        <v/>
      </c>
      <c r="V46">
        <f>'Plant Data'!V47</f>
        <v/>
      </c>
      <c r="W46">
        <f>'Plant Data'!W47</f>
        <v/>
      </c>
      <c r="X46">
        <f>'Plant Data'!X47</f>
        <v/>
      </c>
      <c r="Y46">
        <f>'Plant Data'!Y47</f>
        <v/>
      </c>
      <c r="Z46">
        <f>'Plant Data'!Z47</f>
        <v/>
      </c>
      <c r="AA46">
        <f>'Plant Data'!AA47</f>
        <v/>
      </c>
      <c r="AB46">
        <f>'Plant Data'!AB47</f>
        <v/>
      </c>
      <c r="AC46">
        <f>IF(ISERROR('Other Links'!$R47), "", 'Other Links'!$R47)</f>
        <v/>
      </c>
      <c r="AD46">
        <f>'Plant Data'!$AC47</f>
        <v/>
      </c>
    </row>
    <row r="47">
      <c r="A47">
        <f>'Plant Data'!C48</f>
        <v/>
      </c>
      <c r="B47">
        <f>'Plant Data'!D48</f>
        <v/>
      </c>
      <c r="C47">
        <f>'Plant Data'!A48</f>
        <v/>
      </c>
      <c r="D47">
        <f>'Plant Data'!B48</f>
        <v/>
      </c>
      <c r="E47">
        <f>'Plant Data'!E48</f>
        <v/>
      </c>
      <c r="F47">
        <f>'Plant Data'!F48</f>
        <v/>
      </c>
      <c r="G47">
        <f>'Plant Data'!G48</f>
        <v/>
      </c>
      <c r="H47">
        <f>'Plant Data'!H48</f>
        <v/>
      </c>
      <c r="I47">
        <f>'Plant Data'!I48</f>
        <v/>
      </c>
      <c r="J47">
        <f>'Plant Data'!J48</f>
        <v/>
      </c>
      <c r="K47">
        <f>'Plant Data'!K48</f>
        <v/>
      </c>
      <c r="L47">
        <f>'Plant Data'!L48</f>
        <v/>
      </c>
      <c r="M47">
        <f>'Plant Data'!M48</f>
        <v/>
      </c>
      <c r="N47">
        <f>'Plant Data'!N48</f>
        <v/>
      </c>
      <c r="O47">
        <f>'Plant Data'!O48</f>
        <v/>
      </c>
      <c r="P47">
        <f>'Plant Data'!P48</f>
        <v/>
      </c>
      <c r="Q47">
        <f>'Plant Data'!Q48</f>
        <v/>
      </c>
      <c r="R47">
        <f>'Plant Data'!R48</f>
        <v/>
      </c>
      <c r="S47">
        <f>'Plant Data'!S48</f>
        <v/>
      </c>
      <c r="T47">
        <f>'Plant Data'!T48</f>
        <v/>
      </c>
      <c r="U47">
        <f>'Plant Data'!U48</f>
        <v/>
      </c>
      <c r="V47">
        <f>'Plant Data'!V48</f>
        <v/>
      </c>
      <c r="W47">
        <f>'Plant Data'!W48</f>
        <v/>
      </c>
      <c r="X47">
        <f>'Plant Data'!X48</f>
        <v/>
      </c>
      <c r="Y47">
        <f>'Plant Data'!Y48</f>
        <v/>
      </c>
      <c r="Z47">
        <f>'Plant Data'!Z48</f>
        <v/>
      </c>
      <c r="AA47">
        <f>'Plant Data'!AA48</f>
        <v/>
      </c>
      <c r="AB47">
        <f>'Plant Data'!AB48</f>
        <v/>
      </c>
      <c r="AC47">
        <f>IF(ISERROR('Other Links'!$R48), "", 'Other Links'!$R48)</f>
        <v/>
      </c>
      <c r="AD47">
        <f>'Plant Data'!$AC48</f>
        <v/>
      </c>
    </row>
    <row r="48">
      <c r="A48">
        <f>'Plant Data'!C49</f>
        <v/>
      </c>
      <c r="B48">
        <f>'Plant Data'!D49</f>
        <v/>
      </c>
      <c r="C48">
        <f>'Plant Data'!A49</f>
        <v/>
      </c>
      <c r="D48">
        <f>'Plant Data'!B49</f>
        <v/>
      </c>
      <c r="E48">
        <f>'Plant Data'!E49</f>
        <v/>
      </c>
      <c r="F48">
        <f>'Plant Data'!F49</f>
        <v/>
      </c>
      <c r="G48">
        <f>'Plant Data'!G49</f>
        <v/>
      </c>
      <c r="H48">
        <f>'Plant Data'!H49</f>
        <v/>
      </c>
      <c r="I48">
        <f>'Plant Data'!I49</f>
        <v/>
      </c>
      <c r="J48">
        <f>'Plant Data'!J49</f>
        <v/>
      </c>
      <c r="K48">
        <f>'Plant Data'!K49</f>
        <v/>
      </c>
      <c r="L48">
        <f>'Plant Data'!L49</f>
        <v/>
      </c>
      <c r="M48">
        <f>'Plant Data'!M49</f>
        <v/>
      </c>
      <c r="N48">
        <f>'Plant Data'!N49</f>
        <v/>
      </c>
      <c r="O48">
        <f>'Plant Data'!O49</f>
        <v/>
      </c>
      <c r="P48">
        <f>'Plant Data'!P49</f>
        <v/>
      </c>
      <c r="Q48">
        <f>'Plant Data'!Q49</f>
        <v/>
      </c>
      <c r="R48">
        <f>'Plant Data'!R49</f>
        <v/>
      </c>
      <c r="S48">
        <f>'Plant Data'!S49</f>
        <v/>
      </c>
      <c r="T48">
        <f>'Plant Data'!T49</f>
        <v/>
      </c>
      <c r="U48">
        <f>'Plant Data'!U49</f>
        <v/>
      </c>
      <c r="V48">
        <f>'Plant Data'!V49</f>
        <v/>
      </c>
      <c r="W48">
        <f>'Plant Data'!W49</f>
        <v/>
      </c>
      <c r="X48">
        <f>'Plant Data'!X49</f>
        <v/>
      </c>
      <c r="Y48">
        <f>'Plant Data'!Y49</f>
        <v/>
      </c>
      <c r="Z48">
        <f>'Plant Data'!Z49</f>
        <v/>
      </c>
      <c r="AA48">
        <f>'Plant Data'!AA49</f>
        <v/>
      </c>
      <c r="AB48">
        <f>'Plant Data'!AB49</f>
        <v/>
      </c>
      <c r="AC48">
        <f>IF(ISERROR('Other Links'!$R49), "", 'Other Links'!$R49)</f>
        <v/>
      </c>
      <c r="AD48">
        <f>'Plant Data'!$AC49</f>
        <v/>
      </c>
    </row>
    <row r="49">
      <c r="A49">
        <f>'Plant Data'!C50</f>
        <v/>
      </c>
      <c r="B49">
        <f>'Plant Data'!D50</f>
        <v/>
      </c>
      <c r="C49">
        <f>'Plant Data'!A50</f>
        <v/>
      </c>
      <c r="D49">
        <f>'Plant Data'!B50</f>
        <v/>
      </c>
      <c r="E49">
        <f>'Plant Data'!E50</f>
        <v/>
      </c>
      <c r="F49">
        <f>'Plant Data'!F50</f>
        <v/>
      </c>
      <c r="G49">
        <f>'Plant Data'!G50</f>
        <v/>
      </c>
      <c r="H49">
        <f>'Plant Data'!H50</f>
        <v/>
      </c>
      <c r="I49">
        <f>'Plant Data'!I50</f>
        <v/>
      </c>
      <c r="J49">
        <f>'Plant Data'!J50</f>
        <v/>
      </c>
      <c r="K49">
        <f>'Plant Data'!K50</f>
        <v/>
      </c>
      <c r="L49">
        <f>'Plant Data'!L50</f>
        <v/>
      </c>
      <c r="M49">
        <f>'Plant Data'!M50</f>
        <v/>
      </c>
      <c r="N49">
        <f>'Plant Data'!N50</f>
        <v/>
      </c>
      <c r="O49">
        <f>'Plant Data'!O50</f>
        <v/>
      </c>
      <c r="P49">
        <f>'Plant Data'!P50</f>
        <v/>
      </c>
      <c r="Q49">
        <f>'Plant Data'!Q50</f>
        <v/>
      </c>
      <c r="R49">
        <f>'Plant Data'!R50</f>
        <v/>
      </c>
      <c r="S49">
        <f>'Plant Data'!S50</f>
        <v/>
      </c>
      <c r="T49">
        <f>'Plant Data'!T50</f>
        <v/>
      </c>
      <c r="U49">
        <f>'Plant Data'!U50</f>
        <v/>
      </c>
      <c r="V49">
        <f>'Plant Data'!V50</f>
        <v/>
      </c>
      <c r="W49">
        <f>'Plant Data'!W50</f>
        <v/>
      </c>
      <c r="X49">
        <f>'Plant Data'!X50</f>
        <v/>
      </c>
      <c r="Y49">
        <f>'Plant Data'!Y50</f>
        <v/>
      </c>
      <c r="Z49">
        <f>'Plant Data'!Z50</f>
        <v/>
      </c>
      <c r="AA49">
        <f>'Plant Data'!AA50</f>
        <v/>
      </c>
      <c r="AB49">
        <f>'Plant Data'!AB50</f>
        <v/>
      </c>
      <c r="AC49">
        <f>IF(ISERROR('Other Links'!$R50), "", 'Other Links'!$R50)</f>
        <v/>
      </c>
      <c r="AD49">
        <f>'Plant Data'!$AC50</f>
        <v/>
      </c>
    </row>
    <row r="50">
      <c r="A50">
        <f>'Plant Data'!C51</f>
        <v/>
      </c>
      <c r="B50">
        <f>'Plant Data'!D51</f>
        <v/>
      </c>
      <c r="C50">
        <f>'Plant Data'!A51</f>
        <v/>
      </c>
      <c r="D50">
        <f>'Plant Data'!B51</f>
        <v/>
      </c>
      <c r="E50">
        <f>'Plant Data'!E51</f>
        <v/>
      </c>
      <c r="F50">
        <f>'Plant Data'!F51</f>
        <v/>
      </c>
      <c r="G50">
        <f>'Plant Data'!G51</f>
        <v/>
      </c>
      <c r="H50">
        <f>'Plant Data'!H51</f>
        <v/>
      </c>
      <c r="I50">
        <f>'Plant Data'!I51</f>
        <v/>
      </c>
      <c r="J50">
        <f>'Plant Data'!J51</f>
        <v/>
      </c>
      <c r="K50">
        <f>'Plant Data'!K51</f>
        <v/>
      </c>
      <c r="L50">
        <f>'Plant Data'!L51</f>
        <v/>
      </c>
      <c r="M50">
        <f>'Plant Data'!M51</f>
        <v/>
      </c>
      <c r="N50">
        <f>'Plant Data'!N51</f>
        <v/>
      </c>
      <c r="O50">
        <f>'Plant Data'!O51</f>
        <v/>
      </c>
      <c r="P50">
        <f>'Plant Data'!P51</f>
        <v/>
      </c>
      <c r="Q50">
        <f>'Plant Data'!Q51</f>
        <v/>
      </c>
      <c r="R50">
        <f>'Plant Data'!R51</f>
        <v/>
      </c>
      <c r="S50">
        <f>'Plant Data'!S51</f>
        <v/>
      </c>
      <c r="T50">
        <f>'Plant Data'!T51</f>
        <v/>
      </c>
      <c r="U50">
        <f>'Plant Data'!U51</f>
        <v/>
      </c>
      <c r="V50">
        <f>'Plant Data'!V51</f>
        <v/>
      </c>
      <c r="W50">
        <f>'Plant Data'!W51</f>
        <v/>
      </c>
      <c r="X50">
        <f>'Plant Data'!X51</f>
        <v/>
      </c>
      <c r="Y50">
        <f>'Plant Data'!Y51</f>
        <v/>
      </c>
      <c r="Z50">
        <f>'Plant Data'!Z51</f>
        <v/>
      </c>
      <c r="AA50">
        <f>'Plant Data'!AA51</f>
        <v/>
      </c>
      <c r="AB50">
        <f>'Plant Data'!AB51</f>
        <v/>
      </c>
      <c r="AC50">
        <f>IF(ISERROR('Other Links'!$R51), "", 'Other Links'!$R51)</f>
        <v/>
      </c>
      <c r="AD50">
        <f>'Plant Data'!$AC51</f>
        <v/>
      </c>
    </row>
    <row r="51">
      <c r="A51">
        <f>'Plant Data'!C52</f>
        <v/>
      </c>
      <c r="B51">
        <f>'Plant Data'!D52</f>
        <v/>
      </c>
      <c r="C51">
        <f>'Plant Data'!A52</f>
        <v/>
      </c>
      <c r="D51">
        <f>'Plant Data'!B52</f>
        <v/>
      </c>
      <c r="E51">
        <f>'Plant Data'!E52</f>
        <v/>
      </c>
      <c r="F51">
        <f>'Plant Data'!F52</f>
        <v/>
      </c>
      <c r="G51">
        <f>'Plant Data'!G52</f>
        <v/>
      </c>
      <c r="H51">
        <f>'Plant Data'!H52</f>
        <v/>
      </c>
      <c r="I51">
        <f>'Plant Data'!I52</f>
        <v/>
      </c>
      <c r="J51">
        <f>'Plant Data'!J52</f>
        <v/>
      </c>
      <c r="K51">
        <f>'Plant Data'!K52</f>
        <v/>
      </c>
      <c r="L51">
        <f>'Plant Data'!L52</f>
        <v/>
      </c>
      <c r="M51">
        <f>'Plant Data'!M52</f>
        <v/>
      </c>
      <c r="N51">
        <f>'Plant Data'!N52</f>
        <v/>
      </c>
      <c r="O51">
        <f>'Plant Data'!O52</f>
        <v/>
      </c>
      <c r="P51">
        <f>'Plant Data'!P52</f>
        <v/>
      </c>
      <c r="Q51">
        <f>'Plant Data'!Q52</f>
        <v/>
      </c>
      <c r="R51">
        <f>'Plant Data'!R52</f>
        <v/>
      </c>
      <c r="S51">
        <f>'Plant Data'!S52</f>
        <v/>
      </c>
      <c r="T51">
        <f>'Plant Data'!T52</f>
        <v/>
      </c>
      <c r="U51">
        <f>'Plant Data'!U52</f>
        <v/>
      </c>
      <c r="V51">
        <f>'Plant Data'!V52</f>
        <v/>
      </c>
      <c r="W51">
        <f>'Plant Data'!W52</f>
        <v/>
      </c>
      <c r="X51">
        <f>'Plant Data'!X52</f>
        <v/>
      </c>
      <c r="Y51">
        <f>'Plant Data'!Y52</f>
        <v/>
      </c>
      <c r="Z51">
        <f>'Plant Data'!Z52</f>
        <v/>
      </c>
      <c r="AA51">
        <f>'Plant Data'!AA52</f>
        <v/>
      </c>
      <c r="AB51">
        <f>'Plant Data'!AB52</f>
        <v/>
      </c>
      <c r="AC51">
        <f>IF(ISERROR('Other Links'!$R52), "", 'Other Links'!$R52)</f>
        <v/>
      </c>
      <c r="AD51">
        <f>'Plant Data'!$AC52</f>
        <v/>
      </c>
    </row>
    <row r="52">
      <c r="A52">
        <f>'Plant Data'!C53</f>
        <v/>
      </c>
      <c r="B52">
        <f>'Plant Data'!D53</f>
        <v/>
      </c>
      <c r="C52">
        <f>'Plant Data'!A53</f>
        <v/>
      </c>
      <c r="D52">
        <f>'Plant Data'!B53</f>
        <v/>
      </c>
      <c r="E52">
        <f>'Plant Data'!E53</f>
        <v/>
      </c>
      <c r="F52">
        <f>'Plant Data'!F53</f>
        <v/>
      </c>
      <c r="G52">
        <f>'Plant Data'!G53</f>
        <v/>
      </c>
      <c r="H52">
        <f>'Plant Data'!H53</f>
        <v/>
      </c>
      <c r="I52">
        <f>'Plant Data'!I53</f>
        <v/>
      </c>
      <c r="J52">
        <f>'Plant Data'!J53</f>
        <v/>
      </c>
      <c r="K52">
        <f>'Plant Data'!K53</f>
        <v/>
      </c>
      <c r="L52">
        <f>'Plant Data'!L53</f>
        <v/>
      </c>
      <c r="M52">
        <f>'Plant Data'!M53</f>
        <v/>
      </c>
      <c r="N52">
        <f>'Plant Data'!N53</f>
        <v/>
      </c>
      <c r="O52">
        <f>'Plant Data'!O53</f>
        <v/>
      </c>
      <c r="P52">
        <f>'Plant Data'!P53</f>
        <v/>
      </c>
      <c r="Q52">
        <f>'Plant Data'!Q53</f>
        <v/>
      </c>
      <c r="R52">
        <f>'Plant Data'!R53</f>
        <v/>
      </c>
      <c r="S52">
        <f>'Plant Data'!S53</f>
        <v/>
      </c>
      <c r="T52">
        <f>'Plant Data'!T53</f>
        <v/>
      </c>
      <c r="U52">
        <f>'Plant Data'!U53</f>
        <v/>
      </c>
      <c r="V52">
        <f>'Plant Data'!V53</f>
        <v/>
      </c>
      <c r="W52">
        <f>'Plant Data'!W53</f>
        <v/>
      </c>
      <c r="X52">
        <f>'Plant Data'!X53</f>
        <v/>
      </c>
      <c r="Y52">
        <f>'Plant Data'!Y53</f>
        <v/>
      </c>
      <c r="Z52">
        <f>'Plant Data'!Z53</f>
        <v/>
      </c>
      <c r="AA52">
        <f>'Plant Data'!AA53</f>
        <v/>
      </c>
      <c r="AB52">
        <f>'Plant Data'!AB53</f>
        <v/>
      </c>
      <c r="AC52">
        <f>IF(ISERROR('Other Links'!$R53), "", 'Other Links'!$R53)</f>
        <v/>
      </c>
      <c r="AD52">
        <f>'Plant Data'!$AC53</f>
        <v/>
      </c>
    </row>
    <row r="53">
      <c r="A53">
        <f>'Plant Data'!C54</f>
        <v/>
      </c>
      <c r="B53">
        <f>'Plant Data'!D54</f>
        <v/>
      </c>
      <c r="C53">
        <f>'Plant Data'!A54</f>
        <v/>
      </c>
      <c r="D53">
        <f>'Plant Data'!B54</f>
        <v/>
      </c>
      <c r="E53">
        <f>'Plant Data'!E54</f>
        <v/>
      </c>
      <c r="F53">
        <f>'Plant Data'!F54</f>
        <v/>
      </c>
      <c r="G53">
        <f>'Plant Data'!G54</f>
        <v/>
      </c>
      <c r="H53">
        <f>'Plant Data'!H54</f>
        <v/>
      </c>
      <c r="I53">
        <f>'Plant Data'!I54</f>
        <v/>
      </c>
      <c r="J53">
        <f>'Plant Data'!J54</f>
        <v/>
      </c>
      <c r="K53">
        <f>'Plant Data'!K54</f>
        <v/>
      </c>
      <c r="L53">
        <f>'Plant Data'!L54</f>
        <v/>
      </c>
      <c r="M53">
        <f>'Plant Data'!M54</f>
        <v/>
      </c>
      <c r="N53">
        <f>'Plant Data'!N54</f>
        <v/>
      </c>
      <c r="O53">
        <f>'Plant Data'!O54</f>
        <v/>
      </c>
      <c r="P53">
        <f>'Plant Data'!P54</f>
        <v/>
      </c>
      <c r="Q53">
        <f>'Plant Data'!Q54</f>
        <v/>
      </c>
      <c r="R53">
        <f>'Plant Data'!R54</f>
        <v/>
      </c>
      <c r="S53">
        <f>'Plant Data'!S54</f>
        <v/>
      </c>
      <c r="T53">
        <f>'Plant Data'!T54</f>
        <v/>
      </c>
      <c r="U53">
        <f>'Plant Data'!U54</f>
        <v/>
      </c>
      <c r="V53">
        <f>'Plant Data'!V54</f>
        <v/>
      </c>
      <c r="W53">
        <f>'Plant Data'!W54</f>
        <v/>
      </c>
      <c r="X53">
        <f>'Plant Data'!X54</f>
        <v/>
      </c>
      <c r="Y53">
        <f>'Plant Data'!Y54</f>
        <v/>
      </c>
      <c r="Z53">
        <f>'Plant Data'!Z54</f>
        <v/>
      </c>
      <c r="AA53">
        <f>'Plant Data'!AA54</f>
        <v/>
      </c>
      <c r="AB53">
        <f>'Plant Data'!AB54</f>
        <v/>
      </c>
      <c r="AC53">
        <f>IF(ISERROR('Other Links'!$R54), "", 'Other Links'!$R54)</f>
        <v/>
      </c>
      <c r="AD53">
        <f>'Plant Data'!$AC54</f>
        <v/>
      </c>
    </row>
    <row r="54">
      <c r="A54">
        <f>'Plant Data'!C55</f>
        <v/>
      </c>
      <c r="B54">
        <f>'Plant Data'!D55</f>
        <v/>
      </c>
      <c r="C54">
        <f>'Plant Data'!A55</f>
        <v/>
      </c>
      <c r="D54">
        <f>'Plant Data'!B55</f>
        <v/>
      </c>
      <c r="E54">
        <f>'Plant Data'!E55</f>
        <v/>
      </c>
      <c r="F54">
        <f>'Plant Data'!F55</f>
        <v/>
      </c>
      <c r="G54">
        <f>'Plant Data'!G55</f>
        <v/>
      </c>
      <c r="H54">
        <f>'Plant Data'!H55</f>
        <v/>
      </c>
      <c r="I54">
        <f>'Plant Data'!I55</f>
        <v/>
      </c>
      <c r="J54">
        <f>'Plant Data'!J55</f>
        <v/>
      </c>
      <c r="K54">
        <f>'Plant Data'!K55</f>
        <v/>
      </c>
      <c r="L54">
        <f>'Plant Data'!L55</f>
        <v/>
      </c>
      <c r="M54">
        <f>'Plant Data'!M55</f>
        <v/>
      </c>
      <c r="N54">
        <f>'Plant Data'!N55</f>
        <v/>
      </c>
      <c r="O54">
        <f>'Plant Data'!O55</f>
        <v/>
      </c>
      <c r="P54">
        <f>'Plant Data'!P55</f>
        <v/>
      </c>
      <c r="Q54">
        <f>'Plant Data'!Q55</f>
        <v/>
      </c>
      <c r="R54">
        <f>'Plant Data'!R55</f>
        <v/>
      </c>
      <c r="S54">
        <f>'Plant Data'!S55</f>
        <v/>
      </c>
      <c r="T54">
        <f>'Plant Data'!T55</f>
        <v/>
      </c>
      <c r="U54">
        <f>'Plant Data'!U55</f>
        <v/>
      </c>
      <c r="V54">
        <f>'Plant Data'!V55</f>
        <v/>
      </c>
      <c r="W54">
        <f>'Plant Data'!W55</f>
        <v/>
      </c>
      <c r="X54">
        <f>'Plant Data'!X55</f>
        <v/>
      </c>
      <c r="Y54">
        <f>'Plant Data'!Y55</f>
        <v/>
      </c>
      <c r="Z54">
        <f>'Plant Data'!Z55</f>
        <v/>
      </c>
      <c r="AA54">
        <f>'Plant Data'!AA55</f>
        <v/>
      </c>
      <c r="AB54">
        <f>'Plant Data'!AB55</f>
        <v/>
      </c>
      <c r="AC54">
        <f>IF(ISERROR('Other Links'!$R55), "", 'Other Links'!$R55)</f>
        <v/>
      </c>
      <c r="AD54">
        <f>'Plant Data'!$AC55</f>
        <v/>
      </c>
    </row>
    <row r="55">
      <c r="A55">
        <f>'Plant Data'!C56</f>
        <v/>
      </c>
      <c r="B55">
        <f>'Plant Data'!D56</f>
        <v/>
      </c>
      <c r="C55">
        <f>'Plant Data'!A56</f>
        <v/>
      </c>
      <c r="D55">
        <f>'Plant Data'!B56</f>
        <v/>
      </c>
      <c r="E55">
        <f>'Plant Data'!E56</f>
        <v/>
      </c>
      <c r="F55">
        <f>'Plant Data'!F56</f>
        <v/>
      </c>
      <c r="G55">
        <f>'Plant Data'!G56</f>
        <v/>
      </c>
      <c r="H55">
        <f>'Plant Data'!H56</f>
        <v/>
      </c>
      <c r="I55">
        <f>'Plant Data'!I56</f>
        <v/>
      </c>
      <c r="J55">
        <f>'Plant Data'!J56</f>
        <v/>
      </c>
      <c r="K55">
        <f>'Plant Data'!K56</f>
        <v/>
      </c>
      <c r="L55">
        <f>'Plant Data'!L56</f>
        <v/>
      </c>
      <c r="M55">
        <f>'Plant Data'!M56</f>
        <v/>
      </c>
      <c r="N55">
        <f>'Plant Data'!N56</f>
        <v/>
      </c>
      <c r="O55">
        <f>'Plant Data'!O56</f>
        <v/>
      </c>
      <c r="P55">
        <f>'Plant Data'!P56</f>
        <v/>
      </c>
      <c r="Q55">
        <f>'Plant Data'!Q56</f>
        <v/>
      </c>
      <c r="R55">
        <f>'Plant Data'!R56</f>
        <v/>
      </c>
      <c r="S55">
        <f>'Plant Data'!S56</f>
        <v/>
      </c>
      <c r="T55">
        <f>'Plant Data'!T56</f>
        <v/>
      </c>
      <c r="U55">
        <f>'Plant Data'!U56</f>
        <v/>
      </c>
      <c r="V55">
        <f>'Plant Data'!V56</f>
        <v/>
      </c>
      <c r="W55">
        <f>'Plant Data'!W56</f>
        <v/>
      </c>
      <c r="X55">
        <f>'Plant Data'!X56</f>
        <v/>
      </c>
      <c r="Y55">
        <f>'Plant Data'!Y56</f>
        <v/>
      </c>
      <c r="Z55">
        <f>'Plant Data'!Z56</f>
        <v/>
      </c>
      <c r="AA55">
        <f>'Plant Data'!AA56</f>
        <v/>
      </c>
      <c r="AB55">
        <f>'Plant Data'!AB56</f>
        <v/>
      </c>
      <c r="AC55">
        <f>IF(ISERROR('Other Links'!$R56), "", 'Other Links'!$R56)</f>
        <v/>
      </c>
      <c r="AD55">
        <f>'Plant Data'!$AC56</f>
        <v/>
      </c>
    </row>
    <row r="56">
      <c r="A56">
        <f>'Plant Data'!C57</f>
        <v/>
      </c>
      <c r="B56">
        <f>'Plant Data'!D57</f>
        <v/>
      </c>
      <c r="C56">
        <f>'Plant Data'!A57</f>
        <v/>
      </c>
      <c r="D56">
        <f>'Plant Data'!B57</f>
        <v/>
      </c>
      <c r="E56">
        <f>'Plant Data'!E57</f>
        <v/>
      </c>
      <c r="F56">
        <f>'Plant Data'!F57</f>
        <v/>
      </c>
      <c r="G56">
        <f>'Plant Data'!G57</f>
        <v/>
      </c>
      <c r="H56">
        <f>'Plant Data'!H57</f>
        <v/>
      </c>
      <c r="I56">
        <f>'Plant Data'!I57</f>
        <v/>
      </c>
      <c r="J56">
        <f>'Plant Data'!J57</f>
        <v/>
      </c>
      <c r="K56">
        <f>'Plant Data'!K57</f>
        <v/>
      </c>
      <c r="L56">
        <f>'Plant Data'!L57</f>
        <v/>
      </c>
      <c r="M56">
        <f>'Plant Data'!M57</f>
        <v/>
      </c>
      <c r="N56">
        <f>'Plant Data'!N57</f>
        <v/>
      </c>
      <c r="O56">
        <f>'Plant Data'!O57</f>
        <v/>
      </c>
      <c r="P56">
        <f>'Plant Data'!P57</f>
        <v/>
      </c>
      <c r="Q56">
        <f>'Plant Data'!Q57</f>
        <v/>
      </c>
      <c r="R56">
        <f>'Plant Data'!R57</f>
        <v/>
      </c>
      <c r="S56">
        <f>'Plant Data'!S57</f>
        <v/>
      </c>
      <c r="T56">
        <f>'Plant Data'!T57</f>
        <v/>
      </c>
      <c r="U56">
        <f>'Plant Data'!U57</f>
        <v/>
      </c>
      <c r="V56">
        <f>'Plant Data'!V57</f>
        <v/>
      </c>
      <c r="W56">
        <f>'Plant Data'!W57</f>
        <v/>
      </c>
      <c r="X56">
        <f>'Plant Data'!X57</f>
        <v/>
      </c>
      <c r="Y56">
        <f>'Plant Data'!Y57</f>
        <v/>
      </c>
      <c r="Z56">
        <f>'Plant Data'!Z57</f>
        <v/>
      </c>
      <c r="AA56">
        <f>'Plant Data'!AA57</f>
        <v/>
      </c>
      <c r="AB56">
        <f>'Plant Data'!AB57</f>
        <v/>
      </c>
      <c r="AC56">
        <f>IF(ISERROR('Other Links'!$R57), "", 'Other Links'!$R57)</f>
        <v/>
      </c>
      <c r="AD56">
        <f>'Plant Data'!$AC57</f>
        <v/>
      </c>
    </row>
    <row r="57">
      <c r="A57">
        <f>'Plant Data'!C58</f>
        <v/>
      </c>
      <c r="B57">
        <f>'Plant Data'!D58</f>
        <v/>
      </c>
      <c r="C57">
        <f>'Plant Data'!A58</f>
        <v/>
      </c>
      <c r="D57">
        <f>'Plant Data'!B58</f>
        <v/>
      </c>
      <c r="E57">
        <f>'Plant Data'!E58</f>
        <v/>
      </c>
      <c r="F57">
        <f>'Plant Data'!F58</f>
        <v/>
      </c>
      <c r="G57">
        <f>'Plant Data'!G58</f>
        <v/>
      </c>
      <c r="H57">
        <f>'Plant Data'!H58</f>
        <v/>
      </c>
      <c r="I57">
        <f>'Plant Data'!I58</f>
        <v/>
      </c>
      <c r="J57">
        <f>'Plant Data'!J58</f>
        <v/>
      </c>
      <c r="K57">
        <f>'Plant Data'!K58</f>
        <v/>
      </c>
      <c r="L57">
        <f>'Plant Data'!L58</f>
        <v/>
      </c>
      <c r="M57">
        <f>'Plant Data'!M58</f>
        <v/>
      </c>
      <c r="N57">
        <f>'Plant Data'!N58</f>
        <v/>
      </c>
      <c r="O57">
        <f>'Plant Data'!O58</f>
        <v/>
      </c>
      <c r="P57">
        <f>'Plant Data'!P58</f>
        <v/>
      </c>
      <c r="Q57">
        <f>'Plant Data'!Q58</f>
        <v/>
      </c>
      <c r="R57">
        <f>'Plant Data'!R58</f>
        <v/>
      </c>
      <c r="S57">
        <f>'Plant Data'!S58</f>
        <v/>
      </c>
      <c r="T57">
        <f>'Plant Data'!T58</f>
        <v/>
      </c>
      <c r="U57">
        <f>'Plant Data'!U58</f>
        <v/>
      </c>
      <c r="V57">
        <f>'Plant Data'!V58</f>
        <v/>
      </c>
      <c r="W57">
        <f>'Plant Data'!W58</f>
        <v/>
      </c>
      <c r="X57">
        <f>'Plant Data'!X58</f>
        <v/>
      </c>
      <c r="Y57">
        <f>'Plant Data'!Y58</f>
        <v/>
      </c>
      <c r="Z57">
        <f>'Plant Data'!Z58</f>
        <v/>
      </c>
      <c r="AA57">
        <f>'Plant Data'!AA58</f>
        <v/>
      </c>
      <c r="AB57">
        <f>'Plant Data'!AB58</f>
        <v/>
      </c>
      <c r="AC57">
        <f>IF(ISERROR('Other Links'!$R58), "", 'Other Links'!$R58)</f>
        <v/>
      </c>
      <c r="AD57">
        <f>'Plant Data'!$AC58</f>
        <v/>
      </c>
    </row>
    <row r="58">
      <c r="A58">
        <f>'Plant Data'!C59</f>
        <v/>
      </c>
      <c r="B58">
        <f>'Plant Data'!D59</f>
        <v/>
      </c>
      <c r="C58">
        <f>'Plant Data'!A59</f>
        <v/>
      </c>
      <c r="D58">
        <f>'Plant Data'!B59</f>
        <v/>
      </c>
      <c r="E58">
        <f>'Plant Data'!E59</f>
        <v/>
      </c>
      <c r="F58">
        <f>'Plant Data'!F59</f>
        <v/>
      </c>
      <c r="G58">
        <f>'Plant Data'!G59</f>
        <v/>
      </c>
      <c r="H58">
        <f>'Plant Data'!H59</f>
        <v/>
      </c>
      <c r="I58">
        <f>'Plant Data'!I59</f>
        <v/>
      </c>
      <c r="J58">
        <f>'Plant Data'!J59</f>
        <v/>
      </c>
      <c r="K58">
        <f>'Plant Data'!K59</f>
        <v/>
      </c>
      <c r="L58">
        <f>'Plant Data'!L59</f>
        <v/>
      </c>
      <c r="M58">
        <f>'Plant Data'!M59</f>
        <v/>
      </c>
      <c r="N58">
        <f>'Plant Data'!N59</f>
        <v/>
      </c>
      <c r="O58">
        <f>'Plant Data'!O59</f>
        <v/>
      </c>
      <c r="P58">
        <f>'Plant Data'!P59</f>
        <v/>
      </c>
      <c r="Q58">
        <f>'Plant Data'!Q59</f>
        <v/>
      </c>
      <c r="R58">
        <f>'Plant Data'!R59</f>
        <v/>
      </c>
      <c r="S58">
        <f>'Plant Data'!S59</f>
        <v/>
      </c>
      <c r="T58">
        <f>'Plant Data'!T59</f>
        <v/>
      </c>
      <c r="U58">
        <f>'Plant Data'!U59</f>
        <v/>
      </c>
      <c r="V58">
        <f>'Plant Data'!V59</f>
        <v/>
      </c>
      <c r="W58">
        <f>'Plant Data'!W59</f>
        <v/>
      </c>
      <c r="X58">
        <f>'Plant Data'!X59</f>
        <v/>
      </c>
      <c r="Y58">
        <f>'Plant Data'!Y59</f>
        <v/>
      </c>
      <c r="Z58">
        <f>'Plant Data'!Z59</f>
        <v/>
      </c>
      <c r="AA58">
        <f>'Plant Data'!AA59</f>
        <v/>
      </c>
      <c r="AB58">
        <f>'Plant Data'!AB59</f>
        <v/>
      </c>
      <c r="AC58">
        <f>IF(ISERROR('Other Links'!$R59), "", 'Other Links'!$R59)</f>
        <v/>
      </c>
      <c r="AD58">
        <f>'Plant Data'!$AC59</f>
        <v/>
      </c>
    </row>
    <row r="59">
      <c r="A59">
        <f>'Plant Data'!C60</f>
        <v/>
      </c>
      <c r="B59">
        <f>'Plant Data'!D60</f>
        <v/>
      </c>
      <c r="C59">
        <f>'Plant Data'!A60</f>
        <v/>
      </c>
      <c r="D59">
        <f>'Plant Data'!B60</f>
        <v/>
      </c>
      <c r="E59">
        <f>'Plant Data'!E60</f>
        <v/>
      </c>
      <c r="F59">
        <f>'Plant Data'!F60</f>
        <v/>
      </c>
      <c r="G59">
        <f>'Plant Data'!G60</f>
        <v/>
      </c>
      <c r="H59">
        <f>'Plant Data'!H60</f>
        <v/>
      </c>
      <c r="I59">
        <f>'Plant Data'!I60</f>
        <v/>
      </c>
      <c r="J59">
        <f>'Plant Data'!J60</f>
        <v/>
      </c>
      <c r="K59">
        <f>'Plant Data'!K60</f>
        <v/>
      </c>
      <c r="L59">
        <f>'Plant Data'!L60</f>
        <v/>
      </c>
      <c r="M59">
        <f>'Plant Data'!M60</f>
        <v/>
      </c>
      <c r="N59">
        <f>'Plant Data'!N60</f>
        <v/>
      </c>
      <c r="O59">
        <f>'Plant Data'!O60</f>
        <v/>
      </c>
      <c r="P59">
        <f>'Plant Data'!P60</f>
        <v/>
      </c>
      <c r="Q59">
        <f>'Plant Data'!Q60</f>
        <v/>
      </c>
      <c r="R59">
        <f>'Plant Data'!R60</f>
        <v/>
      </c>
      <c r="S59">
        <f>'Plant Data'!S60</f>
        <v/>
      </c>
      <c r="T59">
        <f>'Plant Data'!T60</f>
        <v/>
      </c>
      <c r="U59">
        <f>'Plant Data'!U60</f>
        <v/>
      </c>
      <c r="V59">
        <f>'Plant Data'!V60</f>
        <v/>
      </c>
      <c r="W59">
        <f>'Plant Data'!W60</f>
        <v/>
      </c>
      <c r="X59">
        <f>'Plant Data'!X60</f>
        <v/>
      </c>
      <c r="Y59">
        <f>'Plant Data'!Y60</f>
        <v/>
      </c>
      <c r="Z59">
        <f>'Plant Data'!Z60</f>
        <v/>
      </c>
      <c r="AA59">
        <f>'Plant Data'!AA60</f>
        <v/>
      </c>
      <c r="AB59">
        <f>'Plant Data'!AB60</f>
        <v/>
      </c>
      <c r="AC59">
        <f>IF(ISERROR('Other Links'!$R60), "", 'Other Links'!$R60)</f>
        <v/>
      </c>
      <c r="AD59">
        <f>'Plant Data'!$AC60</f>
        <v/>
      </c>
    </row>
    <row r="60">
      <c r="A60">
        <f>'Plant Data'!C61</f>
        <v/>
      </c>
      <c r="B60">
        <f>'Plant Data'!D61</f>
        <v/>
      </c>
      <c r="C60">
        <f>'Plant Data'!A61</f>
        <v/>
      </c>
      <c r="D60">
        <f>'Plant Data'!B61</f>
        <v/>
      </c>
      <c r="E60">
        <f>'Plant Data'!E61</f>
        <v/>
      </c>
      <c r="F60">
        <f>'Plant Data'!F61</f>
        <v/>
      </c>
      <c r="G60">
        <f>'Plant Data'!G61</f>
        <v/>
      </c>
      <c r="H60">
        <f>'Plant Data'!H61</f>
        <v/>
      </c>
      <c r="I60">
        <f>'Plant Data'!I61</f>
        <v/>
      </c>
      <c r="J60">
        <f>'Plant Data'!J61</f>
        <v/>
      </c>
      <c r="K60">
        <f>'Plant Data'!K61</f>
        <v/>
      </c>
      <c r="L60">
        <f>'Plant Data'!L61</f>
        <v/>
      </c>
      <c r="M60">
        <f>'Plant Data'!M61</f>
        <v/>
      </c>
      <c r="N60">
        <f>'Plant Data'!N61</f>
        <v/>
      </c>
      <c r="O60">
        <f>'Plant Data'!O61</f>
        <v/>
      </c>
      <c r="P60">
        <f>'Plant Data'!P61</f>
        <v/>
      </c>
      <c r="Q60">
        <f>'Plant Data'!Q61</f>
        <v/>
      </c>
      <c r="R60">
        <f>'Plant Data'!R61</f>
        <v/>
      </c>
      <c r="S60">
        <f>'Plant Data'!S61</f>
        <v/>
      </c>
      <c r="T60">
        <f>'Plant Data'!T61</f>
        <v/>
      </c>
      <c r="U60">
        <f>'Plant Data'!U61</f>
        <v/>
      </c>
      <c r="V60">
        <f>'Plant Data'!V61</f>
        <v/>
      </c>
      <c r="W60">
        <f>'Plant Data'!W61</f>
        <v/>
      </c>
      <c r="X60">
        <f>'Plant Data'!X61</f>
        <v/>
      </c>
      <c r="Y60">
        <f>'Plant Data'!Y61</f>
        <v/>
      </c>
      <c r="Z60">
        <f>'Plant Data'!Z61</f>
        <v/>
      </c>
      <c r="AA60">
        <f>'Plant Data'!AA61</f>
        <v/>
      </c>
      <c r="AB60">
        <f>'Plant Data'!AB61</f>
        <v/>
      </c>
      <c r="AC60">
        <f>IF(ISERROR('Other Links'!$R61), "", 'Other Links'!$R61)</f>
        <v/>
      </c>
      <c r="AD60">
        <f>'Plant Data'!$AC61</f>
        <v/>
      </c>
    </row>
    <row r="61">
      <c r="A61">
        <f>'Plant Data'!C62</f>
        <v/>
      </c>
      <c r="B61">
        <f>'Plant Data'!D62</f>
        <v/>
      </c>
      <c r="C61">
        <f>'Plant Data'!A62</f>
        <v/>
      </c>
      <c r="D61">
        <f>'Plant Data'!B62</f>
        <v/>
      </c>
      <c r="E61">
        <f>'Plant Data'!E62</f>
        <v/>
      </c>
      <c r="F61">
        <f>'Plant Data'!F62</f>
        <v/>
      </c>
      <c r="G61">
        <f>'Plant Data'!G62</f>
        <v/>
      </c>
      <c r="H61">
        <f>'Plant Data'!H62</f>
        <v/>
      </c>
      <c r="I61">
        <f>'Plant Data'!I62</f>
        <v/>
      </c>
      <c r="J61">
        <f>'Plant Data'!J62</f>
        <v/>
      </c>
      <c r="K61">
        <f>'Plant Data'!K62</f>
        <v/>
      </c>
      <c r="L61">
        <f>'Plant Data'!L62</f>
        <v/>
      </c>
      <c r="M61">
        <f>'Plant Data'!M62</f>
        <v/>
      </c>
      <c r="N61">
        <f>'Plant Data'!N62</f>
        <v/>
      </c>
      <c r="O61">
        <f>'Plant Data'!O62</f>
        <v/>
      </c>
      <c r="P61">
        <f>'Plant Data'!P62</f>
        <v/>
      </c>
      <c r="Q61">
        <f>'Plant Data'!Q62</f>
        <v/>
      </c>
      <c r="R61">
        <f>'Plant Data'!R62</f>
        <v/>
      </c>
      <c r="S61">
        <f>'Plant Data'!S62</f>
        <v/>
      </c>
      <c r="T61">
        <f>'Plant Data'!T62</f>
        <v/>
      </c>
      <c r="U61">
        <f>'Plant Data'!U62</f>
        <v/>
      </c>
      <c r="V61">
        <f>'Plant Data'!V62</f>
        <v/>
      </c>
      <c r="W61">
        <f>'Plant Data'!W62</f>
        <v/>
      </c>
      <c r="X61">
        <f>'Plant Data'!X62</f>
        <v/>
      </c>
      <c r="Y61">
        <f>'Plant Data'!Y62</f>
        <v/>
      </c>
      <c r="Z61">
        <f>'Plant Data'!Z62</f>
        <v/>
      </c>
      <c r="AA61">
        <f>'Plant Data'!AA62</f>
        <v/>
      </c>
      <c r="AB61">
        <f>'Plant Data'!AB62</f>
        <v/>
      </c>
      <c r="AC61">
        <f>IF(ISERROR('Other Links'!$R62), "", 'Other Links'!$R62)</f>
        <v/>
      </c>
      <c r="AD61">
        <f>'Plant Data'!$AC62</f>
        <v/>
      </c>
    </row>
    <row r="62">
      <c r="A62">
        <f>'Plant Data'!C63</f>
        <v/>
      </c>
      <c r="B62">
        <f>'Plant Data'!D63</f>
        <v/>
      </c>
      <c r="C62">
        <f>'Plant Data'!A63</f>
        <v/>
      </c>
      <c r="D62">
        <f>'Plant Data'!B63</f>
        <v/>
      </c>
      <c r="E62">
        <f>'Plant Data'!E63</f>
        <v/>
      </c>
      <c r="F62">
        <f>'Plant Data'!F63</f>
        <v/>
      </c>
      <c r="G62">
        <f>'Plant Data'!G63</f>
        <v/>
      </c>
      <c r="H62">
        <f>'Plant Data'!H63</f>
        <v/>
      </c>
      <c r="I62">
        <f>'Plant Data'!I63</f>
        <v/>
      </c>
      <c r="J62">
        <f>'Plant Data'!J63</f>
        <v/>
      </c>
      <c r="K62">
        <f>'Plant Data'!K63</f>
        <v/>
      </c>
      <c r="L62">
        <f>'Plant Data'!L63</f>
        <v/>
      </c>
      <c r="M62">
        <f>'Plant Data'!M63</f>
        <v/>
      </c>
      <c r="N62">
        <f>'Plant Data'!N63</f>
        <v/>
      </c>
      <c r="O62">
        <f>'Plant Data'!O63</f>
        <v/>
      </c>
      <c r="P62">
        <f>'Plant Data'!P63</f>
        <v/>
      </c>
      <c r="Q62">
        <f>'Plant Data'!Q63</f>
        <v/>
      </c>
      <c r="R62">
        <f>'Plant Data'!R63</f>
        <v/>
      </c>
      <c r="S62">
        <f>'Plant Data'!S63</f>
        <v/>
      </c>
      <c r="T62">
        <f>'Plant Data'!T63</f>
        <v/>
      </c>
      <c r="U62">
        <f>'Plant Data'!U63</f>
        <v/>
      </c>
      <c r="V62">
        <f>'Plant Data'!V63</f>
        <v/>
      </c>
      <c r="W62">
        <f>'Plant Data'!W63</f>
        <v/>
      </c>
      <c r="X62">
        <f>'Plant Data'!X63</f>
        <v/>
      </c>
      <c r="Y62">
        <f>'Plant Data'!Y63</f>
        <v/>
      </c>
      <c r="Z62">
        <f>'Plant Data'!Z63</f>
        <v/>
      </c>
      <c r="AA62">
        <f>'Plant Data'!AA63</f>
        <v/>
      </c>
      <c r="AB62">
        <f>'Plant Data'!AB63</f>
        <v/>
      </c>
      <c r="AC62">
        <f>IF(ISERROR('Other Links'!$R63), "", 'Other Links'!$R63)</f>
        <v/>
      </c>
      <c r="AD62">
        <f>'Plant Data'!$AC63</f>
        <v/>
      </c>
    </row>
    <row r="63">
      <c r="A63">
        <f>'Plant Data'!C64</f>
        <v/>
      </c>
      <c r="B63">
        <f>'Plant Data'!D64</f>
        <v/>
      </c>
      <c r="C63">
        <f>'Plant Data'!A64</f>
        <v/>
      </c>
      <c r="D63">
        <f>'Plant Data'!B64</f>
        <v/>
      </c>
      <c r="E63">
        <f>'Plant Data'!E64</f>
        <v/>
      </c>
      <c r="F63">
        <f>'Plant Data'!F64</f>
        <v/>
      </c>
      <c r="G63">
        <f>'Plant Data'!G64</f>
        <v/>
      </c>
      <c r="H63">
        <f>'Plant Data'!H64</f>
        <v/>
      </c>
      <c r="I63">
        <f>'Plant Data'!I64</f>
        <v/>
      </c>
      <c r="J63">
        <f>'Plant Data'!J64</f>
        <v/>
      </c>
      <c r="K63">
        <f>'Plant Data'!K64</f>
        <v/>
      </c>
      <c r="L63">
        <f>'Plant Data'!L64</f>
        <v/>
      </c>
      <c r="M63">
        <f>'Plant Data'!M64</f>
        <v/>
      </c>
      <c r="N63">
        <f>'Plant Data'!N64</f>
        <v/>
      </c>
      <c r="O63">
        <f>'Plant Data'!O64</f>
        <v/>
      </c>
      <c r="P63">
        <f>'Plant Data'!P64</f>
        <v/>
      </c>
      <c r="Q63">
        <f>'Plant Data'!Q64</f>
        <v/>
      </c>
      <c r="R63">
        <f>'Plant Data'!R64</f>
        <v/>
      </c>
      <c r="S63">
        <f>'Plant Data'!S64</f>
        <v/>
      </c>
      <c r="T63">
        <f>'Plant Data'!T64</f>
        <v/>
      </c>
      <c r="U63">
        <f>'Plant Data'!U64</f>
        <v/>
      </c>
      <c r="V63">
        <f>'Plant Data'!V64</f>
        <v/>
      </c>
      <c r="W63">
        <f>'Plant Data'!W64</f>
        <v/>
      </c>
      <c r="X63">
        <f>'Plant Data'!X64</f>
        <v/>
      </c>
      <c r="Y63">
        <f>'Plant Data'!Y64</f>
        <v/>
      </c>
      <c r="Z63">
        <f>'Plant Data'!Z64</f>
        <v/>
      </c>
      <c r="AA63">
        <f>'Plant Data'!AA64</f>
        <v/>
      </c>
      <c r="AB63">
        <f>'Plant Data'!AB64</f>
        <v/>
      </c>
      <c r="AC63">
        <f>IF(ISERROR('Other Links'!$R64), "", 'Other Links'!$R64)</f>
        <v/>
      </c>
      <c r="AD63">
        <f>'Plant Data'!$AC64</f>
        <v/>
      </c>
    </row>
    <row r="64">
      <c r="A64">
        <f>'Plant Data'!C65</f>
        <v/>
      </c>
      <c r="B64">
        <f>'Plant Data'!D65</f>
        <v/>
      </c>
      <c r="C64">
        <f>'Plant Data'!A65</f>
        <v/>
      </c>
      <c r="D64">
        <f>'Plant Data'!B65</f>
        <v/>
      </c>
      <c r="E64">
        <f>'Plant Data'!E65</f>
        <v/>
      </c>
      <c r="F64">
        <f>'Plant Data'!F65</f>
        <v/>
      </c>
      <c r="G64">
        <f>'Plant Data'!G65</f>
        <v/>
      </c>
      <c r="H64">
        <f>'Plant Data'!H65</f>
        <v/>
      </c>
      <c r="I64">
        <f>'Plant Data'!I65</f>
        <v/>
      </c>
      <c r="J64">
        <f>'Plant Data'!J65</f>
        <v/>
      </c>
      <c r="K64">
        <f>'Plant Data'!K65</f>
        <v/>
      </c>
      <c r="L64">
        <f>'Plant Data'!L65</f>
        <v/>
      </c>
      <c r="M64">
        <f>'Plant Data'!M65</f>
        <v/>
      </c>
      <c r="N64">
        <f>'Plant Data'!N65</f>
        <v/>
      </c>
      <c r="O64">
        <f>'Plant Data'!O65</f>
        <v/>
      </c>
      <c r="P64">
        <f>'Plant Data'!P65</f>
        <v/>
      </c>
      <c r="Q64">
        <f>'Plant Data'!Q65</f>
        <v/>
      </c>
      <c r="R64">
        <f>'Plant Data'!R65</f>
        <v/>
      </c>
      <c r="S64">
        <f>'Plant Data'!S65</f>
        <v/>
      </c>
      <c r="T64">
        <f>'Plant Data'!T65</f>
        <v/>
      </c>
      <c r="U64">
        <f>'Plant Data'!U65</f>
        <v/>
      </c>
      <c r="V64">
        <f>'Plant Data'!V65</f>
        <v/>
      </c>
      <c r="W64">
        <f>'Plant Data'!W65</f>
        <v/>
      </c>
      <c r="X64">
        <f>'Plant Data'!X65</f>
        <v/>
      </c>
      <c r="Y64">
        <f>'Plant Data'!Y65</f>
        <v/>
      </c>
      <c r="Z64">
        <f>'Plant Data'!Z65</f>
        <v/>
      </c>
      <c r="AA64">
        <f>'Plant Data'!AA65</f>
        <v/>
      </c>
      <c r="AB64">
        <f>'Plant Data'!AB65</f>
        <v/>
      </c>
      <c r="AC64">
        <f>IF(ISERROR('Other Links'!$R65), "", 'Other Links'!$R65)</f>
        <v/>
      </c>
      <c r="AD64">
        <f>'Plant Data'!$AC65</f>
        <v/>
      </c>
    </row>
    <row r="65">
      <c r="A65">
        <f>'Plant Data'!C66</f>
        <v/>
      </c>
      <c r="B65">
        <f>'Plant Data'!D66</f>
        <v/>
      </c>
      <c r="C65">
        <f>'Plant Data'!A66</f>
        <v/>
      </c>
      <c r="D65">
        <f>'Plant Data'!B66</f>
        <v/>
      </c>
      <c r="E65">
        <f>'Plant Data'!E66</f>
        <v/>
      </c>
      <c r="F65">
        <f>'Plant Data'!F66</f>
        <v/>
      </c>
      <c r="G65">
        <f>'Plant Data'!G66</f>
        <v/>
      </c>
      <c r="H65">
        <f>'Plant Data'!H66</f>
        <v/>
      </c>
      <c r="I65">
        <f>'Plant Data'!I66</f>
        <v/>
      </c>
      <c r="J65">
        <f>'Plant Data'!J66</f>
        <v/>
      </c>
      <c r="K65">
        <f>'Plant Data'!K66</f>
        <v/>
      </c>
      <c r="L65">
        <f>'Plant Data'!L66</f>
        <v/>
      </c>
      <c r="M65">
        <f>'Plant Data'!M66</f>
        <v/>
      </c>
      <c r="N65">
        <f>'Plant Data'!N66</f>
        <v/>
      </c>
      <c r="O65">
        <f>'Plant Data'!O66</f>
        <v/>
      </c>
      <c r="P65">
        <f>'Plant Data'!P66</f>
        <v/>
      </c>
      <c r="Q65">
        <f>'Plant Data'!Q66</f>
        <v/>
      </c>
      <c r="R65">
        <f>'Plant Data'!R66</f>
        <v/>
      </c>
      <c r="S65">
        <f>'Plant Data'!S66</f>
        <v/>
      </c>
      <c r="T65">
        <f>'Plant Data'!T66</f>
        <v/>
      </c>
      <c r="U65">
        <f>'Plant Data'!U66</f>
        <v/>
      </c>
      <c r="V65">
        <f>'Plant Data'!V66</f>
        <v/>
      </c>
      <c r="W65">
        <f>'Plant Data'!W66</f>
        <v/>
      </c>
      <c r="X65">
        <f>'Plant Data'!X66</f>
        <v/>
      </c>
      <c r="Y65">
        <f>'Plant Data'!Y66</f>
        <v/>
      </c>
      <c r="Z65">
        <f>'Plant Data'!Z66</f>
        <v/>
      </c>
      <c r="AA65">
        <f>'Plant Data'!AA66</f>
        <v/>
      </c>
      <c r="AB65">
        <f>'Plant Data'!AB66</f>
        <v/>
      </c>
      <c r="AC65">
        <f>IF(ISERROR('Other Links'!$R66), "", 'Other Links'!$R66)</f>
        <v/>
      </c>
      <c r="AD65">
        <f>'Plant Data'!$AC66</f>
        <v/>
      </c>
    </row>
    <row r="66">
      <c r="A66">
        <f>'Plant Data'!C67</f>
        <v/>
      </c>
      <c r="B66">
        <f>'Plant Data'!D67</f>
        <v/>
      </c>
      <c r="C66">
        <f>'Plant Data'!A67</f>
        <v/>
      </c>
      <c r="D66">
        <f>'Plant Data'!B67</f>
        <v/>
      </c>
      <c r="E66">
        <f>'Plant Data'!E67</f>
        <v/>
      </c>
      <c r="F66">
        <f>'Plant Data'!F67</f>
        <v/>
      </c>
      <c r="G66">
        <f>'Plant Data'!G67</f>
        <v/>
      </c>
      <c r="H66">
        <f>'Plant Data'!H67</f>
        <v/>
      </c>
      <c r="I66">
        <f>'Plant Data'!I67</f>
        <v/>
      </c>
      <c r="J66">
        <f>'Plant Data'!J67</f>
        <v/>
      </c>
      <c r="K66">
        <f>'Plant Data'!K67</f>
        <v/>
      </c>
      <c r="L66">
        <f>'Plant Data'!L67</f>
        <v/>
      </c>
      <c r="M66">
        <f>'Plant Data'!M67</f>
        <v/>
      </c>
      <c r="N66">
        <f>'Plant Data'!N67</f>
        <v/>
      </c>
      <c r="O66">
        <f>'Plant Data'!O67</f>
        <v/>
      </c>
      <c r="P66">
        <f>'Plant Data'!P67</f>
        <v/>
      </c>
      <c r="Q66">
        <f>'Plant Data'!Q67</f>
        <v/>
      </c>
      <c r="R66">
        <f>'Plant Data'!R67</f>
        <v/>
      </c>
      <c r="S66">
        <f>'Plant Data'!S67</f>
        <v/>
      </c>
      <c r="T66">
        <f>'Plant Data'!T67</f>
        <v/>
      </c>
      <c r="U66">
        <f>'Plant Data'!U67</f>
        <v/>
      </c>
      <c r="V66">
        <f>'Plant Data'!V67</f>
        <v/>
      </c>
      <c r="W66">
        <f>'Plant Data'!W67</f>
        <v/>
      </c>
      <c r="X66">
        <f>'Plant Data'!X67</f>
        <v/>
      </c>
      <c r="Y66">
        <f>'Plant Data'!Y67</f>
        <v/>
      </c>
      <c r="Z66">
        <f>'Plant Data'!Z67</f>
        <v/>
      </c>
      <c r="AA66">
        <f>'Plant Data'!AA67</f>
        <v/>
      </c>
      <c r="AB66">
        <f>'Plant Data'!AB67</f>
        <v/>
      </c>
      <c r="AC66">
        <f>IF(ISERROR('Other Links'!$R67), "", 'Other Links'!$R67)</f>
        <v/>
      </c>
      <c r="AD66">
        <f>'Plant Data'!$AC67</f>
        <v/>
      </c>
    </row>
    <row r="67">
      <c r="A67">
        <f>'Plant Data'!C68</f>
        <v/>
      </c>
      <c r="B67">
        <f>'Plant Data'!D68</f>
        <v/>
      </c>
      <c r="C67">
        <f>'Plant Data'!A68</f>
        <v/>
      </c>
      <c r="D67">
        <f>'Plant Data'!B68</f>
        <v/>
      </c>
      <c r="E67">
        <f>'Plant Data'!E68</f>
        <v/>
      </c>
      <c r="F67">
        <f>'Plant Data'!F68</f>
        <v/>
      </c>
      <c r="G67">
        <f>'Plant Data'!G68</f>
        <v/>
      </c>
      <c r="H67">
        <f>'Plant Data'!H68</f>
        <v/>
      </c>
      <c r="I67">
        <f>'Plant Data'!I68</f>
        <v/>
      </c>
      <c r="J67">
        <f>'Plant Data'!J68</f>
        <v/>
      </c>
      <c r="K67">
        <f>'Plant Data'!K68</f>
        <v/>
      </c>
      <c r="L67">
        <f>'Plant Data'!L68</f>
        <v/>
      </c>
      <c r="M67">
        <f>'Plant Data'!M68</f>
        <v/>
      </c>
      <c r="N67">
        <f>'Plant Data'!N68</f>
        <v/>
      </c>
      <c r="O67">
        <f>'Plant Data'!O68</f>
        <v/>
      </c>
      <c r="P67">
        <f>'Plant Data'!P68</f>
        <v/>
      </c>
      <c r="Q67">
        <f>'Plant Data'!Q68</f>
        <v/>
      </c>
      <c r="R67">
        <f>'Plant Data'!R68</f>
        <v/>
      </c>
      <c r="S67">
        <f>'Plant Data'!S68</f>
        <v/>
      </c>
      <c r="T67">
        <f>'Plant Data'!T68</f>
        <v/>
      </c>
      <c r="U67">
        <f>'Plant Data'!U68</f>
        <v/>
      </c>
      <c r="V67">
        <f>'Plant Data'!V68</f>
        <v/>
      </c>
      <c r="W67">
        <f>'Plant Data'!W68</f>
        <v/>
      </c>
      <c r="X67">
        <f>'Plant Data'!X68</f>
        <v/>
      </c>
      <c r="Y67">
        <f>'Plant Data'!Y68</f>
        <v/>
      </c>
      <c r="Z67">
        <f>'Plant Data'!Z68</f>
        <v/>
      </c>
      <c r="AA67">
        <f>'Plant Data'!AA68</f>
        <v/>
      </c>
      <c r="AB67">
        <f>'Plant Data'!AB68</f>
        <v/>
      </c>
      <c r="AC67">
        <f>IF(ISERROR('Other Links'!$R68), "", 'Other Links'!$R68)</f>
        <v/>
      </c>
      <c r="AD67">
        <f>'Plant Data'!$AC68</f>
        <v/>
      </c>
    </row>
    <row r="68">
      <c r="A68">
        <f>'Plant Data'!C69</f>
        <v/>
      </c>
      <c r="B68">
        <f>'Plant Data'!D69</f>
        <v/>
      </c>
      <c r="C68">
        <f>'Plant Data'!A69</f>
        <v/>
      </c>
      <c r="D68">
        <f>'Plant Data'!B69</f>
        <v/>
      </c>
      <c r="E68">
        <f>'Plant Data'!E69</f>
        <v/>
      </c>
      <c r="F68">
        <f>'Plant Data'!F69</f>
        <v/>
      </c>
      <c r="G68">
        <f>'Plant Data'!G69</f>
        <v/>
      </c>
      <c r="H68">
        <f>'Plant Data'!H69</f>
        <v/>
      </c>
      <c r="I68">
        <f>'Plant Data'!I69</f>
        <v/>
      </c>
      <c r="J68">
        <f>'Plant Data'!J69</f>
        <v/>
      </c>
      <c r="K68">
        <f>'Plant Data'!K69</f>
        <v/>
      </c>
      <c r="L68">
        <f>'Plant Data'!L69</f>
        <v/>
      </c>
      <c r="M68">
        <f>'Plant Data'!M69</f>
        <v/>
      </c>
      <c r="N68">
        <f>'Plant Data'!N69</f>
        <v/>
      </c>
      <c r="O68">
        <f>'Plant Data'!O69</f>
        <v/>
      </c>
      <c r="P68">
        <f>'Plant Data'!P69</f>
        <v/>
      </c>
      <c r="Q68">
        <f>'Plant Data'!Q69</f>
        <v/>
      </c>
      <c r="R68">
        <f>'Plant Data'!R69</f>
        <v/>
      </c>
      <c r="S68">
        <f>'Plant Data'!S69</f>
        <v/>
      </c>
      <c r="T68">
        <f>'Plant Data'!T69</f>
        <v/>
      </c>
      <c r="U68">
        <f>'Plant Data'!U69</f>
        <v/>
      </c>
      <c r="V68">
        <f>'Plant Data'!V69</f>
        <v/>
      </c>
      <c r="W68">
        <f>'Plant Data'!W69</f>
        <v/>
      </c>
      <c r="X68">
        <f>'Plant Data'!X69</f>
        <v/>
      </c>
      <c r="Y68">
        <f>'Plant Data'!Y69</f>
        <v/>
      </c>
      <c r="Z68">
        <f>'Plant Data'!Z69</f>
        <v/>
      </c>
      <c r="AA68">
        <f>'Plant Data'!AA69</f>
        <v/>
      </c>
      <c r="AB68">
        <f>'Plant Data'!AB69</f>
        <v/>
      </c>
      <c r="AC68">
        <f>IF(ISERROR('Other Links'!$R69), "", 'Other Links'!$R69)</f>
        <v/>
      </c>
      <c r="AD68">
        <f>'Plant Data'!$AC69</f>
        <v/>
      </c>
    </row>
    <row r="69">
      <c r="A69">
        <f>'Plant Data'!C70</f>
        <v/>
      </c>
      <c r="B69">
        <f>'Plant Data'!D70</f>
        <v/>
      </c>
      <c r="C69">
        <f>'Plant Data'!A70</f>
        <v/>
      </c>
      <c r="D69">
        <f>'Plant Data'!B70</f>
        <v/>
      </c>
      <c r="E69">
        <f>'Plant Data'!E70</f>
        <v/>
      </c>
      <c r="F69">
        <f>'Plant Data'!F70</f>
        <v/>
      </c>
      <c r="G69">
        <f>'Plant Data'!G70</f>
        <v/>
      </c>
      <c r="H69">
        <f>'Plant Data'!H70</f>
        <v/>
      </c>
      <c r="I69">
        <f>'Plant Data'!I70</f>
        <v/>
      </c>
      <c r="J69">
        <f>'Plant Data'!J70</f>
        <v/>
      </c>
      <c r="K69">
        <f>'Plant Data'!K70</f>
        <v/>
      </c>
      <c r="L69">
        <f>'Plant Data'!L70</f>
        <v/>
      </c>
      <c r="M69">
        <f>'Plant Data'!M70</f>
        <v/>
      </c>
      <c r="N69">
        <f>'Plant Data'!N70</f>
        <v/>
      </c>
      <c r="O69">
        <f>'Plant Data'!O70</f>
        <v/>
      </c>
      <c r="P69">
        <f>'Plant Data'!P70</f>
        <v/>
      </c>
      <c r="Q69">
        <f>'Plant Data'!Q70</f>
        <v/>
      </c>
      <c r="R69">
        <f>'Plant Data'!R70</f>
        <v/>
      </c>
      <c r="S69">
        <f>'Plant Data'!S70</f>
        <v/>
      </c>
      <c r="T69">
        <f>'Plant Data'!T70</f>
        <v/>
      </c>
      <c r="U69">
        <f>'Plant Data'!U70</f>
        <v/>
      </c>
      <c r="V69">
        <f>'Plant Data'!V70</f>
        <v/>
      </c>
      <c r="W69">
        <f>'Plant Data'!W70</f>
        <v/>
      </c>
      <c r="X69">
        <f>'Plant Data'!X70</f>
        <v/>
      </c>
      <c r="Y69">
        <f>'Plant Data'!Y70</f>
        <v/>
      </c>
      <c r="Z69">
        <f>'Plant Data'!Z70</f>
        <v/>
      </c>
      <c r="AA69">
        <f>'Plant Data'!AA70</f>
        <v/>
      </c>
      <c r="AB69">
        <f>'Plant Data'!AB70</f>
        <v/>
      </c>
      <c r="AC69">
        <f>IF(ISERROR('Other Links'!$R70), "", 'Other Links'!$R70)</f>
        <v/>
      </c>
      <c r="AD69">
        <f>'Plant Data'!$AC70</f>
        <v/>
      </c>
    </row>
    <row r="70">
      <c r="A70">
        <f>'Plant Data'!C71</f>
        <v/>
      </c>
      <c r="B70">
        <f>'Plant Data'!D71</f>
        <v/>
      </c>
      <c r="C70">
        <f>'Plant Data'!A71</f>
        <v/>
      </c>
      <c r="D70">
        <f>'Plant Data'!B71</f>
        <v/>
      </c>
      <c r="E70">
        <f>'Plant Data'!E71</f>
        <v/>
      </c>
      <c r="F70">
        <f>'Plant Data'!F71</f>
        <v/>
      </c>
      <c r="G70">
        <f>'Plant Data'!G71</f>
        <v/>
      </c>
      <c r="H70">
        <f>'Plant Data'!H71</f>
        <v/>
      </c>
      <c r="I70">
        <f>'Plant Data'!I71</f>
        <v/>
      </c>
      <c r="J70">
        <f>'Plant Data'!J71</f>
        <v/>
      </c>
      <c r="K70">
        <f>'Plant Data'!K71</f>
        <v/>
      </c>
      <c r="L70">
        <f>'Plant Data'!L71</f>
        <v/>
      </c>
      <c r="M70">
        <f>'Plant Data'!M71</f>
        <v/>
      </c>
      <c r="N70">
        <f>'Plant Data'!N71</f>
        <v/>
      </c>
      <c r="O70">
        <f>'Plant Data'!O71</f>
        <v/>
      </c>
      <c r="P70">
        <f>'Plant Data'!P71</f>
        <v/>
      </c>
      <c r="Q70">
        <f>'Plant Data'!Q71</f>
        <v/>
      </c>
      <c r="R70">
        <f>'Plant Data'!R71</f>
        <v/>
      </c>
      <c r="S70">
        <f>'Plant Data'!S71</f>
        <v/>
      </c>
      <c r="T70">
        <f>'Plant Data'!T71</f>
        <v/>
      </c>
      <c r="U70">
        <f>'Plant Data'!U71</f>
        <v/>
      </c>
      <c r="V70">
        <f>'Plant Data'!V71</f>
        <v/>
      </c>
      <c r="W70">
        <f>'Plant Data'!W71</f>
        <v/>
      </c>
      <c r="X70">
        <f>'Plant Data'!X71</f>
        <v/>
      </c>
      <c r="Y70">
        <f>'Plant Data'!Y71</f>
        <v/>
      </c>
      <c r="Z70">
        <f>'Plant Data'!Z71</f>
        <v/>
      </c>
      <c r="AA70">
        <f>'Plant Data'!AA71</f>
        <v/>
      </c>
      <c r="AB70">
        <f>'Plant Data'!AB71</f>
        <v/>
      </c>
      <c r="AC70">
        <f>IF(ISERROR('Other Links'!$R71), "", 'Other Links'!$R71)</f>
        <v/>
      </c>
      <c r="AD70">
        <f>'Plant Data'!$AC71</f>
        <v/>
      </c>
    </row>
    <row r="71">
      <c r="A71">
        <f>'Plant Data'!C72</f>
        <v/>
      </c>
      <c r="B71">
        <f>'Plant Data'!D72</f>
        <v/>
      </c>
      <c r="C71">
        <f>'Plant Data'!A72</f>
        <v/>
      </c>
      <c r="D71">
        <f>'Plant Data'!B72</f>
        <v/>
      </c>
      <c r="E71">
        <f>'Plant Data'!E72</f>
        <v/>
      </c>
      <c r="F71">
        <f>'Plant Data'!F72</f>
        <v/>
      </c>
      <c r="G71">
        <f>'Plant Data'!G72</f>
        <v/>
      </c>
      <c r="H71">
        <f>'Plant Data'!H72</f>
        <v/>
      </c>
      <c r="I71">
        <f>'Plant Data'!I72</f>
        <v/>
      </c>
      <c r="J71">
        <f>'Plant Data'!J72</f>
        <v/>
      </c>
      <c r="K71">
        <f>'Plant Data'!K72</f>
        <v/>
      </c>
      <c r="L71">
        <f>'Plant Data'!L72</f>
        <v/>
      </c>
      <c r="M71">
        <f>'Plant Data'!M72</f>
        <v/>
      </c>
      <c r="N71">
        <f>'Plant Data'!N72</f>
        <v/>
      </c>
      <c r="O71">
        <f>'Plant Data'!O72</f>
        <v/>
      </c>
      <c r="P71">
        <f>'Plant Data'!P72</f>
        <v/>
      </c>
      <c r="Q71">
        <f>'Plant Data'!Q72</f>
        <v/>
      </c>
      <c r="R71">
        <f>'Plant Data'!R72</f>
        <v/>
      </c>
      <c r="S71">
        <f>'Plant Data'!S72</f>
        <v/>
      </c>
      <c r="T71">
        <f>'Plant Data'!T72</f>
        <v/>
      </c>
      <c r="U71">
        <f>'Plant Data'!U72</f>
        <v/>
      </c>
      <c r="V71">
        <f>'Plant Data'!V72</f>
        <v/>
      </c>
      <c r="W71">
        <f>'Plant Data'!W72</f>
        <v/>
      </c>
      <c r="X71">
        <f>'Plant Data'!X72</f>
        <v/>
      </c>
      <c r="Y71">
        <f>'Plant Data'!Y72</f>
        <v/>
      </c>
      <c r="Z71">
        <f>'Plant Data'!Z72</f>
        <v/>
      </c>
      <c r="AA71">
        <f>'Plant Data'!AA72</f>
        <v/>
      </c>
      <c r="AB71">
        <f>'Plant Data'!AB72</f>
        <v/>
      </c>
      <c r="AC71">
        <f>IF(ISERROR('Other Links'!$R72), "", 'Other Links'!$R72)</f>
        <v/>
      </c>
      <c r="AD71">
        <f>'Plant Data'!$AC72</f>
        <v/>
      </c>
    </row>
    <row r="72">
      <c r="A72">
        <f>'Plant Data'!C73</f>
        <v/>
      </c>
      <c r="B72">
        <f>'Plant Data'!D73</f>
        <v/>
      </c>
      <c r="C72">
        <f>'Plant Data'!A73</f>
        <v/>
      </c>
      <c r="D72">
        <f>'Plant Data'!B73</f>
        <v/>
      </c>
      <c r="E72">
        <f>'Plant Data'!E73</f>
        <v/>
      </c>
      <c r="F72">
        <f>'Plant Data'!F73</f>
        <v/>
      </c>
      <c r="G72">
        <f>'Plant Data'!G73</f>
        <v/>
      </c>
      <c r="H72">
        <f>'Plant Data'!H73</f>
        <v/>
      </c>
      <c r="I72">
        <f>'Plant Data'!I73</f>
        <v/>
      </c>
      <c r="J72">
        <f>'Plant Data'!J73</f>
        <v/>
      </c>
      <c r="K72">
        <f>'Plant Data'!K73</f>
        <v/>
      </c>
      <c r="L72">
        <f>'Plant Data'!L73</f>
        <v/>
      </c>
      <c r="M72">
        <f>'Plant Data'!M73</f>
        <v/>
      </c>
      <c r="N72">
        <f>'Plant Data'!N73</f>
        <v/>
      </c>
      <c r="O72">
        <f>'Plant Data'!O73</f>
        <v/>
      </c>
      <c r="P72">
        <f>'Plant Data'!P73</f>
        <v/>
      </c>
      <c r="Q72">
        <f>'Plant Data'!Q73</f>
        <v/>
      </c>
      <c r="R72">
        <f>'Plant Data'!R73</f>
        <v/>
      </c>
      <c r="S72">
        <f>'Plant Data'!S73</f>
        <v/>
      </c>
      <c r="T72">
        <f>'Plant Data'!T73</f>
        <v/>
      </c>
      <c r="U72">
        <f>'Plant Data'!U73</f>
        <v/>
      </c>
      <c r="V72">
        <f>'Plant Data'!V73</f>
        <v/>
      </c>
      <c r="W72">
        <f>'Plant Data'!W73</f>
        <v/>
      </c>
      <c r="X72">
        <f>'Plant Data'!X73</f>
        <v/>
      </c>
      <c r="Y72">
        <f>'Plant Data'!Y73</f>
        <v/>
      </c>
      <c r="Z72">
        <f>'Plant Data'!Z73</f>
        <v/>
      </c>
      <c r="AA72">
        <f>'Plant Data'!AA73</f>
        <v/>
      </c>
      <c r="AB72">
        <f>'Plant Data'!AB73</f>
        <v/>
      </c>
      <c r="AC72">
        <f>IF(ISERROR('Other Links'!$R73), "", 'Other Links'!$R73)</f>
        <v/>
      </c>
      <c r="AD72">
        <f>'Plant Data'!$AC73</f>
        <v/>
      </c>
    </row>
    <row r="73">
      <c r="A73">
        <f>'Plant Data'!C74</f>
        <v/>
      </c>
      <c r="B73">
        <f>'Plant Data'!D74</f>
        <v/>
      </c>
      <c r="C73">
        <f>'Plant Data'!A74</f>
        <v/>
      </c>
      <c r="D73">
        <f>'Plant Data'!B74</f>
        <v/>
      </c>
      <c r="E73">
        <f>'Plant Data'!E74</f>
        <v/>
      </c>
      <c r="F73">
        <f>'Plant Data'!F74</f>
        <v/>
      </c>
      <c r="G73">
        <f>'Plant Data'!G74</f>
        <v/>
      </c>
      <c r="H73">
        <f>'Plant Data'!H74</f>
        <v/>
      </c>
      <c r="I73">
        <f>'Plant Data'!I74</f>
        <v/>
      </c>
      <c r="J73">
        <f>'Plant Data'!J74</f>
        <v/>
      </c>
      <c r="K73">
        <f>'Plant Data'!K74</f>
        <v/>
      </c>
      <c r="L73">
        <f>'Plant Data'!L74</f>
        <v/>
      </c>
      <c r="M73">
        <f>'Plant Data'!M74</f>
        <v/>
      </c>
      <c r="N73">
        <f>'Plant Data'!N74</f>
        <v/>
      </c>
      <c r="O73">
        <f>'Plant Data'!O74</f>
        <v/>
      </c>
      <c r="P73">
        <f>'Plant Data'!P74</f>
        <v/>
      </c>
      <c r="Q73">
        <f>'Plant Data'!Q74</f>
        <v/>
      </c>
      <c r="R73">
        <f>'Plant Data'!R74</f>
        <v/>
      </c>
      <c r="S73">
        <f>'Plant Data'!S74</f>
        <v/>
      </c>
      <c r="T73">
        <f>'Plant Data'!T74</f>
        <v/>
      </c>
      <c r="U73">
        <f>'Plant Data'!U74</f>
        <v/>
      </c>
      <c r="V73">
        <f>'Plant Data'!V74</f>
        <v/>
      </c>
      <c r="W73">
        <f>'Plant Data'!W74</f>
        <v/>
      </c>
      <c r="X73">
        <f>'Plant Data'!X74</f>
        <v/>
      </c>
      <c r="Y73">
        <f>'Plant Data'!Y74</f>
        <v/>
      </c>
      <c r="Z73">
        <f>'Plant Data'!Z74</f>
        <v/>
      </c>
      <c r="AA73">
        <f>'Plant Data'!AA74</f>
        <v/>
      </c>
      <c r="AB73">
        <f>'Plant Data'!AB74</f>
        <v/>
      </c>
      <c r="AC73">
        <f>IF(ISERROR('Other Links'!$R74), "", 'Other Links'!$R74)</f>
        <v/>
      </c>
      <c r="AD73">
        <f>'Plant Data'!$AC74</f>
        <v/>
      </c>
    </row>
    <row r="74">
      <c r="A74">
        <f>'Plant Data'!C75</f>
        <v/>
      </c>
      <c r="B74">
        <f>'Plant Data'!D75</f>
        <v/>
      </c>
      <c r="C74">
        <f>'Plant Data'!A75</f>
        <v/>
      </c>
      <c r="D74">
        <f>'Plant Data'!B75</f>
        <v/>
      </c>
      <c r="E74">
        <f>'Plant Data'!E75</f>
        <v/>
      </c>
      <c r="F74">
        <f>'Plant Data'!F75</f>
        <v/>
      </c>
      <c r="G74">
        <f>'Plant Data'!G75</f>
        <v/>
      </c>
      <c r="H74">
        <f>'Plant Data'!H75</f>
        <v/>
      </c>
      <c r="I74">
        <f>'Plant Data'!I75</f>
        <v/>
      </c>
      <c r="J74">
        <f>'Plant Data'!J75</f>
        <v/>
      </c>
      <c r="K74">
        <f>'Plant Data'!K75</f>
        <v/>
      </c>
      <c r="L74">
        <f>'Plant Data'!L75</f>
        <v/>
      </c>
      <c r="M74">
        <f>'Plant Data'!M75</f>
        <v/>
      </c>
      <c r="N74">
        <f>'Plant Data'!N75</f>
        <v/>
      </c>
      <c r="O74">
        <f>'Plant Data'!O75</f>
        <v/>
      </c>
      <c r="P74">
        <f>'Plant Data'!P75</f>
        <v/>
      </c>
      <c r="Q74">
        <f>'Plant Data'!Q75</f>
        <v/>
      </c>
      <c r="R74">
        <f>'Plant Data'!R75</f>
        <v/>
      </c>
      <c r="S74">
        <f>'Plant Data'!S75</f>
        <v/>
      </c>
      <c r="T74">
        <f>'Plant Data'!T75</f>
        <v/>
      </c>
      <c r="U74">
        <f>'Plant Data'!U75</f>
        <v/>
      </c>
      <c r="V74">
        <f>'Plant Data'!V75</f>
        <v/>
      </c>
      <c r="W74">
        <f>'Plant Data'!W75</f>
        <v/>
      </c>
      <c r="X74">
        <f>'Plant Data'!X75</f>
        <v/>
      </c>
      <c r="Y74">
        <f>'Plant Data'!Y75</f>
        <v/>
      </c>
      <c r="Z74">
        <f>'Plant Data'!Z75</f>
        <v/>
      </c>
      <c r="AA74">
        <f>'Plant Data'!AA75</f>
        <v/>
      </c>
      <c r="AB74">
        <f>'Plant Data'!AB75</f>
        <v/>
      </c>
      <c r="AC74">
        <f>IF(ISERROR('Other Links'!$R75), "", 'Other Links'!$R75)</f>
        <v/>
      </c>
      <c r="AD74">
        <f>'Plant Data'!$AC75</f>
        <v/>
      </c>
    </row>
    <row r="75">
      <c r="A75">
        <f>'Plant Data'!C76</f>
        <v/>
      </c>
      <c r="B75">
        <f>'Plant Data'!D76</f>
        <v/>
      </c>
      <c r="C75">
        <f>'Plant Data'!A76</f>
        <v/>
      </c>
      <c r="D75">
        <f>'Plant Data'!B76</f>
        <v/>
      </c>
      <c r="E75">
        <f>'Plant Data'!E76</f>
        <v/>
      </c>
      <c r="F75">
        <f>'Plant Data'!F76</f>
        <v/>
      </c>
      <c r="G75">
        <f>'Plant Data'!G76</f>
        <v/>
      </c>
      <c r="H75">
        <f>'Plant Data'!H76</f>
        <v/>
      </c>
      <c r="I75">
        <f>'Plant Data'!I76</f>
        <v/>
      </c>
      <c r="J75">
        <f>'Plant Data'!J76</f>
        <v/>
      </c>
      <c r="K75">
        <f>'Plant Data'!K76</f>
        <v/>
      </c>
      <c r="L75">
        <f>'Plant Data'!L76</f>
        <v/>
      </c>
      <c r="M75">
        <f>'Plant Data'!M76</f>
        <v/>
      </c>
      <c r="N75">
        <f>'Plant Data'!N76</f>
        <v/>
      </c>
      <c r="O75">
        <f>'Plant Data'!O76</f>
        <v/>
      </c>
      <c r="P75">
        <f>'Plant Data'!P76</f>
        <v/>
      </c>
      <c r="Q75">
        <f>'Plant Data'!Q76</f>
        <v/>
      </c>
      <c r="R75">
        <f>'Plant Data'!R76</f>
        <v/>
      </c>
      <c r="S75">
        <f>'Plant Data'!S76</f>
        <v/>
      </c>
      <c r="T75">
        <f>'Plant Data'!T76</f>
        <v/>
      </c>
      <c r="U75">
        <f>'Plant Data'!U76</f>
        <v/>
      </c>
      <c r="V75">
        <f>'Plant Data'!V76</f>
        <v/>
      </c>
      <c r="W75">
        <f>'Plant Data'!W76</f>
        <v/>
      </c>
      <c r="X75">
        <f>'Plant Data'!X76</f>
        <v/>
      </c>
      <c r="Y75">
        <f>'Plant Data'!Y76</f>
        <v/>
      </c>
      <c r="Z75">
        <f>'Plant Data'!Z76</f>
        <v/>
      </c>
      <c r="AA75">
        <f>'Plant Data'!AA76</f>
        <v/>
      </c>
      <c r="AB75">
        <f>'Plant Data'!AB76</f>
        <v/>
      </c>
      <c r="AC75">
        <f>IF(ISERROR('Other Links'!$R76), "", 'Other Links'!$R76)</f>
        <v/>
      </c>
      <c r="AD75">
        <f>'Plant Data'!$AC76</f>
        <v/>
      </c>
    </row>
    <row r="76">
      <c r="A76">
        <f>'Plant Data'!C77</f>
        <v/>
      </c>
      <c r="B76">
        <f>'Plant Data'!D77</f>
        <v/>
      </c>
      <c r="C76">
        <f>'Plant Data'!A77</f>
        <v/>
      </c>
      <c r="D76">
        <f>'Plant Data'!B77</f>
        <v/>
      </c>
      <c r="E76">
        <f>'Plant Data'!E77</f>
        <v/>
      </c>
      <c r="F76">
        <f>'Plant Data'!F77</f>
        <v/>
      </c>
      <c r="G76">
        <f>'Plant Data'!G77</f>
        <v/>
      </c>
      <c r="H76">
        <f>'Plant Data'!H77</f>
        <v/>
      </c>
      <c r="I76">
        <f>'Plant Data'!I77</f>
        <v/>
      </c>
      <c r="J76">
        <f>'Plant Data'!J77</f>
        <v/>
      </c>
      <c r="K76">
        <f>'Plant Data'!K77</f>
        <v/>
      </c>
      <c r="L76">
        <f>'Plant Data'!L77</f>
        <v/>
      </c>
      <c r="M76">
        <f>'Plant Data'!M77</f>
        <v/>
      </c>
      <c r="N76">
        <f>'Plant Data'!N77</f>
        <v/>
      </c>
      <c r="O76">
        <f>'Plant Data'!O77</f>
        <v/>
      </c>
      <c r="P76">
        <f>'Plant Data'!P77</f>
        <v/>
      </c>
      <c r="Q76">
        <f>'Plant Data'!Q77</f>
        <v/>
      </c>
      <c r="R76">
        <f>'Plant Data'!R77</f>
        <v/>
      </c>
      <c r="S76">
        <f>'Plant Data'!S77</f>
        <v/>
      </c>
      <c r="T76">
        <f>'Plant Data'!T77</f>
        <v/>
      </c>
      <c r="U76">
        <f>'Plant Data'!U77</f>
        <v/>
      </c>
      <c r="V76">
        <f>'Plant Data'!V77</f>
        <v/>
      </c>
      <c r="W76">
        <f>'Plant Data'!W77</f>
        <v/>
      </c>
      <c r="X76">
        <f>'Plant Data'!X77</f>
        <v/>
      </c>
      <c r="Y76">
        <f>'Plant Data'!Y77</f>
        <v/>
      </c>
      <c r="Z76">
        <f>'Plant Data'!Z77</f>
        <v/>
      </c>
      <c r="AA76">
        <f>'Plant Data'!AA77</f>
        <v/>
      </c>
      <c r="AB76">
        <f>'Plant Data'!AB77</f>
        <v/>
      </c>
      <c r="AC76">
        <f>IF(ISERROR('Other Links'!$R77), "", 'Other Links'!$R77)</f>
        <v/>
      </c>
      <c r="AD76">
        <f>'Plant Data'!$AC77</f>
        <v/>
      </c>
    </row>
    <row r="77">
      <c r="A77">
        <f>'Plant Data'!C78</f>
        <v/>
      </c>
      <c r="B77">
        <f>'Plant Data'!D78</f>
        <v/>
      </c>
      <c r="C77">
        <f>'Plant Data'!A78</f>
        <v/>
      </c>
      <c r="D77">
        <f>'Plant Data'!B78</f>
        <v/>
      </c>
      <c r="E77">
        <f>'Plant Data'!E78</f>
        <v/>
      </c>
      <c r="F77">
        <f>'Plant Data'!F78</f>
        <v/>
      </c>
      <c r="G77">
        <f>'Plant Data'!G78</f>
        <v/>
      </c>
      <c r="H77">
        <f>'Plant Data'!H78</f>
        <v/>
      </c>
      <c r="I77">
        <f>'Plant Data'!I78</f>
        <v/>
      </c>
      <c r="J77">
        <f>'Plant Data'!J78</f>
        <v/>
      </c>
      <c r="K77">
        <f>'Plant Data'!K78</f>
        <v/>
      </c>
      <c r="L77">
        <f>'Plant Data'!L78</f>
        <v/>
      </c>
      <c r="M77">
        <f>'Plant Data'!M78</f>
        <v/>
      </c>
      <c r="N77">
        <f>'Plant Data'!N78</f>
        <v/>
      </c>
      <c r="O77">
        <f>'Plant Data'!O78</f>
        <v/>
      </c>
      <c r="P77">
        <f>'Plant Data'!P78</f>
        <v/>
      </c>
      <c r="Q77">
        <f>'Plant Data'!Q78</f>
        <v/>
      </c>
      <c r="R77">
        <f>'Plant Data'!R78</f>
        <v/>
      </c>
      <c r="S77">
        <f>'Plant Data'!S78</f>
        <v/>
      </c>
      <c r="T77">
        <f>'Plant Data'!T78</f>
        <v/>
      </c>
      <c r="U77">
        <f>'Plant Data'!U78</f>
        <v/>
      </c>
      <c r="V77">
        <f>'Plant Data'!V78</f>
        <v/>
      </c>
      <c r="W77">
        <f>'Plant Data'!W78</f>
        <v/>
      </c>
      <c r="X77">
        <f>'Plant Data'!X78</f>
        <v/>
      </c>
      <c r="Y77">
        <f>'Plant Data'!Y78</f>
        <v/>
      </c>
      <c r="Z77">
        <f>'Plant Data'!Z78</f>
        <v/>
      </c>
      <c r="AA77">
        <f>'Plant Data'!AA78</f>
        <v/>
      </c>
      <c r="AB77">
        <f>'Plant Data'!AB78</f>
        <v/>
      </c>
      <c r="AC77">
        <f>IF(ISERROR('Other Links'!$R78), "", 'Other Links'!$R78)</f>
        <v/>
      </c>
      <c r="AD77">
        <f>'Plant Data'!$AC78</f>
        <v/>
      </c>
    </row>
    <row r="78">
      <c r="A78">
        <f>'Plant Data'!C79</f>
        <v/>
      </c>
      <c r="B78">
        <f>'Plant Data'!D79</f>
        <v/>
      </c>
      <c r="C78">
        <f>'Plant Data'!A79</f>
        <v/>
      </c>
      <c r="D78">
        <f>'Plant Data'!B79</f>
        <v/>
      </c>
      <c r="E78">
        <f>'Plant Data'!E79</f>
        <v/>
      </c>
      <c r="F78">
        <f>'Plant Data'!F79</f>
        <v/>
      </c>
      <c r="G78">
        <f>'Plant Data'!G79</f>
        <v/>
      </c>
      <c r="H78">
        <f>'Plant Data'!H79</f>
        <v/>
      </c>
      <c r="I78">
        <f>'Plant Data'!I79</f>
        <v/>
      </c>
      <c r="J78">
        <f>'Plant Data'!J79</f>
        <v/>
      </c>
      <c r="K78">
        <f>'Plant Data'!K79</f>
        <v/>
      </c>
      <c r="L78">
        <f>'Plant Data'!L79</f>
        <v/>
      </c>
      <c r="M78">
        <f>'Plant Data'!M79</f>
        <v/>
      </c>
      <c r="N78">
        <f>'Plant Data'!N79</f>
        <v/>
      </c>
      <c r="O78">
        <f>'Plant Data'!O79</f>
        <v/>
      </c>
      <c r="P78">
        <f>'Plant Data'!P79</f>
        <v/>
      </c>
      <c r="Q78">
        <f>'Plant Data'!Q79</f>
        <v/>
      </c>
      <c r="R78">
        <f>'Plant Data'!R79</f>
        <v/>
      </c>
      <c r="S78">
        <f>'Plant Data'!S79</f>
        <v/>
      </c>
      <c r="T78">
        <f>'Plant Data'!T79</f>
        <v/>
      </c>
      <c r="U78">
        <f>'Plant Data'!U79</f>
        <v/>
      </c>
      <c r="V78">
        <f>'Plant Data'!V79</f>
        <v/>
      </c>
      <c r="W78">
        <f>'Plant Data'!W79</f>
        <v/>
      </c>
      <c r="X78">
        <f>'Plant Data'!X79</f>
        <v/>
      </c>
      <c r="Y78">
        <f>'Plant Data'!Y79</f>
        <v/>
      </c>
      <c r="Z78">
        <f>'Plant Data'!Z79</f>
        <v/>
      </c>
      <c r="AA78">
        <f>'Plant Data'!AA79</f>
        <v/>
      </c>
      <c r="AB78">
        <f>'Plant Data'!AB79</f>
        <v/>
      </c>
      <c r="AC78">
        <f>IF(ISERROR('Other Links'!$R79), "", 'Other Links'!$R79)</f>
        <v/>
      </c>
      <c r="AD78">
        <f>'Plant Data'!$AC79</f>
        <v/>
      </c>
    </row>
    <row r="79">
      <c r="A79">
        <f>'Plant Data'!C80</f>
        <v/>
      </c>
      <c r="B79">
        <f>'Plant Data'!D80</f>
        <v/>
      </c>
      <c r="C79">
        <f>'Plant Data'!A80</f>
        <v/>
      </c>
      <c r="D79">
        <f>'Plant Data'!B80</f>
        <v/>
      </c>
      <c r="E79">
        <f>'Plant Data'!E80</f>
        <v/>
      </c>
      <c r="F79">
        <f>'Plant Data'!F80</f>
        <v/>
      </c>
      <c r="G79">
        <f>'Plant Data'!G80</f>
        <v/>
      </c>
      <c r="H79">
        <f>'Plant Data'!H80</f>
        <v/>
      </c>
      <c r="I79">
        <f>'Plant Data'!I80</f>
        <v/>
      </c>
      <c r="J79">
        <f>'Plant Data'!J80</f>
        <v/>
      </c>
      <c r="K79">
        <f>'Plant Data'!K80</f>
        <v/>
      </c>
      <c r="L79">
        <f>'Plant Data'!L80</f>
        <v/>
      </c>
      <c r="M79">
        <f>'Plant Data'!M80</f>
        <v/>
      </c>
      <c r="N79">
        <f>'Plant Data'!N80</f>
        <v/>
      </c>
      <c r="O79">
        <f>'Plant Data'!O80</f>
        <v/>
      </c>
      <c r="P79">
        <f>'Plant Data'!P80</f>
        <v/>
      </c>
      <c r="Q79">
        <f>'Plant Data'!Q80</f>
        <v/>
      </c>
      <c r="R79">
        <f>'Plant Data'!R80</f>
        <v/>
      </c>
      <c r="S79">
        <f>'Plant Data'!S80</f>
        <v/>
      </c>
      <c r="T79">
        <f>'Plant Data'!T80</f>
        <v/>
      </c>
      <c r="U79">
        <f>'Plant Data'!U80</f>
        <v/>
      </c>
      <c r="V79">
        <f>'Plant Data'!V80</f>
        <v/>
      </c>
      <c r="W79">
        <f>'Plant Data'!W80</f>
        <v/>
      </c>
      <c r="X79">
        <f>'Plant Data'!X80</f>
        <v/>
      </c>
      <c r="Y79">
        <f>'Plant Data'!Y80</f>
        <v/>
      </c>
      <c r="Z79">
        <f>'Plant Data'!Z80</f>
        <v/>
      </c>
      <c r="AA79">
        <f>'Plant Data'!AA80</f>
        <v/>
      </c>
      <c r="AB79">
        <f>'Plant Data'!AB80</f>
        <v/>
      </c>
      <c r="AC79">
        <f>IF(ISERROR('Other Links'!$R80), "", 'Other Links'!$R80)</f>
        <v/>
      </c>
      <c r="AD79">
        <f>'Plant Data'!$AC80</f>
        <v/>
      </c>
    </row>
    <row r="80">
      <c r="A80">
        <f>'Plant Data'!C81</f>
        <v/>
      </c>
      <c r="B80">
        <f>'Plant Data'!D81</f>
        <v/>
      </c>
      <c r="C80">
        <f>'Plant Data'!A81</f>
        <v/>
      </c>
      <c r="D80">
        <f>'Plant Data'!B81</f>
        <v/>
      </c>
      <c r="E80">
        <f>'Plant Data'!E81</f>
        <v/>
      </c>
      <c r="F80">
        <f>'Plant Data'!F81</f>
        <v/>
      </c>
      <c r="G80">
        <f>'Plant Data'!G81</f>
        <v/>
      </c>
      <c r="H80">
        <f>'Plant Data'!H81</f>
        <v/>
      </c>
      <c r="I80">
        <f>'Plant Data'!I81</f>
        <v/>
      </c>
      <c r="J80">
        <f>'Plant Data'!J81</f>
        <v/>
      </c>
      <c r="K80">
        <f>'Plant Data'!K81</f>
        <v/>
      </c>
      <c r="L80">
        <f>'Plant Data'!L81</f>
        <v/>
      </c>
      <c r="M80">
        <f>'Plant Data'!M81</f>
        <v/>
      </c>
      <c r="N80">
        <f>'Plant Data'!N81</f>
        <v/>
      </c>
      <c r="O80">
        <f>'Plant Data'!O81</f>
        <v/>
      </c>
      <c r="P80">
        <f>'Plant Data'!P81</f>
        <v/>
      </c>
      <c r="Q80">
        <f>'Plant Data'!Q81</f>
        <v/>
      </c>
      <c r="R80">
        <f>'Plant Data'!R81</f>
        <v/>
      </c>
      <c r="S80">
        <f>'Plant Data'!S81</f>
        <v/>
      </c>
      <c r="T80">
        <f>'Plant Data'!T81</f>
        <v/>
      </c>
      <c r="U80">
        <f>'Plant Data'!U81</f>
        <v/>
      </c>
      <c r="V80">
        <f>'Plant Data'!V81</f>
        <v/>
      </c>
      <c r="W80">
        <f>'Plant Data'!W81</f>
        <v/>
      </c>
      <c r="X80">
        <f>'Plant Data'!X81</f>
        <v/>
      </c>
      <c r="Y80">
        <f>'Plant Data'!Y81</f>
        <v/>
      </c>
      <c r="Z80">
        <f>'Plant Data'!Z81</f>
        <v/>
      </c>
      <c r="AA80">
        <f>'Plant Data'!AA81</f>
        <v/>
      </c>
      <c r="AB80">
        <f>'Plant Data'!AB81</f>
        <v/>
      </c>
      <c r="AC80">
        <f>IF(ISERROR('Other Links'!$R81), "", 'Other Links'!$R81)</f>
        <v/>
      </c>
      <c r="AD80">
        <f>'Plant Data'!$AC81</f>
        <v/>
      </c>
    </row>
    <row r="81">
      <c r="A81">
        <f>'Plant Data'!C82</f>
        <v/>
      </c>
      <c r="B81">
        <f>'Plant Data'!D82</f>
        <v/>
      </c>
      <c r="C81">
        <f>'Plant Data'!A82</f>
        <v/>
      </c>
      <c r="D81">
        <f>'Plant Data'!B82</f>
        <v/>
      </c>
      <c r="E81">
        <f>'Plant Data'!E82</f>
        <v/>
      </c>
      <c r="F81">
        <f>'Plant Data'!F82</f>
        <v/>
      </c>
      <c r="G81">
        <f>'Plant Data'!G82</f>
        <v/>
      </c>
      <c r="H81">
        <f>'Plant Data'!H82</f>
        <v/>
      </c>
      <c r="I81">
        <f>'Plant Data'!I82</f>
        <v/>
      </c>
      <c r="J81">
        <f>'Plant Data'!J82</f>
        <v/>
      </c>
      <c r="K81">
        <f>'Plant Data'!K82</f>
        <v/>
      </c>
      <c r="L81">
        <f>'Plant Data'!L82</f>
        <v/>
      </c>
      <c r="M81">
        <f>'Plant Data'!M82</f>
        <v/>
      </c>
      <c r="N81">
        <f>'Plant Data'!N82</f>
        <v/>
      </c>
      <c r="O81">
        <f>'Plant Data'!O82</f>
        <v/>
      </c>
      <c r="P81">
        <f>'Plant Data'!P82</f>
        <v/>
      </c>
      <c r="Q81">
        <f>'Plant Data'!Q82</f>
        <v/>
      </c>
      <c r="R81">
        <f>'Plant Data'!R82</f>
        <v/>
      </c>
      <c r="S81">
        <f>'Plant Data'!S82</f>
        <v/>
      </c>
      <c r="T81">
        <f>'Plant Data'!T82</f>
        <v/>
      </c>
      <c r="U81">
        <f>'Plant Data'!U82</f>
        <v/>
      </c>
      <c r="V81">
        <f>'Plant Data'!V82</f>
        <v/>
      </c>
      <c r="W81">
        <f>'Plant Data'!W82</f>
        <v/>
      </c>
      <c r="X81">
        <f>'Plant Data'!X82</f>
        <v/>
      </c>
      <c r="Y81">
        <f>'Plant Data'!Y82</f>
        <v/>
      </c>
      <c r="Z81">
        <f>'Plant Data'!Z82</f>
        <v/>
      </c>
      <c r="AA81">
        <f>'Plant Data'!AA82</f>
        <v/>
      </c>
      <c r="AB81">
        <f>'Plant Data'!AB82</f>
        <v/>
      </c>
      <c r="AC81">
        <f>IF(ISERROR('Other Links'!$R82), "", 'Other Links'!$R82)</f>
        <v/>
      </c>
      <c r="AD81">
        <f>'Plant Data'!$AC82</f>
        <v/>
      </c>
    </row>
    <row r="82">
      <c r="A82">
        <f>'Plant Data'!C83</f>
        <v/>
      </c>
      <c r="B82">
        <f>'Plant Data'!D83</f>
        <v/>
      </c>
      <c r="C82">
        <f>'Plant Data'!A83</f>
        <v/>
      </c>
      <c r="D82">
        <f>'Plant Data'!B83</f>
        <v/>
      </c>
      <c r="E82">
        <f>'Plant Data'!E83</f>
        <v/>
      </c>
      <c r="F82">
        <f>'Plant Data'!F83</f>
        <v/>
      </c>
      <c r="G82">
        <f>'Plant Data'!G83</f>
        <v/>
      </c>
      <c r="H82">
        <f>'Plant Data'!H83</f>
        <v/>
      </c>
      <c r="I82">
        <f>'Plant Data'!I83</f>
        <v/>
      </c>
      <c r="J82">
        <f>'Plant Data'!J83</f>
        <v/>
      </c>
      <c r="K82">
        <f>'Plant Data'!K83</f>
        <v/>
      </c>
      <c r="L82">
        <f>'Plant Data'!L83</f>
        <v/>
      </c>
      <c r="M82">
        <f>'Plant Data'!M83</f>
        <v/>
      </c>
      <c r="N82">
        <f>'Plant Data'!N83</f>
        <v/>
      </c>
      <c r="O82">
        <f>'Plant Data'!O83</f>
        <v/>
      </c>
      <c r="P82">
        <f>'Plant Data'!P83</f>
        <v/>
      </c>
      <c r="Q82">
        <f>'Plant Data'!Q83</f>
        <v/>
      </c>
      <c r="R82">
        <f>'Plant Data'!R83</f>
        <v/>
      </c>
      <c r="S82">
        <f>'Plant Data'!S83</f>
        <v/>
      </c>
      <c r="T82">
        <f>'Plant Data'!T83</f>
        <v/>
      </c>
      <c r="U82">
        <f>'Plant Data'!U83</f>
        <v/>
      </c>
      <c r="V82">
        <f>'Plant Data'!V83</f>
        <v/>
      </c>
      <c r="W82">
        <f>'Plant Data'!W83</f>
        <v/>
      </c>
      <c r="X82">
        <f>'Plant Data'!X83</f>
        <v/>
      </c>
      <c r="Y82">
        <f>'Plant Data'!Y83</f>
        <v/>
      </c>
      <c r="Z82">
        <f>'Plant Data'!Z83</f>
        <v/>
      </c>
      <c r="AA82">
        <f>'Plant Data'!AA83</f>
        <v/>
      </c>
      <c r="AB82">
        <f>'Plant Data'!AB83</f>
        <v/>
      </c>
      <c r="AC82">
        <f>IF(ISERROR('Other Links'!$R83), "", 'Other Links'!$R83)</f>
        <v/>
      </c>
      <c r="AD82">
        <f>'Plant Data'!$AC83</f>
        <v/>
      </c>
    </row>
    <row r="83">
      <c r="A83">
        <f>'Plant Data'!C84</f>
        <v/>
      </c>
      <c r="B83">
        <f>'Plant Data'!D84</f>
        <v/>
      </c>
      <c r="C83">
        <f>'Plant Data'!A84</f>
        <v/>
      </c>
      <c r="D83">
        <f>'Plant Data'!B84</f>
        <v/>
      </c>
      <c r="E83">
        <f>'Plant Data'!E84</f>
        <v/>
      </c>
      <c r="F83">
        <f>'Plant Data'!F84</f>
        <v/>
      </c>
      <c r="G83">
        <f>'Plant Data'!G84</f>
        <v/>
      </c>
      <c r="H83">
        <f>'Plant Data'!H84</f>
        <v/>
      </c>
      <c r="I83">
        <f>'Plant Data'!I84</f>
        <v/>
      </c>
      <c r="J83">
        <f>'Plant Data'!J84</f>
        <v/>
      </c>
      <c r="K83">
        <f>'Plant Data'!K84</f>
        <v/>
      </c>
      <c r="L83">
        <f>'Plant Data'!L84</f>
        <v/>
      </c>
      <c r="M83">
        <f>'Plant Data'!M84</f>
        <v/>
      </c>
      <c r="N83">
        <f>'Plant Data'!N84</f>
        <v/>
      </c>
      <c r="O83">
        <f>'Plant Data'!O84</f>
        <v/>
      </c>
      <c r="P83">
        <f>'Plant Data'!P84</f>
        <v/>
      </c>
      <c r="Q83">
        <f>'Plant Data'!Q84</f>
        <v/>
      </c>
      <c r="R83">
        <f>'Plant Data'!R84</f>
        <v/>
      </c>
      <c r="S83">
        <f>'Plant Data'!S84</f>
        <v/>
      </c>
      <c r="T83">
        <f>'Plant Data'!T84</f>
        <v/>
      </c>
      <c r="U83">
        <f>'Plant Data'!U84</f>
        <v/>
      </c>
      <c r="V83">
        <f>'Plant Data'!V84</f>
        <v/>
      </c>
      <c r="W83">
        <f>'Plant Data'!W84</f>
        <v/>
      </c>
      <c r="X83">
        <f>'Plant Data'!X84</f>
        <v/>
      </c>
      <c r="Y83">
        <f>'Plant Data'!Y84</f>
        <v/>
      </c>
      <c r="Z83">
        <f>'Plant Data'!Z84</f>
        <v/>
      </c>
      <c r="AA83">
        <f>'Plant Data'!AA84</f>
        <v/>
      </c>
      <c r="AB83">
        <f>'Plant Data'!AB84</f>
        <v/>
      </c>
      <c r="AC83">
        <f>IF(ISERROR('Other Links'!$R84), "", 'Other Links'!$R84)</f>
        <v/>
      </c>
      <c r="AD83">
        <f>'Plant Data'!$AC84</f>
        <v/>
      </c>
    </row>
    <row r="84">
      <c r="A84">
        <f>'Plant Data'!C85</f>
        <v/>
      </c>
      <c r="B84">
        <f>'Plant Data'!D85</f>
        <v/>
      </c>
      <c r="C84">
        <f>'Plant Data'!A85</f>
        <v/>
      </c>
      <c r="D84">
        <f>'Plant Data'!B85</f>
        <v/>
      </c>
      <c r="E84">
        <f>'Plant Data'!E85</f>
        <v/>
      </c>
      <c r="F84">
        <f>'Plant Data'!F85</f>
        <v/>
      </c>
      <c r="G84">
        <f>'Plant Data'!G85</f>
        <v/>
      </c>
      <c r="H84">
        <f>'Plant Data'!H85</f>
        <v/>
      </c>
      <c r="I84">
        <f>'Plant Data'!I85</f>
        <v/>
      </c>
      <c r="J84">
        <f>'Plant Data'!J85</f>
        <v/>
      </c>
      <c r="K84">
        <f>'Plant Data'!K85</f>
        <v/>
      </c>
      <c r="L84">
        <f>'Plant Data'!L85</f>
        <v/>
      </c>
      <c r="M84">
        <f>'Plant Data'!M85</f>
        <v/>
      </c>
      <c r="N84">
        <f>'Plant Data'!N85</f>
        <v/>
      </c>
      <c r="O84">
        <f>'Plant Data'!O85</f>
        <v/>
      </c>
      <c r="P84">
        <f>'Plant Data'!P85</f>
        <v/>
      </c>
      <c r="Q84">
        <f>'Plant Data'!Q85</f>
        <v/>
      </c>
      <c r="R84">
        <f>'Plant Data'!R85</f>
        <v/>
      </c>
      <c r="S84">
        <f>'Plant Data'!S85</f>
        <v/>
      </c>
      <c r="T84">
        <f>'Plant Data'!T85</f>
        <v/>
      </c>
      <c r="U84">
        <f>'Plant Data'!U85</f>
        <v/>
      </c>
      <c r="V84">
        <f>'Plant Data'!V85</f>
        <v/>
      </c>
      <c r="W84">
        <f>'Plant Data'!W85</f>
        <v/>
      </c>
      <c r="X84">
        <f>'Plant Data'!X85</f>
        <v/>
      </c>
      <c r="Y84">
        <f>'Plant Data'!Y85</f>
        <v/>
      </c>
      <c r="Z84">
        <f>'Plant Data'!Z85</f>
        <v/>
      </c>
      <c r="AA84">
        <f>'Plant Data'!AA85</f>
        <v/>
      </c>
      <c r="AB84">
        <f>'Plant Data'!AB85</f>
        <v/>
      </c>
      <c r="AC84">
        <f>IF(ISERROR('Other Links'!$R85), "", 'Other Links'!$R85)</f>
        <v/>
      </c>
      <c r="AD84">
        <f>'Plant Data'!$AC85</f>
        <v/>
      </c>
    </row>
    <row r="85">
      <c r="A85">
        <f>'Plant Data'!C86</f>
        <v/>
      </c>
      <c r="B85">
        <f>'Plant Data'!D86</f>
        <v/>
      </c>
      <c r="C85">
        <f>'Plant Data'!A86</f>
        <v/>
      </c>
      <c r="D85">
        <f>'Plant Data'!B86</f>
        <v/>
      </c>
      <c r="E85">
        <f>'Plant Data'!E86</f>
        <v/>
      </c>
      <c r="F85">
        <f>'Plant Data'!F86</f>
        <v/>
      </c>
      <c r="G85">
        <f>'Plant Data'!G86</f>
        <v/>
      </c>
      <c r="H85">
        <f>'Plant Data'!H86</f>
        <v/>
      </c>
      <c r="I85">
        <f>'Plant Data'!I86</f>
        <v/>
      </c>
      <c r="J85">
        <f>'Plant Data'!J86</f>
        <v/>
      </c>
      <c r="K85">
        <f>'Plant Data'!K86</f>
        <v/>
      </c>
      <c r="L85">
        <f>'Plant Data'!L86</f>
        <v/>
      </c>
      <c r="M85">
        <f>'Plant Data'!M86</f>
        <v/>
      </c>
      <c r="N85">
        <f>'Plant Data'!N86</f>
        <v/>
      </c>
      <c r="O85">
        <f>'Plant Data'!O86</f>
        <v/>
      </c>
      <c r="P85">
        <f>'Plant Data'!P86</f>
        <v/>
      </c>
      <c r="Q85">
        <f>'Plant Data'!Q86</f>
        <v/>
      </c>
      <c r="R85">
        <f>'Plant Data'!R86</f>
        <v/>
      </c>
      <c r="S85">
        <f>'Plant Data'!S86</f>
        <v/>
      </c>
      <c r="T85">
        <f>'Plant Data'!T86</f>
        <v/>
      </c>
      <c r="U85">
        <f>'Plant Data'!U86</f>
        <v/>
      </c>
      <c r="V85">
        <f>'Plant Data'!V86</f>
        <v/>
      </c>
      <c r="W85">
        <f>'Plant Data'!W86</f>
        <v/>
      </c>
      <c r="X85">
        <f>'Plant Data'!X86</f>
        <v/>
      </c>
      <c r="Y85">
        <f>'Plant Data'!Y86</f>
        <v/>
      </c>
      <c r="Z85">
        <f>'Plant Data'!Z86</f>
        <v/>
      </c>
      <c r="AA85">
        <f>'Plant Data'!AA86</f>
        <v/>
      </c>
      <c r="AB85">
        <f>'Plant Data'!AB86</f>
        <v/>
      </c>
      <c r="AC85">
        <f>IF(ISERROR('Other Links'!$R86), "", 'Other Links'!$R86)</f>
        <v/>
      </c>
      <c r="AD85">
        <f>'Plant Data'!$AC86</f>
        <v/>
      </c>
    </row>
    <row r="86">
      <c r="A86">
        <f>'Plant Data'!C87</f>
        <v/>
      </c>
      <c r="B86">
        <f>'Plant Data'!D87</f>
        <v/>
      </c>
      <c r="C86">
        <f>'Plant Data'!A87</f>
        <v/>
      </c>
      <c r="D86">
        <f>'Plant Data'!B87</f>
        <v/>
      </c>
      <c r="E86">
        <f>'Plant Data'!E87</f>
        <v/>
      </c>
      <c r="F86">
        <f>'Plant Data'!F87</f>
        <v/>
      </c>
      <c r="G86">
        <f>'Plant Data'!G87</f>
        <v/>
      </c>
      <c r="H86">
        <f>'Plant Data'!H87</f>
        <v/>
      </c>
      <c r="I86">
        <f>'Plant Data'!I87</f>
        <v/>
      </c>
      <c r="J86">
        <f>'Plant Data'!J87</f>
        <v/>
      </c>
      <c r="K86">
        <f>'Plant Data'!K87</f>
        <v/>
      </c>
      <c r="L86">
        <f>'Plant Data'!L87</f>
        <v/>
      </c>
      <c r="M86">
        <f>'Plant Data'!M87</f>
        <v/>
      </c>
      <c r="N86">
        <f>'Plant Data'!N87</f>
        <v/>
      </c>
      <c r="O86">
        <f>'Plant Data'!O87</f>
        <v/>
      </c>
      <c r="P86">
        <f>'Plant Data'!P87</f>
        <v/>
      </c>
      <c r="Q86">
        <f>'Plant Data'!Q87</f>
        <v/>
      </c>
      <c r="R86">
        <f>'Plant Data'!R87</f>
        <v/>
      </c>
      <c r="S86">
        <f>'Plant Data'!S87</f>
        <v/>
      </c>
      <c r="T86">
        <f>'Plant Data'!T87</f>
        <v/>
      </c>
      <c r="U86">
        <f>'Plant Data'!U87</f>
        <v/>
      </c>
      <c r="V86">
        <f>'Plant Data'!V87</f>
        <v/>
      </c>
      <c r="W86">
        <f>'Plant Data'!W87</f>
        <v/>
      </c>
      <c r="X86">
        <f>'Plant Data'!X87</f>
        <v/>
      </c>
      <c r="Y86">
        <f>'Plant Data'!Y87</f>
        <v/>
      </c>
      <c r="Z86">
        <f>'Plant Data'!Z87</f>
        <v/>
      </c>
      <c r="AA86">
        <f>'Plant Data'!AA87</f>
        <v/>
      </c>
      <c r="AB86">
        <f>'Plant Data'!AB87</f>
        <v/>
      </c>
      <c r="AC86">
        <f>IF(ISERROR('Other Links'!$R87), "", 'Other Links'!$R87)</f>
        <v/>
      </c>
      <c r="AD86">
        <f>'Plant Data'!$AC87</f>
        <v/>
      </c>
    </row>
    <row r="87">
      <c r="A87">
        <f>'Plant Data'!C88</f>
        <v/>
      </c>
      <c r="B87">
        <f>'Plant Data'!D88</f>
        <v/>
      </c>
      <c r="C87">
        <f>'Plant Data'!A88</f>
        <v/>
      </c>
      <c r="D87">
        <f>'Plant Data'!B88</f>
        <v/>
      </c>
      <c r="E87">
        <f>'Plant Data'!E88</f>
        <v/>
      </c>
      <c r="F87">
        <f>'Plant Data'!F88</f>
        <v/>
      </c>
      <c r="G87">
        <f>'Plant Data'!G88</f>
        <v/>
      </c>
      <c r="H87">
        <f>'Plant Data'!H88</f>
        <v/>
      </c>
      <c r="I87">
        <f>'Plant Data'!I88</f>
        <v/>
      </c>
      <c r="J87">
        <f>'Plant Data'!J88</f>
        <v/>
      </c>
      <c r="K87">
        <f>'Plant Data'!K88</f>
        <v/>
      </c>
      <c r="L87">
        <f>'Plant Data'!L88</f>
        <v/>
      </c>
      <c r="M87">
        <f>'Plant Data'!M88</f>
        <v/>
      </c>
      <c r="N87">
        <f>'Plant Data'!N88</f>
        <v/>
      </c>
      <c r="O87">
        <f>'Plant Data'!O88</f>
        <v/>
      </c>
      <c r="P87">
        <f>'Plant Data'!P88</f>
        <v/>
      </c>
      <c r="Q87">
        <f>'Plant Data'!Q88</f>
        <v/>
      </c>
      <c r="R87">
        <f>'Plant Data'!R88</f>
        <v/>
      </c>
      <c r="S87">
        <f>'Plant Data'!S88</f>
        <v/>
      </c>
      <c r="T87">
        <f>'Plant Data'!T88</f>
        <v/>
      </c>
      <c r="U87">
        <f>'Plant Data'!U88</f>
        <v/>
      </c>
      <c r="V87">
        <f>'Plant Data'!V88</f>
        <v/>
      </c>
      <c r="W87">
        <f>'Plant Data'!W88</f>
        <v/>
      </c>
      <c r="X87">
        <f>'Plant Data'!X88</f>
        <v/>
      </c>
      <c r="Y87">
        <f>'Plant Data'!Y88</f>
        <v/>
      </c>
      <c r="Z87">
        <f>'Plant Data'!Z88</f>
        <v/>
      </c>
      <c r="AA87">
        <f>'Plant Data'!AA88</f>
        <v/>
      </c>
      <c r="AB87">
        <f>'Plant Data'!AB88</f>
        <v/>
      </c>
      <c r="AC87">
        <f>IF(ISERROR('Other Links'!$R88), "", 'Other Links'!$R88)</f>
        <v/>
      </c>
      <c r="AD87">
        <f>'Plant Data'!$AC88</f>
        <v/>
      </c>
    </row>
    <row r="88">
      <c r="A88">
        <f>'Plant Data'!C89</f>
        <v/>
      </c>
      <c r="B88">
        <f>'Plant Data'!D89</f>
        <v/>
      </c>
      <c r="C88">
        <f>'Plant Data'!A89</f>
        <v/>
      </c>
      <c r="D88">
        <f>'Plant Data'!B89</f>
        <v/>
      </c>
      <c r="E88">
        <f>'Plant Data'!E89</f>
        <v/>
      </c>
      <c r="F88">
        <f>'Plant Data'!F89</f>
        <v/>
      </c>
      <c r="G88">
        <f>'Plant Data'!G89</f>
        <v/>
      </c>
      <c r="H88">
        <f>'Plant Data'!H89</f>
        <v/>
      </c>
      <c r="I88">
        <f>'Plant Data'!I89</f>
        <v/>
      </c>
      <c r="J88">
        <f>'Plant Data'!J89</f>
        <v/>
      </c>
      <c r="K88">
        <f>'Plant Data'!K89</f>
        <v/>
      </c>
      <c r="L88">
        <f>'Plant Data'!L89</f>
        <v/>
      </c>
      <c r="M88">
        <f>'Plant Data'!M89</f>
        <v/>
      </c>
      <c r="N88">
        <f>'Plant Data'!N89</f>
        <v/>
      </c>
      <c r="O88">
        <f>'Plant Data'!O89</f>
        <v/>
      </c>
      <c r="P88">
        <f>'Plant Data'!P89</f>
        <v/>
      </c>
      <c r="Q88">
        <f>'Plant Data'!Q89</f>
        <v/>
      </c>
      <c r="R88">
        <f>'Plant Data'!R89</f>
        <v/>
      </c>
      <c r="S88">
        <f>'Plant Data'!S89</f>
        <v/>
      </c>
      <c r="T88">
        <f>'Plant Data'!T89</f>
        <v/>
      </c>
      <c r="U88">
        <f>'Plant Data'!U89</f>
        <v/>
      </c>
      <c r="V88">
        <f>'Plant Data'!V89</f>
        <v/>
      </c>
      <c r="W88">
        <f>'Plant Data'!W89</f>
        <v/>
      </c>
      <c r="X88">
        <f>'Plant Data'!X89</f>
        <v/>
      </c>
      <c r="Y88">
        <f>'Plant Data'!Y89</f>
        <v/>
      </c>
      <c r="Z88">
        <f>'Plant Data'!Z89</f>
        <v/>
      </c>
      <c r="AA88">
        <f>'Plant Data'!AA89</f>
        <v/>
      </c>
      <c r="AB88">
        <f>'Plant Data'!AB89</f>
        <v/>
      </c>
      <c r="AC88">
        <f>IF(ISERROR('Other Links'!$R89), "", 'Other Links'!$R89)</f>
        <v/>
      </c>
      <c r="AD88">
        <f>'Plant Data'!$AC89</f>
        <v/>
      </c>
    </row>
    <row r="89">
      <c r="A89">
        <f>'Plant Data'!C90</f>
        <v/>
      </c>
      <c r="B89">
        <f>'Plant Data'!D90</f>
        <v/>
      </c>
      <c r="C89">
        <f>'Plant Data'!A90</f>
        <v/>
      </c>
      <c r="D89">
        <f>'Plant Data'!B90</f>
        <v/>
      </c>
      <c r="E89">
        <f>'Plant Data'!E90</f>
        <v/>
      </c>
      <c r="F89">
        <f>'Plant Data'!F90</f>
        <v/>
      </c>
      <c r="G89">
        <f>'Plant Data'!G90</f>
        <v/>
      </c>
      <c r="H89">
        <f>'Plant Data'!H90</f>
        <v/>
      </c>
      <c r="I89">
        <f>'Plant Data'!I90</f>
        <v/>
      </c>
      <c r="J89">
        <f>'Plant Data'!J90</f>
        <v/>
      </c>
      <c r="K89">
        <f>'Plant Data'!K90</f>
        <v/>
      </c>
      <c r="L89">
        <f>'Plant Data'!L90</f>
        <v/>
      </c>
      <c r="M89">
        <f>'Plant Data'!M90</f>
        <v/>
      </c>
      <c r="N89">
        <f>'Plant Data'!N90</f>
        <v/>
      </c>
      <c r="O89">
        <f>'Plant Data'!O90</f>
        <v/>
      </c>
      <c r="P89">
        <f>'Plant Data'!P90</f>
        <v/>
      </c>
      <c r="Q89">
        <f>'Plant Data'!Q90</f>
        <v/>
      </c>
      <c r="R89">
        <f>'Plant Data'!R90</f>
        <v/>
      </c>
      <c r="S89">
        <f>'Plant Data'!S90</f>
        <v/>
      </c>
      <c r="T89">
        <f>'Plant Data'!T90</f>
        <v/>
      </c>
      <c r="U89">
        <f>'Plant Data'!U90</f>
        <v/>
      </c>
      <c r="V89">
        <f>'Plant Data'!V90</f>
        <v/>
      </c>
      <c r="W89">
        <f>'Plant Data'!W90</f>
        <v/>
      </c>
      <c r="X89">
        <f>'Plant Data'!X90</f>
        <v/>
      </c>
      <c r="Y89">
        <f>'Plant Data'!Y90</f>
        <v/>
      </c>
      <c r="Z89">
        <f>'Plant Data'!Z90</f>
        <v/>
      </c>
      <c r="AA89">
        <f>'Plant Data'!AA90</f>
        <v/>
      </c>
      <c r="AB89">
        <f>'Plant Data'!AB90</f>
        <v/>
      </c>
      <c r="AC89">
        <f>IF(ISERROR('Other Links'!$R90), "", 'Other Links'!$R90)</f>
        <v/>
      </c>
      <c r="AD89">
        <f>'Plant Data'!$AC90</f>
        <v/>
      </c>
    </row>
    <row r="90">
      <c r="A90">
        <f>'Plant Data'!C91</f>
        <v/>
      </c>
      <c r="B90">
        <f>'Plant Data'!D91</f>
        <v/>
      </c>
      <c r="C90">
        <f>'Plant Data'!A91</f>
        <v/>
      </c>
      <c r="D90">
        <f>'Plant Data'!B91</f>
        <v/>
      </c>
      <c r="E90">
        <f>'Plant Data'!E91</f>
        <v/>
      </c>
      <c r="F90">
        <f>'Plant Data'!F91</f>
        <v/>
      </c>
      <c r="G90">
        <f>'Plant Data'!G91</f>
        <v/>
      </c>
      <c r="H90">
        <f>'Plant Data'!H91</f>
        <v/>
      </c>
      <c r="I90">
        <f>'Plant Data'!I91</f>
        <v/>
      </c>
      <c r="J90">
        <f>'Plant Data'!J91</f>
        <v/>
      </c>
      <c r="K90">
        <f>'Plant Data'!K91</f>
        <v/>
      </c>
      <c r="L90">
        <f>'Plant Data'!L91</f>
        <v/>
      </c>
      <c r="M90">
        <f>'Plant Data'!M91</f>
        <v/>
      </c>
      <c r="N90">
        <f>'Plant Data'!N91</f>
        <v/>
      </c>
      <c r="O90">
        <f>'Plant Data'!O91</f>
        <v/>
      </c>
      <c r="P90">
        <f>'Plant Data'!P91</f>
        <v/>
      </c>
      <c r="Q90">
        <f>'Plant Data'!Q91</f>
        <v/>
      </c>
      <c r="R90">
        <f>'Plant Data'!R91</f>
        <v/>
      </c>
      <c r="S90">
        <f>'Plant Data'!S91</f>
        <v/>
      </c>
      <c r="T90">
        <f>'Plant Data'!T91</f>
        <v/>
      </c>
      <c r="U90">
        <f>'Plant Data'!U91</f>
        <v/>
      </c>
      <c r="V90">
        <f>'Plant Data'!V91</f>
        <v/>
      </c>
      <c r="W90">
        <f>'Plant Data'!W91</f>
        <v/>
      </c>
      <c r="X90">
        <f>'Plant Data'!X91</f>
        <v/>
      </c>
      <c r="Y90">
        <f>'Plant Data'!Y91</f>
        <v/>
      </c>
      <c r="Z90">
        <f>'Plant Data'!Z91</f>
        <v/>
      </c>
      <c r="AA90">
        <f>'Plant Data'!AA91</f>
        <v/>
      </c>
      <c r="AB90">
        <f>'Plant Data'!AB91</f>
        <v/>
      </c>
      <c r="AC90">
        <f>IF(ISERROR('Other Links'!$R91), "", 'Other Links'!$R91)</f>
        <v/>
      </c>
      <c r="AD90">
        <f>'Plant Data'!$AC91</f>
        <v/>
      </c>
    </row>
    <row r="91">
      <c r="A91">
        <f>'Plant Data'!C92</f>
        <v/>
      </c>
      <c r="B91">
        <f>'Plant Data'!D92</f>
        <v/>
      </c>
      <c r="C91">
        <f>'Plant Data'!A92</f>
        <v/>
      </c>
      <c r="D91">
        <f>'Plant Data'!B92</f>
        <v/>
      </c>
      <c r="E91">
        <f>'Plant Data'!E92</f>
        <v/>
      </c>
      <c r="F91">
        <f>'Plant Data'!F92</f>
        <v/>
      </c>
      <c r="G91">
        <f>'Plant Data'!G92</f>
        <v/>
      </c>
      <c r="H91">
        <f>'Plant Data'!H92</f>
        <v/>
      </c>
      <c r="I91">
        <f>'Plant Data'!I92</f>
        <v/>
      </c>
      <c r="J91">
        <f>'Plant Data'!J92</f>
        <v/>
      </c>
      <c r="K91">
        <f>'Plant Data'!K92</f>
        <v/>
      </c>
      <c r="L91">
        <f>'Plant Data'!L92</f>
        <v/>
      </c>
      <c r="M91">
        <f>'Plant Data'!M92</f>
        <v/>
      </c>
      <c r="N91">
        <f>'Plant Data'!N92</f>
        <v/>
      </c>
      <c r="O91">
        <f>'Plant Data'!O92</f>
        <v/>
      </c>
      <c r="P91">
        <f>'Plant Data'!P92</f>
        <v/>
      </c>
      <c r="Q91">
        <f>'Plant Data'!Q92</f>
        <v/>
      </c>
      <c r="R91">
        <f>'Plant Data'!R92</f>
        <v/>
      </c>
      <c r="S91">
        <f>'Plant Data'!S92</f>
        <v/>
      </c>
      <c r="T91">
        <f>'Plant Data'!T92</f>
        <v/>
      </c>
      <c r="U91">
        <f>'Plant Data'!U92</f>
        <v/>
      </c>
      <c r="V91">
        <f>'Plant Data'!V92</f>
        <v/>
      </c>
      <c r="W91">
        <f>'Plant Data'!W92</f>
        <v/>
      </c>
      <c r="X91">
        <f>'Plant Data'!X92</f>
        <v/>
      </c>
      <c r="Y91">
        <f>'Plant Data'!Y92</f>
        <v/>
      </c>
      <c r="Z91">
        <f>'Plant Data'!Z92</f>
        <v/>
      </c>
      <c r="AA91">
        <f>'Plant Data'!AA92</f>
        <v/>
      </c>
      <c r="AB91">
        <f>'Plant Data'!AB92</f>
        <v/>
      </c>
      <c r="AC91">
        <f>IF(ISERROR('Other Links'!$R92), "", 'Other Links'!$R92)</f>
        <v/>
      </c>
      <c r="AD91">
        <f>'Plant Data'!$AC92</f>
        <v/>
      </c>
    </row>
    <row r="92">
      <c r="A92">
        <f>'Plant Data'!C93</f>
        <v/>
      </c>
      <c r="B92">
        <f>'Plant Data'!D93</f>
        <v/>
      </c>
      <c r="C92">
        <f>'Plant Data'!A93</f>
        <v/>
      </c>
      <c r="D92">
        <f>'Plant Data'!B93</f>
        <v/>
      </c>
      <c r="E92">
        <f>'Plant Data'!E93</f>
        <v/>
      </c>
      <c r="F92">
        <f>'Plant Data'!F93</f>
        <v/>
      </c>
      <c r="G92">
        <f>'Plant Data'!G93</f>
        <v/>
      </c>
      <c r="H92">
        <f>'Plant Data'!H93</f>
        <v/>
      </c>
      <c r="I92">
        <f>'Plant Data'!I93</f>
        <v/>
      </c>
      <c r="J92">
        <f>'Plant Data'!J93</f>
        <v/>
      </c>
      <c r="K92">
        <f>'Plant Data'!K93</f>
        <v/>
      </c>
      <c r="L92">
        <f>'Plant Data'!L93</f>
        <v/>
      </c>
      <c r="M92">
        <f>'Plant Data'!M93</f>
        <v/>
      </c>
      <c r="N92">
        <f>'Plant Data'!N93</f>
        <v/>
      </c>
      <c r="O92">
        <f>'Plant Data'!O93</f>
        <v/>
      </c>
      <c r="P92">
        <f>'Plant Data'!P93</f>
        <v/>
      </c>
      <c r="Q92">
        <f>'Plant Data'!Q93</f>
        <v/>
      </c>
      <c r="R92">
        <f>'Plant Data'!R93</f>
        <v/>
      </c>
      <c r="S92">
        <f>'Plant Data'!S93</f>
        <v/>
      </c>
      <c r="T92">
        <f>'Plant Data'!T93</f>
        <v/>
      </c>
      <c r="U92">
        <f>'Plant Data'!U93</f>
        <v/>
      </c>
      <c r="V92">
        <f>'Plant Data'!V93</f>
        <v/>
      </c>
      <c r="W92">
        <f>'Plant Data'!W93</f>
        <v/>
      </c>
      <c r="X92">
        <f>'Plant Data'!X93</f>
        <v/>
      </c>
      <c r="Y92">
        <f>'Plant Data'!Y93</f>
        <v/>
      </c>
      <c r="Z92">
        <f>'Plant Data'!Z93</f>
        <v/>
      </c>
      <c r="AA92">
        <f>'Plant Data'!AA93</f>
        <v/>
      </c>
      <c r="AB92">
        <f>'Plant Data'!AB93</f>
        <v/>
      </c>
      <c r="AC92">
        <f>IF(ISERROR('Other Links'!$R93), "", 'Other Links'!$R93)</f>
        <v/>
      </c>
      <c r="AD92">
        <f>'Plant Data'!$AC93</f>
        <v/>
      </c>
    </row>
    <row r="93">
      <c r="A93">
        <f>'Plant Data'!C94</f>
        <v/>
      </c>
      <c r="B93">
        <f>'Plant Data'!D94</f>
        <v/>
      </c>
      <c r="C93">
        <f>'Plant Data'!A94</f>
        <v/>
      </c>
      <c r="D93">
        <f>'Plant Data'!B94</f>
        <v/>
      </c>
      <c r="E93">
        <f>'Plant Data'!E94</f>
        <v/>
      </c>
      <c r="F93">
        <f>'Plant Data'!F94</f>
        <v/>
      </c>
      <c r="G93">
        <f>'Plant Data'!G94</f>
        <v/>
      </c>
      <c r="H93">
        <f>'Plant Data'!H94</f>
        <v/>
      </c>
      <c r="I93">
        <f>'Plant Data'!I94</f>
        <v/>
      </c>
      <c r="J93">
        <f>'Plant Data'!J94</f>
        <v/>
      </c>
      <c r="K93">
        <f>'Plant Data'!K94</f>
        <v/>
      </c>
      <c r="L93">
        <f>'Plant Data'!L94</f>
        <v/>
      </c>
      <c r="M93">
        <f>'Plant Data'!M94</f>
        <v/>
      </c>
      <c r="N93">
        <f>'Plant Data'!N94</f>
        <v/>
      </c>
      <c r="O93">
        <f>'Plant Data'!O94</f>
        <v/>
      </c>
      <c r="P93">
        <f>'Plant Data'!P94</f>
        <v/>
      </c>
      <c r="Q93">
        <f>'Plant Data'!Q94</f>
        <v/>
      </c>
      <c r="R93">
        <f>'Plant Data'!R94</f>
        <v/>
      </c>
      <c r="S93">
        <f>'Plant Data'!S94</f>
        <v/>
      </c>
      <c r="T93">
        <f>'Plant Data'!T94</f>
        <v/>
      </c>
      <c r="U93">
        <f>'Plant Data'!U94</f>
        <v/>
      </c>
      <c r="V93">
        <f>'Plant Data'!V94</f>
        <v/>
      </c>
      <c r="W93">
        <f>'Plant Data'!W94</f>
        <v/>
      </c>
      <c r="X93">
        <f>'Plant Data'!X94</f>
        <v/>
      </c>
      <c r="Y93">
        <f>'Plant Data'!Y94</f>
        <v/>
      </c>
      <c r="Z93">
        <f>'Plant Data'!Z94</f>
        <v/>
      </c>
      <c r="AA93">
        <f>'Plant Data'!AA94</f>
        <v/>
      </c>
      <c r="AB93">
        <f>'Plant Data'!AB94</f>
        <v/>
      </c>
      <c r="AC93">
        <f>IF(ISERROR('Other Links'!$R94), "", 'Other Links'!$R94)</f>
        <v/>
      </c>
      <c r="AD93">
        <f>'Plant Data'!$AC94</f>
        <v/>
      </c>
    </row>
    <row r="94">
      <c r="A94">
        <f>'Plant Data'!C95</f>
        <v/>
      </c>
      <c r="B94">
        <f>'Plant Data'!D95</f>
        <v/>
      </c>
      <c r="C94">
        <f>'Plant Data'!A95</f>
        <v/>
      </c>
      <c r="D94">
        <f>'Plant Data'!B95</f>
        <v/>
      </c>
      <c r="E94">
        <f>'Plant Data'!E95</f>
        <v/>
      </c>
      <c r="F94">
        <f>'Plant Data'!F95</f>
        <v/>
      </c>
      <c r="G94">
        <f>'Plant Data'!G95</f>
        <v/>
      </c>
      <c r="H94">
        <f>'Plant Data'!H95</f>
        <v/>
      </c>
      <c r="I94">
        <f>'Plant Data'!I95</f>
        <v/>
      </c>
      <c r="J94">
        <f>'Plant Data'!J95</f>
        <v/>
      </c>
      <c r="K94">
        <f>'Plant Data'!K95</f>
        <v/>
      </c>
      <c r="L94">
        <f>'Plant Data'!L95</f>
        <v/>
      </c>
      <c r="M94">
        <f>'Plant Data'!M95</f>
        <v/>
      </c>
      <c r="N94">
        <f>'Plant Data'!N95</f>
        <v/>
      </c>
      <c r="O94">
        <f>'Plant Data'!O95</f>
        <v/>
      </c>
      <c r="P94">
        <f>'Plant Data'!P95</f>
        <v/>
      </c>
      <c r="Q94">
        <f>'Plant Data'!Q95</f>
        <v/>
      </c>
      <c r="R94">
        <f>'Plant Data'!R95</f>
        <v/>
      </c>
      <c r="S94">
        <f>'Plant Data'!S95</f>
        <v/>
      </c>
      <c r="T94">
        <f>'Plant Data'!T95</f>
        <v/>
      </c>
      <c r="U94">
        <f>'Plant Data'!U95</f>
        <v/>
      </c>
      <c r="V94">
        <f>'Plant Data'!V95</f>
        <v/>
      </c>
      <c r="W94">
        <f>'Plant Data'!W95</f>
        <v/>
      </c>
      <c r="X94">
        <f>'Plant Data'!X95</f>
        <v/>
      </c>
      <c r="Y94">
        <f>'Plant Data'!Y95</f>
        <v/>
      </c>
      <c r="Z94">
        <f>'Plant Data'!Z95</f>
        <v/>
      </c>
      <c r="AA94">
        <f>'Plant Data'!AA95</f>
        <v/>
      </c>
      <c r="AB94">
        <f>'Plant Data'!AB95</f>
        <v/>
      </c>
      <c r="AC94">
        <f>IF(ISERROR('Other Links'!$R95), "", 'Other Links'!$R95)</f>
        <v/>
      </c>
      <c r="AD94">
        <f>'Plant Data'!$AC95</f>
        <v/>
      </c>
    </row>
    <row r="95">
      <c r="A95">
        <f>'Plant Data'!C96</f>
        <v/>
      </c>
      <c r="B95">
        <f>'Plant Data'!D96</f>
        <v/>
      </c>
      <c r="C95">
        <f>'Plant Data'!A96</f>
        <v/>
      </c>
      <c r="D95">
        <f>'Plant Data'!B96</f>
        <v/>
      </c>
      <c r="E95">
        <f>'Plant Data'!E96</f>
        <v/>
      </c>
      <c r="F95">
        <f>'Plant Data'!F96</f>
        <v/>
      </c>
      <c r="G95">
        <f>'Plant Data'!G96</f>
        <v/>
      </c>
      <c r="H95">
        <f>'Plant Data'!H96</f>
        <v/>
      </c>
      <c r="I95">
        <f>'Plant Data'!I96</f>
        <v/>
      </c>
      <c r="J95">
        <f>'Plant Data'!J96</f>
        <v/>
      </c>
      <c r="K95">
        <f>'Plant Data'!K96</f>
        <v/>
      </c>
      <c r="L95">
        <f>'Plant Data'!L96</f>
        <v/>
      </c>
      <c r="M95">
        <f>'Plant Data'!M96</f>
        <v/>
      </c>
      <c r="N95">
        <f>'Plant Data'!N96</f>
        <v/>
      </c>
      <c r="O95">
        <f>'Plant Data'!O96</f>
        <v/>
      </c>
      <c r="P95">
        <f>'Plant Data'!P96</f>
        <v/>
      </c>
      <c r="Q95">
        <f>'Plant Data'!Q96</f>
        <v/>
      </c>
      <c r="R95">
        <f>'Plant Data'!R96</f>
        <v/>
      </c>
      <c r="S95">
        <f>'Plant Data'!S96</f>
        <v/>
      </c>
      <c r="T95">
        <f>'Plant Data'!T96</f>
        <v/>
      </c>
      <c r="U95">
        <f>'Plant Data'!U96</f>
        <v/>
      </c>
      <c r="V95">
        <f>'Plant Data'!V96</f>
        <v/>
      </c>
      <c r="W95">
        <f>'Plant Data'!W96</f>
        <v/>
      </c>
      <c r="X95">
        <f>'Plant Data'!X96</f>
        <v/>
      </c>
      <c r="Y95">
        <f>'Plant Data'!Y96</f>
        <v/>
      </c>
      <c r="Z95">
        <f>'Plant Data'!Z96</f>
        <v/>
      </c>
      <c r="AA95">
        <f>'Plant Data'!AA96</f>
        <v/>
      </c>
      <c r="AB95">
        <f>'Plant Data'!AB96</f>
        <v/>
      </c>
      <c r="AC95">
        <f>IF(ISERROR('Other Links'!$R96), "", 'Other Links'!$R96)</f>
        <v/>
      </c>
      <c r="AD95">
        <f>'Plant Data'!$AC96</f>
        <v/>
      </c>
    </row>
    <row r="96">
      <c r="A96">
        <f>'Plant Data'!C97</f>
        <v/>
      </c>
      <c r="B96">
        <f>'Plant Data'!D97</f>
        <v/>
      </c>
      <c r="C96">
        <f>'Plant Data'!A97</f>
        <v/>
      </c>
      <c r="D96">
        <f>'Plant Data'!B97</f>
        <v/>
      </c>
      <c r="E96">
        <f>'Plant Data'!E97</f>
        <v/>
      </c>
      <c r="F96">
        <f>'Plant Data'!F97</f>
        <v/>
      </c>
      <c r="G96">
        <f>'Plant Data'!G97</f>
        <v/>
      </c>
      <c r="H96">
        <f>'Plant Data'!H97</f>
        <v/>
      </c>
      <c r="I96">
        <f>'Plant Data'!I97</f>
        <v/>
      </c>
      <c r="J96">
        <f>'Plant Data'!J97</f>
        <v/>
      </c>
      <c r="K96">
        <f>'Plant Data'!K97</f>
        <v/>
      </c>
      <c r="L96">
        <f>'Plant Data'!L97</f>
        <v/>
      </c>
      <c r="M96">
        <f>'Plant Data'!M97</f>
        <v/>
      </c>
      <c r="N96">
        <f>'Plant Data'!N97</f>
        <v/>
      </c>
      <c r="O96">
        <f>'Plant Data'!O97</f>
        <v/>
      </c>
      <c r="P96">
        <f>'Plant Data'!P97</f>
        <v/>
      </c>
      <c r="Q96">
        <f>'Plant Data'!Q97</f>
        <v/>
      </c>
      <c r="R96">
        <f>'Plant Data'!R97</f>
        <v/>
      </c>
      <c r="S96">
        <f>'Plant Data'!S97</f>
        <v/>
      </c>
      <c r="T96">
        <f>'Plant Data'!T97</f>
        <v/>
      </c>
      <c r="U96">
        <f>'Plant Data'!U97</f>
        <v/>
      </c>
      <c r="V96">
        <f>'Plant Data'!V97</f>
        <v/>
      </c>
      <c r="W96">
        <f>'Plant Data'!W97</f>
        <v/>
      </c>
      <c r="X96">
        <f>'Plant Data'!X97</f>
        <v/>
      </c>
      <c r="Y96">
        <f>'Plant Data'!Y97</f>
        <v/>
      </c>
      <c r="Z96">
        <f>'Plant Data'!Z97</f>
        <v/>
      </c>
      <c r="AA96">
        <f>'Plant Data'!AA97</f>
        <v/>
      </c>
      <c r="AB96">
        <f>'Plant Data'!AB97</f>
        <v/>
      </c>
      <c r="AC96">
        <f>IF(ISERROR('Other Links'!$R97), "", 'Other Links'!$R97)</f>
        <v/>
      </c>
      <c r="AD96">
        <f>'Plant Data'!$AC97</f>
        <v/>
      </c>
    </row>
    <row r="97">
      <c r="A97">
        <f>'Plant Data'!C98</f>
        <v/>
      </c>
      <c r="B97">
        <f>'Plant Data'!D98</f>
        <v/>
      </c>
      <c r="C97">
        <f>'Plant Data'!A98</f>
        <v/>
      </c>
      <c r="D97">
        <f>'Plant Data'!B98</f>
        <v/>
      </c>
      <c r="E97">
        <f>'Plant Data'!E98</f>
        <v/>
      </c>
      <c r="F97">
        <f>'Plant Data'!F98</f>
        <v/>
      </c>
      <c r="G97">
        <f>'Plant Data'!G98</f>
        <v/>
      </c>
      <c r="H97">
        <f>'Plant Data'!H98</f>
        <v/>
      </c>
      <c r="I97">
        <f>'Plant Data'!I98</f>
        <v/>
      </c>
      <c r="J97">
        <f>'Plant Data'!J98</f>
        <v/>
      </c>
      <c r="K97">
        <f>'Plant Data'!K98</f>
        <v/>
      </c>
      <c r="L97">
        <f>'Plant Data'!L98</f>
        <v/>
      </c>
      <c r="M97">
        <f>'Plant Data'!M98</f>
        <v/>
      </c>
      <c r="N97">
        <f>'Plant Data'!N98</f>
        <v/>
      </c>
      <c r="O97">
        <f>'Plant Data'!O98</f>
        <v/>
      </c>
      <c r="P97">
        <f>'Plant Data'!P98</f>
        <v/>
      </c>
      <c r="Q97">
        <f>'Plant Data'!Q98</f>
        <v/>
      </c>
      <c r="R97">
        <f>'Plant Data'!R98</f>
        <v/>
      </c>
      <c r="S97">
        <f>'Plant Data'!S98</f>
        <v/>
      </c>
      <c r="T97">
        <f>'Plant Data'!T98</f>
        <v/>
      </c>
      <c r="U97">
        <f>'Plant Data'!U98</f>
        <v/>
      </c>
      <c r="V97">
        <f>'Plant Data'!V98</f>
        <v/>
      </c>
      <c r="W97">
        <f>'Plant Data'!W98</f>
        <v/>
      </c>
      <c r="X97">
        <f>'Plant Data'!X98</f>
        <v/>
      </c>
      <c r="Y97">
        <f>'Plant Data'!Y98</f>
        <v/>
      </c>
      <c r="Z97">
        <f>'Plant Data'!Z98</f>
        <v/>
      </c>
      <c r="AA97">
        <f>'Plant Data'!AA98</f>
        <v/>
      </c>
      <c r="AB97">
        <f>'Plant Data'!AB98</f>
        <v/>
      </c>
      <c r="AC97">
        <f>IF(ISERROR('Other Links'!$R98), "", 'Other Links'!$R98)</f>
        <v/>
      </c>
      <c r="AD97">
        <f>'Plant Data'!$AC98</f>
        <v/>
      </c>
    </row>
    <row r="98">
      <c r="A98">
        <f>'Plant Data'!C99</f>
        <v/>
      </c>
      <c r="B98">
        <f>'Plant Data'!D99</f>
        <v/>
      </c>
      <c r="C98">
        <f>'Plant Data'!A99</f>
        <v/>
      </c>
      <c r="D98">
        <f>'Plant Data'!B99</f>
        <v/>
      </c>
      <c r="E98">
        <f>'Plant Data'!E99</f>
        <v/>
      </c>
      <c r="F98">
        <f>'Plant Data'!F99</f>
        <v/>
      </c>
      <c r="G98">
        <f>'Plant Data'!G99</f>
        <v/>
      </c>
      <c r="H98">
        <f>'Plant Data'!H99</f>
        <v/>
      </c>
      <c r="I98">
        <f>'Plant Data'!I99</f>
        <v/>
      </c>
      <c r="J98">
        <f>'Plant Data'!J99</f>
        <v/>
      </c>
      <c r="K98">
        <f>'Plant Data'!K99</f>
        <v/>
      </c>
      <c r="L98">
        <f>'Plant Data'!L99</f>
        <v/>
      </c>
      <c r="M98">
        <f>'Plant Data'!M99</f>
        <v/>
      </c>
      <c r="N98">
        <f>'Plant Data'!N99</f>
        <v/>
      </c>
      <c r="O98">
        <f>'Plant Data'!O99</f>
        <v/>
      </c>
      <c r="P98">
        <f>'Plant Data'!P99</f>
        <v/>
      </c>
      <c r="Q98">
        <f>'Plant Data'!Q99</f>
        <v/>
      </c>
      <c r="R98">
        <f>'Plant Data'!R99</f>
        <v/>
      </c>
      <c r="S98">
        <f>'Plant Data'!S99</f>
        <v/>
      </c>
      <c r="T98">
        <f>'Plant Data'!T99</f>
        <v/>
      </c>
      <c r="U98">
        <f>'Plant Data'!U99</f>
        <v/>
      </c>
      <c r="V98">
        <f>'Plant Data'!V99</f>
        <v/>
      </c>
      <c r="W98">
        <f>'Plant Data'!W99</f>
        <v/>
      </c>
      <c r="X98">
        <f>'Plant Data'!X99</f>
        <v/>
      </c>
      <c r="Y98">
        <f>'Plant Data'!Y99</f>
        <v/>
      </c>
      <c r="Z98">
        <f>'Plant Data'!Z99</f>
        <v/>
      </c>
      <c r="AA98">
        <f>'Plant Data'!AA99</f>
        <v/>
      </c>
      <c r="AB98">
        <f>'Plant Data'!AB99</f>
        <v/>
      </c>
      <c r="AC98">
        <f>IF(ISERROR('Other Links'!$R99), "", 'Other Links'!$R99)</f>
        <v/>
      </c>
      <c r="AD98">
        <f>'Plant Data'!$AC99</f>
        <v/>
      </c>
    </row>
    <row r="99">
      <c r="A99">
        <f>'Plant Data'!C100</f>
        <v/>
      </c>
      <c r="B99">
        <f>'Plant Data'!D100</f>
        <v/>
      </c>
      <c r="C99">
        <f>'Plant Data'!A100</f>
        <v/>
      </c>
      <c r="D99">
        <f>'Plant Data'!B100</f>
        <v/>
      </c>
      <c r="E99">
        <f>'Plant Data'!E100</f>
        <v/>
      </c>
      <c r="F99">
        <f>'Plant Data'!F100</f>
        <v/>
      </c>
      <c r="G99">
        <f>'Plant Data'!G100</f>
        <v/>
      </c>
      <c r="H99">
        <f>'Plant Data'!H100</f>
        <v/>
      </c>
      <c r="I99">
        <f>'Plant Data'!I100</f>
        <v/>
      </c>
      <c r="J99">
        <f>'Plant Data'!J100</f>
        <v/>
      </c>
      <c r="K99">
        <f>'Plant Data'!K100</f>
        <v/>
      </c>
      <c r="L99">
        <f>'Plant Data'!L100</f>
        <v/>
      </c>
      <c r="M99">
        <f>'Plant Data'!M100</f>
        <v/>
      </c>
      <c r="N99">
        <f>'Plant Data'!N100</f>
        <v/>
      </c>
      <c r="O99">
        <f>'Plant Data'!O100</f>
        <v/>
      </c>
      <c r="P99">
        <f>'Plant Data'!P100</f>
        <v/>
      </c>
      <c r="Q99">
        <f>'Plant Data'!Q100</f>
        <v/>
      </c>
      <c r="R99">
        <f>'Plant Data'!R100</f>
        <v/>
      </c>
      <c r="S99">
        <f>'Plant Data'!S100</f>
        <v/>
      </c>
      <c r="T99">
        <f>'Plant Data'!T100</f>
        <v/>
      </c>
      <c r="U99">
        <f>'Plant Data'!U100</f>
        <v/>
      </c>
      <c r="V99">
        <f>'Plant Data'!V100</f>
        <v/>
      </c>
      <c r="W99">
        <f>'Plant Data'!W100</f>
        <v/>
      </c>
      <c r="X99">
        <f>'Plant Data'!X100</f>
        <v/>
      </c>
      <c r="Y99">
        <f>'Plant Data'!Y100</f>
        <v/>
      </c>
      <c r="Z99">
        <f>'Plant Data'!Z100</f>
        <v/>
      </c>
      <c r="AA99">
        <f>'Plant Data'!AA100</f>
        <v/>
      </c>
      <c r="AB99">
        <f>'Plant Data'!AB100</f>
        <v/>
      </c>
      <c r="AC99">
        <f>IF(ISERROR('Other Links'!$R100), "", 'Other Links'!$R100)</f>
        <v/>
      </c>
      <c r="AD99">
        <f>'Plant Data'!$AC100</f>
        <v/>
      </c>
    </row>
    <row r="100">
      <c r="A100">
        <f>'Plant Data'!C101</f>
        <v/>
      </c>
      <c r="B100">
        <f>'Plant Data'!D101</f>
        <v/>
      </c>
      <c r="C100">
        <f>'Plant Data'!A101</f>
        <v/>
      </c>
      <c r="D100">
        <f>'Plant Data'!B101</f>
        <v/>
      </c>
      <c r="E100">
        <f>'Plant Data'!E101</f>
        <v/>
      </c>
      <c r="F100">
        <f>'Plant Data'!F101</f>
        <v/>
      </c>
      <c r="G100">
        <f>'Plant Data'!G101</f>
        <v/>
      </c>
      <c r="H100">
        <f>'Plant Data'!H101</f>
        <v/>
      </c>
      <c r="I100">
        <f>'Plant Data'!I101</f>
        <v/>
      </c>
      <c r="J100">
        <f>'Plant Data'!J101</f>
        <v/>
      </c>
      <c r="K100">
        <f>'Plant Data'!K101</f>
        <v/>
      </c>
      <c r="L100">
        <f>'Plant Data'!L101</f>
        <v/>
      </c>
      <c r="M100">
        <f>'Plant Data'!M101</f>
        <v/>
      </c>
      <c r="N100">
        <f>'Plant Data'!N101</f>
        <v/>
      </c>
      <c r="O100">
        <f>'Plant Data'!O101</f>
        <v/>
      </c>
      <c r="P100">
        <f>'Plant Data'!P101</f>
        <v/>
      </c>
      <c r="Q100">
        <f>'Plant Data'!Q101</f>
        <v/>
      </c>
      <c r="R100">
        <f>'Plant Data'!R101</f>
        <v/>
      </c>
      <c r="S100">
        <f>'Plant Data'!S101</f>
        <v/>
      </c>
      <c r="T100">
        <f>'Plant Data'!T101</f>
        <v/>
      </c>
      <c r="U100">
        <f>'Plant Data'!U101</f>
        <v/>
      </c>
      <c r="V100">
        <f>'Plant Data'!V101</f>
        <v/>
      </c>
      <c r="W100">
        <f>'Plant Data'!W101</f>
        <v/>
      </c>
      <c r="X100">
        <f>'Plant Data'!X101</f>
        <v/>
      </c>
      <c r="Y100">
        <f>'Plant Data'!Y101</f>
        <v/>
      </c>
      <c r="Z100">
        <f>'Plant Data'!Z101</f>
        <v/>
      </c>
      <c r="AA100">
        <f>'Plant Data'!AA101</f>
        <v/>
      </c>
      <c r="AB100">
        <f>'Plant Data'!AB101</f>
        <v/>
      </c>
      <c r="AC100">
        <f>IF(ISERROR('Other Links'!$R101), "", 'Other Links'!$R101)</f>
        <v/>
      </c>
      <c r="AD100">
        <f>'Plant Data'!$AC101</f>
        <v/>
      </c>
    </row>
    <row r="101">
      <c r="A101">
        <f>'Plant Data'!C102</f>
        <v/>
      </c>
      <c r="B101">
        <f>'Plant Data'!D102</f>
        <v/>
      </c>
      <c r="C101">
        <f>'Plant Data'!A102</f>
        <v/>
      </c>
      <c r="D101">
        <f>'Plant Data'!B102</f>
        <v/>
      </c>
      <c r="E101">
        <f>'Plant Data'!E102</f>
        <v/>
      </c>
      <c r="F101">
        <f>'Plant Data'!F102</f>
        <v/>
      </c>
      <c r="G101">
        <f>'Plant Data'!G102</f>
        <v/>
      </c>
      <c r="H101">
        <f>'Plant Data'!H102</f>
        <v/>
      </c>
      <c r="I101">
        <f>'Plant Data'!I102</f>
        <v/>
      </c>
      <c r="J101">
        <f>'Plant Data'!J102</f>
        <v/>
      </c>
      <c r="K101">
        <f>'Plant Data'!K102</f>
        <v/>
      </c>
      <c r="L101">
        <f>'Plant Data'!L102</f>
        <v/>
      </c>
      <c r="M101">
        <f>'Plant Data'!M102</f>
        <v/>
      </c>
      <c r="N101">
        <f>'Plant Data'!N102</f>
        <v/>
      </c>
      <c r="O101">
        <f>'Plant Data'!O102</f>
        <v/>
      </c>
      <c r="P101">
        <f>'Plant Data'!P102</f>
        <v/>
      </c>
      <c r="Q101">
        <f>'Plant Data'!Q102</f>
        <v/>
      </c>
      <c r="R101">
        <f>'Plant Data'!R102</f>
        <v/>
      </c>
      <c r="S101">
        <f>'Plant Data'!S102</f>
        <v/>
      </c>
      <c r="T101">
        <f>'Plant Data'!T102</f>
        <v/>
      </c>
      <c r="U101">
        <f>'Plant Data'!U102</f>
        <v/>
      </c>
      <c r="V101">
        <f>'Plant Data'!V102</f>
        <v/>
      </c>
      <c r="W101">
        <f>'Plant Data'!W102</f>
        <v/>
      </c>
      <c r="X101">
        <f>'Plant Data'!X102</f>
        <v/>
      </c>
      <c r="Y101">
        <f>'Plant Data'!Y102</f>
        <v/>
      </c>
      <c r="Z101">
        <f>'Plant Data'!Z102</f>
        <v/>
      </c>
      <c r="AA101">
        <f>'Plant Data'!AA102</f>
        <v/>
      </c>
      <c r="AB101">
        <f>'Plant Data'!AB102</f>
        <v/>
      </c>
      <c r="AC101">
        <f>IF(ISERROR('Other Links'!$R102), "", 'Other Links'!$R102)</f>
        <v/>
      </c>
      <c r="AD101">
        <f>'Plant Data'!$AC102</f>
        <v/>
      </c>
    </row>
    <row r="102">
      <c r="A102">
        <f>'Plant Data'!C103</f>
        <v/>
      </c>
      <c r="B102">
        <f>'Plant Data'!D103</f>
        <v/>
      </c>
      <c r="C102">
        <f>'Plant Data'!A103</f>
        <v/>
      </c>
      <c r="D102">
        <f>'Plant Data'!B103</f>
        <v/>
      </c>
      <c r="E102">
        <f>'Plant Data'!E103</f>
        <v/>
      </c>
      <c r="F102">
        <f>'Plant Data'!F103</f>
        <v/>
      </c>
      <c r="G102">
        <f>'Plant Data'!G103</f>
        <v/>
      </c>
      <c r="H102">
        <f>'Plant Data'!H103</f>
        <v/>
      </c>
      <c r="I102">
        <f>'Plant Data'!I103</f>
        <v/>
      </c>
      <c r="J102">
        <f>'Plant Data'!J103</f>
        <v/>
      </c>
      <c r="K102">
        <f>'Plant Data'!K103</f>
        <v/>
      </c>
      <c r="L102">
        <f>'Plant Data'!L103</f>
        <v/>
      </c>
      <c r="M102">
        <f>'Plant Data'!M103</f>
        <v/>
      </c>
      <c r="N102">
        <f>'Plant Data'!N103</f>
        <v/>
      </c>
      <c r="O102">
        <f>'Plant Data'!O103</f>
        <v/>
      </c>
      <c r="P102">
        <f>'Plant Data'!P103</f>
        <v/>
      </c>
      <c r="Q102">
        <f>'Plant Data'!Q103</f>
        <v/>
      </c>
      <c r="R102">
        <f>'Plant Data'!R103</f>
        <v/>
      </c>
      <c r="S102">
        <f>'Plant Data'!S103</f>
        <v/>
      </c>
      <c r="T102">
        <f>'Plant Data'!T103</f>
        <v/>
      </c>
      <c r="U102">
        <f>'Plant Data'!U103</f>
        <v/>
      </c>
      <c r="V102">
        <f>'Plant Data'!V103</f>
        <v/>
      </c>
      <c r="W102">
        <f>'Plant Data'!W103</f>
        <v/>
      </c>
      <c r="X102">
        <f>'Plant Data'!X103</f>
        <v/>
      </c>
      <c r="Y102">
        <f>'Plant Data'!Y103</f>
        <v/>
      </c>
      <c r="Z102">
        <f>'Plant Data'!Z103</f>
        <v/>
      </c>
      <c r="AA102">
        <f>'Plant Data'!AA103</f>
        <v/>
      </c>
      <c r="AB102">
        <f>'Plant Data'!AB103</f>
        <v/>
      </c>
      <c r="AC102">
        <f>IF(ISERROR('Other Links'!$R103), "", 'Other Links'!$R103)</f>
        <v/>
      </c>
      <c r="AD102">
        <f>'Plant Data'!$AC103</f>
        <v/>
      </c>
    </row>
    <row r="103">
      <c r="A103">
        <f>'Plant Data'!C104</f>
        <v/>
      </c>
      <c r="B103">
        <f>'Plant Data'!D104</f>
        <v/>
      </c>
      <c r="C103">
        <f>'Plant Data'!A104</f>
        <v/>
      </c>
      <c r="D103">
        <f>'Plant Data'!B104</f>
        <v/>
      </c>
      <c r="E103">
        <f>'Plant Data'!E104</f>
        <v/>
      </c>
      <c r="F103">
        <f>'Plant Data'!F104</f>
        <v/>
      </c>
      <c r="G103">
        <f>'Plant Data'!G104</f>
        <v/>
      </c>
      <c r="H103">
        <f>'Plant Data'!H104</f>
        <v/>
      </c>
      <c r="I103">
        <f>'Plant Data'!I104</f>
        <v/>
      </c>
      <c r="J103">
        <f>'Plant Data'!J104</f>
        <v/>
      </c>
      <c r="K103">
        <f>'Plant Data'!K104</f>
        <v/>
      </c>
      <c r="L103">
        <f>'Plant Data'!L104</f>
        <v/>
      </c>
      <c r="M103">
        <f>'Plant Data'!M104</f>
        <v/>
      </c>
      <c r="N103">
        <f>'Plant Data'!N104</f>
        <v/>
      </c>
      <c r="O103">
        <f>'Plant Data'!O104</f>
        <v/>
      </c>
      <c r="P103">
        <f>'Plant Data'!P104</f>
        <v/>
      </c>
      <c r="Q103">
        <f>'Plant Data'!Q104</f>
        <v/>
      </c>
      <c r="R103">
        <f>'Plant Data'!R104</f>
        <v/>
      </c>
      <c r="S103">
        <f>'Plant Data'!S104</f>
        <v/>
      </c>
      <c r="T103">
        <f>'Plant Data'!T104</f>
        <v/>
      </c>
      <c r="U103">
        <f>'Plant Data'!U104</f>
        <v/>
      </c>
      <c r="V103">
        <f>'Plant Data'!V104</f>
        <v/>
      </c>
      <c r="W103">
        <f>'Plant Data'!W104</f>
        <v/>
      </c>
      <c r="X103">
        <f>'Plant Data'!X104</f>
        <v/>
      </c>
      <c r="Y103">
        <f>'Plant Data'!Y104</f>
        <v/>
      </c>
      <c r="Z103">
        <f>'Plant Data'!Z104</f>
        <v/>
      </c>
      <c r="AA103">
        <f>'Plant Data'!AA104</f>
        <v/>
      </c>
      <c r="AB103">
        <f>'Plant Data'!AB104</f>
        <v/>
      </c>
      <c r="AC103">
        <f>IF(ISERROR('Other Links'!$R104), "", 'Other Links'!$R104)</f>
        <v/>
      </c>
      <c r="AD103">
        <f>'Plant Data'!$AC104</f>
        <v/>
      </c>
    </row>
    <row r="104">
      <c r="A104">
        <f>'Plant Data'!C105</f>
        <v/>
      </c>
      <c r="B104">
        <f>'Plant Data'!D105</f>
        <v/>
      </c>
      <c r="C104">
        <f>'Plant Data'!A105</f>
        <v/>
      </c>
      <c r="D104">
        <f>'Plant Data'!B105</f>
        <v/>
      </c>
      <c r="E104">
        <f>'Plant Data'!E105</f>
        <v/>
      </c>
      <c r="F104">
        <f>'Plant Data'!F105</f>
        <v/>
      </c>
      <c r="G104">
        <f>'Plant Data'!G105</f>
        <v/>
      </c>
      <c r="H104">
        <f>'Plant Data'!H105</f>
        <v/>
      </c>
      <c r="I104">
        <f>'Plant Data'!I105</f>
        <v/>
      </c>
      <c r="J104">
        <f>'Plant Data'!J105</f>
        <v/>
      </c>
      <c r="K104">
        <f>'Plant Data'!K105</f>
        <v/>
      </c>
      <c r="L104">
        <f>'Plant Data'!L105</f>
        <v/>
      </c>
      <c r="M104">
        <f>'Plant Data'!M105</f>
        <v/>
      </c>
      <c r="N104">
        <f>'Plant Data'!N105</f>
        <v/>
      </c>
      <c r="O104">
        <f>'Plant Data'!O105</f>
        <v/>
      </c>
      <c r="P104">
        <f>'Plant Data'!P105</f>
        <v/>
      </c>
      <c r="Q104">
        <f>'Plant Data'!Q105</f>
        <v/>
      </c>
      <c r="R104">
        <f>'Plant Data'!R105</f>
        <v/>
      </c>
      <c r="S104">
        <f>'Plant Data'!S105</f>
        <v/>
      </c>
      <c r="T104">
        <f>'Plant Data'!T105</f>
        <v/>
      </c>
      <c r="U104">
        <f>'Plant Data'!U105</f>
        <v/>
      </c>
      <c r="V104">
        <f>'Plant Data'!V105</f>
        <v/>
      </c>
      <c r="W104">
        <f>'Plant Data'!W105</f>
        <v/>
      </c>
      <c r="X104">
        <f>'Plant Data'!X105</f>
        <v/>
      </c>
      <c r="Y104">
        <f>'Plant Data'!Y105</f>
        <v/>
      </c>
      <c r="Z104">
        <f>'Plant Data'!Z105</f>
        <v/>
      </c>
      <c r="AA104">
        <f>'Plant Data'!AA105</f>
        <v/>
      </c>
      <c r="AB104">
        <f>'Plant Data'!AB105</f>
        <v/>
      </c>
      <c r="AC104">
        <f>IF(ISERROR('Other Links'!$R105), "", 'Other Links'!$R105)</f>
        <v/>
      </c>
      <c r="AD104">
        <f>'Plant Data'!$AC105</f>
        <v/>
      </c>
    </row>
    <row r="105">
      <c r="A105">
        <f>'Plant Data'!C106</f>
        <v/>
      </c>
      <c r="B105">
        <f>'Plant Data'!D106</f>
        <v/>
      </c>
      <c r="C105">
        <f>'Plant Data'!A106</f>
        <v/>
      </c>
      <c r="D105">
        <f>'Plant Data'!B106</f>
        <v/>
      </c>
      <c r="E105">
        <f>'Plant Data'!E106</f>
        <v/>
      </c>
      <c r="F105">
        <f>'Plant Data'!F106</f>
        <v/>
      </c>
      <c r="G105">
        <f>'Plant Data'!G106</f>
        <v/>
      </c>
      <c r="H105">
        <f>'Plant Data'!H106</f>
        <v/>
      </c>
      <c r="I105">
        <f>'Plant Data'!I106</f>
        <v/>
      </c>
      <c r="J105">
        <f>'Plant Data'!J106</f>
        <v/>
      </c>
      <c r="K105">
        <f>'Plant Data'!K106</f>
        <v/>
      </c>
      <c r="L105">
        <f>'Plant Data'!L106</f>
        <v/>
      </c>
      <c r="M105">
        <f>'Plant Data'!M106</f>
        <v/>
      </c>
      <c r="N105">
        <f>'Plant Data'!N106</f>
        <v/>
      </c>
      <c r="O105">
        <f>'Plant Data'!O106</f>
        <v/>
      </c>
      <c r="P105">
        <f>'Plant Data'!P106</f>
        <v/>
      </c>
      <c r="Q105">
        <f>'Plant Data'!Q106</f>
        <v/>
      </c>
      <c r="R105">
        <f>'Plant Data'!R106</f>
        <v/>
      </c>
      <c r="S105">
        <f>'Plant Data'!S106</f>
        <v/>
      </c>
      <c r="T105">
        <f>'Plant Data'!T106</f>
        <v/>
      </c>
      <c r="U105">
        <f>'Plant Data'!U106</f>
        <v/>
      </c>
      <c r="V105">
        <f>'Plant Data'!V106</f>
        <v/>
      </c>
      <c r="W105">
        <f>'Plant Data'!W106</f>
        <v/>
      </c>
      <c r="X105">
        <f>'Plant Data'!X106</f>
        <v/>
      </c>
      <c r="Y105">
        <f>'Plant Data'!Y106</f>
        <v/>
      </c>
      <c r="Z105">
        <f>'Plant Data'!Z106</f>
        <v/>
      </c>
      <c r="AA105">
        <f>'Plant Data'!AA106</f>
        <v/>
      </c>
      <c r="AB105">
        <f>'Plant Data'!AB106</f>
        <v/>
      </c>
      <c r="AC105">
        <f>IF(ISERROR('Other Links'!$R106), "", 'Other Links'!$R106)</f>
        <v/>
      </c>
      <c r="AD105">
        <f>'Plant Data'!$AC106</f>
        <v/>
      </c>
    </row>
    <row r="106">
      <c r="A106">
        <f>'Plant Data'!C107</f>
        <v/>
      </c>
      <c r="B106">
        <f>'Plant Data'!D107</f>
        <v/>
      </c>
      <c r="C106">
        <f>'Plant Data'!A107</f>
        <v/>
      </c>
      <c r="D106">
        <f>'Plant Data'!B107</f>
        <v/>
      </c>
      <c r="E106">
        <f>'Plant Data'!E107</f>
        <v/>
      </c>
      <c r="F106">
        <f>'Plant Data'!F107</f>
        <v/>
      </c>
      <c r="G106">
        <f>'Plant Data'!G107</f>
        <v/>
      </c>
      <c r="H106">
        <f>'Plant Data'!H107</f>
        <v/>
      </c>
      <c r="I106">
        <f>'Plant Data'!I107</f>
        <v/>
      </c>
      <c r="J106">
        <f>'Plant Data'!J107</f>
        <v/>
      </c>
      <c r="K106">
        <f>'Plant Data'!K107</f>
        <v/>
      </c>
      <c r="L106">
        <f>'Plant Data'!L107</f>
        <v/>
      </c>
      <c r="M106">
        <f>'Plant Data'!M107</f>
        <v/>
      </c>
      <c r="N106">
        <f>'Plant Data'!N107</f>
        <v/>
      </c>
      <c r="O106">
        <f>'Plant Data'!O107</f>
        <v/>
      </c>
      <c r="P106">
        <f>'Plant Data'!P107</f>
        <v/>
      </c>
      <c r="Q106">
        <f>'Plant Data'!Q107</f>
        <v/>
      </c>
      <c r="R106">
        <f>'Plant Data'!R107</f>
        <v/>
      </c>
      <c r="S106">
        <f>'Plant Data'!S107</f>
        <v/>
      </c>
      <c r="T106">
        <f>'Plant Data'!T107</f>
        <v/>
      </c>
      <c r="U106">
        <f>'Plant Data'!U107</f>
        <v/>
      </c>
      <c r="V106">
        <f>'Plant Data'!V107</f>
        <v/>
      </c>
      <c r="W106">
        <f>'Plant Data'!W107</f>
        <v/>
      </c>
      <c r="X106">
        <f>'Plant Data'!X107</f>
        <v/>
      </c>
      <c r="Y106">
        <f>'Plant Data'!Y107</f>
        <v/>
      </c>
      <c r="Z106">
        <f>'Plant Data'!Z107</f>
        <v/>
      </c>
      <c r="AA106">
        <f>'Plant Data'!AA107</f>
        <v/>
      </c>
      <c r="AB106">
        <f>'Plant Data'!AB107</f>
        <v/>
      </c>
      <c r="AC106">
        <f>IF(ISERROR('Other Links'!$R107), "", 'Other Links'!$R107)</f>
        <v/>
      </c>
      <c r="AD106">
        <f>'Plant Data'!$AC107</f>
        <v/>
      </c>
    </row>
    <row r="107">
      <c r="A107">
        <f>'Plant Data'!C108</f>
        <v/>
      </c>
      <c r="B107">
        <f>'Plant Data'!D108</f>
        <v/>
      </c>
      <c r="C107">
        <f>'Plant Data'!A108</f>
        <v/>
      </c>
      <c r="D107">
        <f>'Plant Data'!B108</f>
        <v/>
      </c>
      <c r="E107">
        <f>'Plant Data'!E108</f>
        <v/>
      </c>
      <c r="F107">
        <f>'Plant Data'!F108</f>
        <v/>
      </c>
      <c r="G107">
        <f>'Plant Data'!G108</f>
        <v/>
      </c>
      <c r="H107">
        <f>'Plant Data'!H108</f>
        <v/>
      </c>
      <c r="I107">
        <f>'Plant Data'!I108</f>
        <v/>
      </c>
      <c r="J107">
        <f>'Plant Data'!J108</f>
        <v/>
      </c>
      <c r="K107">
        <f>'Plant Data'!K108</f>
        <v/>
      </c>
      <c r="L107">
        <f>'Plant Data'!L108</f>
        <v/>
      </c>
      <c r="M107">
        <f>'Plant Data'!M108</f>
        <v/>
      </c>
      <c r="N107">
        <f>'Plant Data'!N108</f>
        <v/>
      </c>
      <c r="O107">
        <f>'Plant Data'!O108</f>
        <v/>
      </c>
      <c r="P107">
        <f>'Plant Data'!P108</f>
        <v/>
      </c>
      <c r="Q107">
        <f>'Plant Data'!Q108</f>
        <v/>
      </c>
      <c r="R107">
        <f>'Plant Data'!R108</f>
        <v/>
      </c>
      <c r="S107">
        <f>'Plant Data'!S108</f>
        <v/>
      </c>
      <c r="T107">
        <f>'Plant Data'!T108</f>
        <v/>
      </c>
      <c r="U107">
        <f>'Plant Data'!U108</f>
        <v/>
      </c>
      <c r="V107">
        <f>'Plant Data'!V108</f>
        <v/>
      </c>
      <c r="W107">
        <f>'Plant Data'!W108</f>
        <v/>
      </c>
      <c r="X107">
        <f>'Plant Data'!X108</f>
        <v/>
      </c>
      <c r="Y107">
        <f>'Plant Data'!Y108</f>
        <v/>
      </c>
      <c r="Z107">
        <f>'Plant Data'!Z108</f>
        <v/>
      </c>
      <c r="AA107">
        <f>'Plant Data'!AA108</f>
        <v/>
      </c>
      <c r="AB107">
        <f>'Plant Data'!AB108</f>
        <v/>
      </c>
      <c r="AC107">
        <f>IF(ISERROR('Other Links'!$R108), "", 'Other Links'!$R108)</f>
        <v/>
      </c>
      <c r="AD107">
        <f>'Plant Data'!$AC108</f>
        <v/>
      </c>
    </row>
    <row r="108">
      <c r="A108">
        <f>'Plant Data'!C109</f>
        <v/>
      </c>
      <c r="B108">
        <f>'Plant Data'!D109</f>
        <v/>
      </c>
      <c r="C108">
        <f>'Plant Data'!A109</f>
        <v/>
      </c>
      <c r="D108">
        <f>'Plant Data'!B109</f>
        <v/>
      </c>
      <c r="E108">
        <f>'Plant Data'!E109</f>
        <v/>
      </c>
      <c r="F108">
        <f>'Plant Data'!F109</f>
        <v/>
      </c>
      <c r="G108">
        <f>'Plant Data'!G109</f>
        <v/>
      </c>
      <c r="H108">
        <f>'Plant Data'!H109</f>
        <v/>
      </c>
      <c r="I108">
        <f>'Plant Data'!I109</f>
        <v/>
      </c>
      <c r="J108">
        <f>'Plant Data'!J109</f>
        <v/>
      </c>
      <c r="K108">
        <f>'Plant Data'!K109</f>
        <v/>
      </c>
      <c r="L108">
        <f>'Plant Data'!L109</f>
        <v/>
      </c>
      <c r="M108">
        <f>'Plant Data'!M109</f>
        <v/>
      </c>
      <c r="N108">
        <f>'Plant Data'!N109</f>
        <v/>
      </c>
      <c r="O108">
        <f>'Plant Data'!O109</f>
        <v/>
      </c>
      <c r="P108">
        <f>'Plant Data'!P109</f>
        <v/>
      </c>
      <c r="Q108">
        <f>'Plant Data'!Q109</f>
        <v/>
      </c>
      <c r="R108">
        <f>'Plant Data'!R109</f>
        <v/>
      </c>
      <c r="S108">
        <f>'Plant Data'!S109</f>
        <v/>
      </c>
      <c r="T108">
        <f>'Plant Data'!T109</f>
        <v/>
      </c>
      <c r="U108">
        <f>'Plant Data'!U109</f>
        <v/>
      </c>
      <c r="V108">
        <f>'Plant Data'!V109</f>
        <v/>
      </c>
      <c r="W108">
        <f>'Plant Data'!W109</f>
        <v/>
      </c>
      <c r="X108">
        <f>'Plant Data'!X109</f>
        <v/>
      </c>
      <c r="Y108">
        <f>'Plant Data'!Y109</f>
        <v/>
      </c>
      <c r="Z108">
        <f>'Plant Data'!Z109</f>
        <v/>
      </c>
      <c r="AA108">
        <f>'Plant Data'!AA109</f>
        <v/>
      </c>
      <c r="AB108">
        <f>'Plant Data'!AB109</f>
        <v/>
      </c>
      <c r="AC108">
        <f>IF(ISERROR('Other Links'!$R109), "", 'Other Links'!$R109)</f>
        <v/>
      </c>
      <c r="AD108">
        <f>'Plant Data'!$AC109</f>
        <v/>
      </c>
    </row>
    <row r="109">
      <c r="A109">
        <f>'Plant Data'!C110</f>
        <v/>
      </c>
      <c r="B109">
        <f>'Plant Data'!D110</f>
        <v/>
      </c>
      <c r="C109">
        <f>'Plant Data'!A110</f>
        <v/>
      </c>
      <c r="D109">
        <f>'Plant Data'!B110</f>
        <v/>
      </c>
      <c r="E109">
        <f>'Plant Data'!E110</f>
        <v/>
      </c>
      <c r="F109">
        <f>'Plant Data'!F110</f>
        <v/>
      </c>
      <c r="G109">
        <f>'Plant Data'!G110</f>
        <v/>
      </c>
      <c r="H109">
        <f>'Plant Data'!H110</f>
        <v/>
      </c>
      <c r="I109">
        <f>'Plant Data'!I110</f>
        <v/>
      </c>
      <c r="J109">
        <f>'Plant Data'!J110</f>
        <v/>
      </c>
      <c r="K109">
        <f>'Plant Data'!K110</f>
        <v/>
      </c>
      <c r="L109">
        <f>'Plant Data'!L110</f>
        <v/>
      </c>
      <c r="M109">
        <f>'Plant Data'!M110</f>
        <v/>
      </c>
      <c r="N109">
        <f>'Plant Data'!N110</f>
        <v/>
      </c>
      <c r="O109">
        <f>'Plant Data'!O110</f>
        <v/>
      </c>
      <c r="P109">
        <f>'Plant Data'!P110</f>
        <v/>
      </c>
      <c r="Q109">
        <f>'Plant Data'!Q110</f>
        <v/>
      </c>
      <c r="R109">
        <f>'Plant Data'!R110</f>
        <v/>
      </c>
      <c r="S109">
        <f>'Plant Data'!S110</f>
        <v/>
      </c>
      <c r="T109">
        <f>'Plant Data'!T110</f>
        <v/>
      </c>
      <c r="U109">
        <f>'Plant Data'!U110</f>
        <v/>
      </c>
      <c r="V109">
        <f>'Plant Data'!V110</f>
        <v/>
      </c>
      <c r="W109">
        <f>'Plant Data'!W110</f>
        <v/>
      </c>
      <c r="X109">
        <f>'Plant Data'!X110</f>
        <v/>
      </c>
      <c r="Y109">
        <f>'Plant Data'!Y110</f>
        <v/>
      </c>
      <c r="Z109">
        <f>'Plant Data'!Z110</f>
        <v/>
      </c>
      <c r="AA109">
        <f>'Plant Data'!AA110</f>
        <v/>
      </c>
      <c r="AB109">
        <f>'Plant Data'!AB110</f>
        <v/>
      </c>
      <c r="AC109">
        <f>IF(ISERROR('Other Links'!$R110), "", 'Other Links'!$R110)</f>
        <v/>
      </c>
      <c r="AD109">
        <f>'Plant Data'!$AC110</f>
        <v/>
      </c>
    </row>
    <row r="110">
      <c r="A110">
        <f>'Plant Data'!C111</f>
        <v/>
      </c>
      <c r="B110">
        <f>'Plant Data'!D111</f>
        <v/>
      </c>
      <c r="C110">
        <f>'Plant Data'!A111</f>
        <v/>
      </c>
      <c r="D110">
        <f>'Plant Data'!B111</f>
        <v/>
      </c>
      <c r="E110">
        <f>'Plant Data'!E111</f>
        <v/>
      </c>
      <c r="F110">
        <f>'Plant Data'!F111</f>
        <v/>
      </c>
      <c r="G110">
        <f>'Plant Data'!G111</f>
        <v/>
      </c>
      <c r="H110">
        <f>'Plant Data'!H111</f>
        <v/>
      </c>
      <c r="I110">
        <f>'Plant Data'!I111</f>
        <v/>
      </c>
      <c r="J110">
        <f>'Plant Data'!J111</f>
        <v/>
      </c>
      <c r="K110">
        <f>'Plant Data'!K111</f>
        <v/>
      </c>
      <c r="L110">
        <f>'Plant Data'!L111</f>
        <v/>
      </c>
      <c r="M110">
        <f>'Plant Data'!M111</f>
        <v/>
      </c>
      <c r="N110">
        <f>'Plant Data'!N111</f>
        <v/>
      </c>
      <c r="O110">
        <f>'Plant Data'!O111</f>
        <v/>
      </c>
      <c r="P110">
        <f>'Plant Data'!P111</f>
        <v/>
      </c>
      <c r="Q110">
        <f>'Plant Data'!Q111</f>
        <v/>
      </c>
      <c r="R110">
        <f>'Plant Data'!R111</f>
        <v/>
      </c>
      <c r="S110">
        <f>'Plant Data'!S111</f>
        <v/>
      </c>
      <c r="T110">
        <f>'Plant Data'!T111</f>
        <v/>
      </c>
      <c r="U110">
        <f>'Plant Data'!U111</f>
        <v/>
      </c>
      <c r="V110">
        <f>'Plant Data'!V111</f>
        <v/>
      </c>
      <c r="W110">
        <f>'Plant Data'!W111</f>
        <v/>
      </c>
      <c r="X110">
        <f>'Plant Data'!X111</f>
        <v/>
      </c>
      <c r="Y110">
        <f>'Plant Data'!Y111</f>
        <v/>
      </c>
      <c r="Z110">
        <f>'Plant Data'!Z111</f>
        <v/>
      </c>
      <c r="AA110">
        <f>'Plant Data'!AA111</f>
        <v/>
      </c>
      <c r="AB110">
        <f>'Plant Data'!AB111</f>
        <v/>
      </c>
      <c r="AC110">
        <f>IF(ISERROR('Other Links'!$R111), "", 'Other Links'!$R111)</f>
        <v/>
      </c>
      <c r="AD110">
        <f>'Plant Data'!$AC111</f>
        <v/>
      </c>
    </row>
    <row r="111">
      <c r="A111">
        <f>'Plant Data'!C112</f>
        <v/>
      </c>
      <c r="B111">
        <f>'Plant Data'!D112</f>
        <v/>
      </c>
      <c r="C111">
        <f>'Plant Data'!A112</f>
        <v/>
      </c>
      <c r="D111">
        <f>'Plant Data'!B112</f>
        <v/>
      </c>
      <c r="E111">
        <f>'Plant Data'!E112</f>
        <v/>
      </c>
      <c r="F111">
        <f>'Plant Data'!F112</f>
        <v/>
      </c>
      <c r="G111">
        <f>'Plant Data'!G112</f>
        <v/>
      </c>
      <c r="H111">
        <f>'Plant Data'!H112</f>
        <v/>
      </c>
      <c r="I111">
        <f>'Plant Data'!I112</f>
        <v/>
      </c>
      <c r="J111">
        <f>'Plant Data'!J112</f>
        <v/>
      </c>
      <c r="K111">
        <f>'Plant Data'!K112</f>
        <v/>
      </c>
      <c r="L111">
        <f>'Plant Data'!L112</f>
        <v/>
      </c>
      <c r="M111">
        <f>'Plant Data'!M112</f>
        <v/>
      </c>
      <c r="N111">
        <f>'Plant Data'!N112</f>
        <v/>
      </c>
      <c r="O111">
        <f>'Plant Data'!O112</f>
        <v/>
      </c>
      <c r="P111">
        <f>'Plant Data'!P112</f>
        <v/>
      </c>
      <c r="Q111">
        <f>'Plant Data'!Q112</f>
        <v/>
      </c>
      <c r="R111">
        <f>'Plant Data'!R112</f>
        <v/>
      </c>
      <c r="S111">
        <f>'Plant Data'!S112</f>
        <v/>
      </c>
      <c r="T111">
        <f>'Plant Data'!T112</f>
        <v/>
      </c>
      <c r="U111">
        <f>'Plant Data'!U112</f>
        <v/>
      </c>
      <c r="V111">
        <f>'Plant Data'!V112</f>
        <v/>
      </c>
      <c r="W111">
        <f>'Plant Data'!W112</f>
        <v/>
      </c>
      <c r="X111">
        <f>'Plant Data'!X112</f>
        <v/>
      </c>
      <c r="Y111">
        <f>'Plant Data'!Y112</f>
        <v/>
      </c>
      <c r="Z111">
        <f>'Plant Data'!Z112</f>
        <v/>
      </c>
      <c r="AA111">
        <f>'Plant Data'!AA112</f>
        <v/>
      </c>
      <c r="AB111">
        <f>'Plant Data'!AB112</f>
        <v/>
      </c>
      <c r="AC111">
        <f>IF(ISERROR('Other Links'!$R112), "", 'Other Links'!$R112)</f>
        <v/>
      </c>
      <c r="AD111">
        <f>'Plant Data'!$AC112</f>
        <v/>
      </c>
    </row>
    <row r="112">
      <c r="A112">
        <f>'Plant Data'!C113</f>
        <v/>
      </c>
      <c r="B112">
        <f>'Plant Data'!D113</f>
        <v/>
      </c>
      <c r="C112">
        <f>'Plant Data'!A113</f>
        <v/>
      </c>
      <c r="D112">
        <f>'Plant Data'!B113</f>
        <v/>
      </c>
      <c r="E112">
        <f>'Plant Data'!E113</f>
        <v/>
      </c>
      <c r="F112">
        <f>'Plant Data'!F113</f>
        <v/>
      </c>
      <c r="G112">
        <f>'Plant Data'!G113</f>
        <v/>
      </c>
      <c r="H112">
        <f>'Plant Data'!H113</f>
        <v/>
      </c>
      <c r="I112">
        <f>'Plant Data'!I113</f>
        <v/>
      </c>
      <c r="J112">
        <f>'Plant Data'!J113</f>
        <v/>
      </c>
      <c r="K112">
        <f>'Plant Data'!K113</f>
        <v/>
      </c>
      <c r="L112">
        <f>'Plant Data'!L113</f>
        <v/>
      </c>
      <c r="M112">
        <f>'Plant Data'!M113</f>
        <v/>
      </c>
      <c r="N112">
        <f>'Plant Data'!N113</f>
        <v/>
      </c>
      <c r="O112">
        <f>'Plant Data'!O113</f>
        <v/>
      </c>
      <c r="P112">
        <f>'Plant Data'!P113</f>
        <v/>
      </c>
      <c r="Q112">
        <f>'Plant Data'!Q113</f>
        <v/>
      </c>
      <c r="R112">
        <f>'Plant Data'!R113</f>
        <v/>
      </c>
      <c r="S112">
        <f>'Plant Data'!S113</f>
        <v/>
      </c>
      <c r="T112">
        <f>'Plant Data'!T113</f>
        <v/>
      </c>
      <c r="U112">
        <f>'Plant Data'!U113</f>
        <v/>
      </c>
      <c r="V112">
        <f>'Plant Data'!V113</f>
        <v/>
      </c>
      <c r="W112">
        <f>'Plant Data'!W113</f>
        <v/>
      </c>
      <c r="X112">
        <f>'Plant Data'!X113</f>
        <v/>
      </c>
      <c r="Y112">
        <f>'Plant Data'!Y113</f>
        <v/>
      </c>
      <c r="Z112">
        <f>'Plant Data'!Z113</f>
        <v/>
      </c>
      <c r="AA112">
        <f>'Plant Data'!AA113</f>
        <v/>
      </c>
      <c r="AB112">
        <f>'Plant Data'!AB113</f>
        <v/>
      </c>
      <c r="AC112">
        <f>IF(ISERROR('Other Links'!$R113), "", 'Other Links'!$R113)</f>
        <v/>
      </c>
      <c r="AD112">
        <f>'Plant Data'!$AC113</f>
        <v/>
      </c>
    </row>
    <row r="113">
      <c r="A113">
        <f>'Plant Data'!C114</f>
        <v/>
      </c>
      <c r="B113">
        <f>'Plant Data'!D114</f>
        <v/>
      </c>
      <c r="C113">
        <f>'Plant Data'!A114</f>
        <v/>
      </c>
      <c r="D113">
        <f>'Plant Data'!B114</f>
        <v/>
      </c>
      <c r="E113">
        <f>'Plant Data'!E114</f>
        <v/>
      </c>
      <c r="F113">
        <f>'Plant Data'!F114</f>
        <v/>
      </c>
      <c r="G113">
        <f>'Plant Data'!G114</f>
        <v/>
      </c>
      <c r="H113">
        <f>'Plant Data'!H114</f>
        <v/>
      </c>
      <c r="I113">
        <f>'Plant Data'!I114</f>
        <v/>
      </c>
      <c r="J113">
        <f>'Plant Data'!J114</f>
        <v/>
      </c>
      <c r="K113">
        <f>'Plant Data'!K114</f>
        <v/>
      </c>
      <c r="L113">
        <f>'Plant Data'!L114</f>
        <v/>
      </c>
      <c r="M113">
        <f>'Plant Data'!M114</f>
        <v/>
      </c>
      <c r="N113">
        <f>'Plant Data'!N114</f>
        <v/>
      </c>
      <c r="O113">
        <f>'Plant Data'!O114</f>
        <v/>
      </c>
      <c r="P113">
        <f>'Plant Data'!P114</f>
        <v/>
      </c>
      <c r="Q113">
        <f>'Plant Data'!Q114</f>
        <v/>
      </c>
      <c r="R113">
        <f>'Plant Data'!R114</f>
        <v/>
      </c>
      <c r="S113">
        <f>'Plant Data'!S114</f>
        <v/>
      </c>
      <c r="T113">
        <f>'Plant Data'!T114</f>
        <v/>
      </c>
      <c r="U113">
        <f>'Plant Data'!U114</f>
        <v/>
      </c>
      <c r="V113">
        <f>'Plant Data'!V114</f>
        <v/>
      </c>
      <c r="W113">
        <f>'Plant Data'!W114</f>
        <v/>
      </c>
      <c r="X113">
        <f>'Plant Data'!X114</f>
        <v/>
      </c>
      <c r="Y113">
        <f>'Plant Data'!Y114</f>
        <v/>
      </c>
      <c r="Z113">
        <f>'Plant Data'!Z114</f>
        <v/>
      </c>
      <c r="AA113">
        <f>'Plant Data'!AA114</f>
        <v/>
      </c>
      <c r="AB113">
        <f>'Plant Data'!AB114</f>
        <v/>
      </c>
      <c r="AC113">
        <f>IF(ISERROR('Other Links'!$R114), "", 'Other Links'!$R114)</f>
        <v/>
      </c>
      <c r="AD113">
        <f>'Plant Data'!$AC114</f>
        <v/>
      </c>
    </row>
    <row r="114">
      <c r="A114">
        <f>'Plant Data'!C115</f>
        <v/>
      </c>
      <c r="B114">
        <f>'Plant Data'!D115</f>
        <v/>
      </c>
      <c r="C114">
        <f>'Plant Data'!A115</f>
        <v/>
      </c>
      <c r="D114">
        <f>'Plant Data'!B115</f>
        <v/>
      </c>
      <c r="E114">
        <f>'Plant Data'!E115</f>
        <v/>
      </c>
      <c r="F114">
        <f>'Plant Data'!F115</f>
        <v/>
      </c>
      <c r="G114">
        <f>'Plant Data'!G115</f>
        <v/>
      </c>
      <c r="H114">
        <f>'Plant Data'!H115</f>
        <v/>
      </c>
      <c r="I114">
        <f>'Plant Data'!I115</f>
        <v/>
      </c>
      <c r="J114">
        <f>'Plant Data'!J115</f>
        <v/>
      </c>
      <c r="K114">
        <f>'Plant Data'!K115</f>
        <v/>
      </c>
      <c r="L114">
        <f>'Plant Data'!L115</f>
        <v/>
      </c>
      <c r="M114">
        <f>'Plant Data'!M115</f>
        <v/>
      </c>
      <c r="N114">
        <f>'Plant Data'!N115</f>
        <v/>
      </c>
      <c r="O114">
        <f>'Plant Data'!O115</f>
        <v/>
      </c>
      <c r="P114">
        <f>'Plant Data'!P115</f>
        <v/>
      </c>
      <c r="Q114">
        <f>'Plant Data'!Q115</f>
        <v/>
      </c>
      <c r="R114">
        <f>'Plant Data'!R115</f>
        <v/>
      </c>
      <c r="S114">
        <f>'Plant Data'!S115</f>
        <v/>
      </c>
      <c r="T114">
        <f>'Plant Data'!T115</f>
        <v/>
      </c>
      <c r="U114">
        <f>'Plant Data'!U115</f>
        <v/>
      </c>
      <c r="V114">
        <f>'Plant Data'!V115</f>
        <v/>
      </c>
      <c r="W114">
        <f>'Plant Data'!W115</f>
        <v/>
      </c>
      <c r="X114">
        <f>'Plant Data'!X115</f>
        <v/>
      </c>
      <c r="Y114">
        <f>'Plant Data'!Y115</f>
        <v/>
      </c>
      <c r="Z114">
        <f>'Plant Data'!Z115</f>
        <v/>
      </c>
      <c r="AA114">
        <f>'Plant Data'!AA115</f>
        <v/>
      </c>
      <c r="AB114">
        <f>'Plant Data'!AB115</f>
        <v/>
      </c>
      <c r="AC114">
        <f>IF(ISERROR('Other Links'!$R115), "", 'Other Links'!$R115)</f>
        <v/>
      </c>
      <c r="AD114">
        <f>'Plant Data'!$AC115</f>
        <v/>
      </c>
    </row>
    <row r="115">
      <c r="A115">
        <f>'Plant Data'!C116</f>
        <v/>
      </c>
      <c r="B115">
        <f>'Plant Data'!D116</f>
        <v/>
      </c>
      <c r="C115">
        <f>'Plant Data'!A116</f>
        <v/>
      </c>
      <c r="D115">
        <f>'Plant Data'!B116</f>
        <v/>
      </c>
      <c r="E115">
        <f>'Plant Data'!E116</f>
        <v/>
      </c>
      <c r="F115">
        <f>'Plant Data'!F116</f>
        <v/>
      </c>
      <c r="G115">
        <f>'Plant Data'!G116</f>
        <v/>
      </c>
      <c r="H115">
        <f>'Plant Data'!H116</f>
        <v/>
      </c>
      <c r="I115">
        <f>'Plant Data'!I116</f>
        <v/>
      </c>
      <c r="J115">
        <f>'Plant Data'!J116</f>
        <v/>
      </c>
      <c r="K115">
        <f>'Plant Data'!K116</f>
        <v/>
      </c>
      <c r="L115">
        <f>'Plant Data'!L116</f>
        <v/>
      </c>
      <c r="M115">
        <f>'Plant Data'!M116</f>
        <v/>
      </c>
      <c r="N115">
        <f>'Plant Data'!N116</f>
        <v/>
      </c>
      <c r="O115">
        <f>'Plant Data'!O116</f>
        <v/>
      </c>
      <c r="P115">
        <f>'Plant Data'!P116</f>
        <v/>
      </c>
      <c r="Q115">
        <f>'Plant Data'!Q116</f>
        <v/>
      </c>
      <c r="R115">
        <f>'Plant Data'!R116</f>
        <v/>
      </c>
      <c r="S115">
        <f>'Plant Data'!S116</f>
        <v/>
      </c>
      <c r="T115">
        <f>'Plant Data'!T116</f>
        <v/>
      </c>
      <c r="U115">
        <f>'Plant Data'!U116</f>
        <v/>
      </c>
      <c r="V115">
        <f>'Plant Data'!V116</f>
        <v/>
      </c>
      <c r="W115">
        <f>'Plant Data'!W116</f>
        <v/>
      </c>
      <c r="X115">
        <f>'Plant Data'!X116</f>
        <v/>
      </c>
      <c r="Y115">
        <f>'Plant Data'!Y116</f>
        <v/>
      </c>
      <c r="Z115">
        <f>'Plant Data'!Z116</f>
        <v/>
      </c>
      <c r="AA115">
        <f>'Plant Data'!AA116</f>
        <v/>
      </c>
      <c r="AB115">
        <f>'Plant Data'!AB116</f>
        <v/>
      </c>
      <c r="AC115">
        <f>IF(ISERROR('Other Links'!$R116), "", 'Other Links'!$R116)</f>
        <v/>
      </c>
      <c r="AD115">
        <f>'Plant Data'!$AC116</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849"/>
  <sheetViews>
    <sheetView workbookViewId="0">
      <selection activeCell="A1" sqref="A1"/>
    </sheetView>
  </sheetViews>
  <sheetFormatPr baseColWidth="8" defaultRowHeight="15"/>
  <cols>
    <col width="120" customWidth="1" min="1" max="1"/>
  </cols>
  <sheetData>
    <row r="1">
      <c r="A1" t="inlineStr">
        <is>
          <t># GeneratePDF.py - Create formatted PDF guide</t>
        </is>
      </c>
    </row>
    <row r="2">
      <c r="A2" t="inlineStr">
        <is>
          <t>#!/usr/bin/env python3</t>
        </is>
      </c>
    </row>
    <row r="3">
      <c r="A3" t="inlineStr">
        <is>
          <t># GeneratePDF.py- Produce a printable plant-guide PDF (2025-06-05, portable paths)</t>
        </is>
      </c>
    </row>
    <row r="4">
      <c r="A4" t="inlineStr">
        <is>
          <t># Auto-detect link tags from the CSV and populate the legend.</t>
        </is>
      </c>
    </row>
    <row r="5">
      <c r="A5" t="inlineStr">
        <is>
          <t># TODO: Use Templates/style_rules.yaml for PDF styling via regex substitutions.</t>
        </is>
      </c>
    </row>
    <row r="6">
      <c r="A6" t="inlineStr">
        <is>
          <t># TODO: Text misalignment occurs on plant pages where descriptions shift under the images.</t>
        </is>
      </c>
    </row>
    <row r="7">
      <c r="A7" t="inlineStr">
        <is>
          <t>"""</t>
        </is>
      </c>
    </row>
    <row r="8">
      <c r="A8" t="inlineStr">
        <is>
          <t>Generate a title page, TOC and a page per plant with images using fpdf2.</t>
        </is>
      </c>
    </row>
    <row r="9">
      <c r="A9" t="inlineStr">
        <is>
          <t>"""</t>
        </is>
      </c>
    </row>
    <row r="10">
      <c r="A10" t="inlineStr"/>
    </row>
    <row r="11">
      <c r="A11" t="inlineStr">
        <is>
          <t>from pathlib import Path</t>
        </is>
      </c>
    </row>
    <row r="12">
      <c r="A12" t="inlineStr">
        <is>
          <t>import sys, argparse, logging, re</t>
        </is>
      </c>
    </row>
    <row r="13">
      <c r="A13" t="inlineStr">
        <is>
          <t>from datetime import datetime</t>
        </is>
      </c>
    </row>
    <row r="14">
      <c r="A14" t="inlineStr">
        <is>
          <t>from PIL import Image</t>
        </is>
      </c>
    </row>
    <row r="15">
      <c r="A15" t="inlineStr">
        <is>
          <t>import pandas as pd</t>
        </is>
      </c>
    </row>
    <row r="16">
      <c r="A16" t="inlineStr">
        <is>
          <t>from fpdf import FPDF</t>
        </is>
      </c>
    </row>
    <row r="17">
      <c r="A17" t="inlineStr">
        <is>
          <t>from fpdf.enums import XPos, YPos</t>
        </is>
      </c>
    </row>
    <row r="18">
      <c r="A18" t="inlineStr">
        <is>
          <t>from fpdf.errors import FPDFException</t>
        </is>
      </c>
    </row>
    <row r="19">
      <c r="A19" t="inlineStr">
        <is>
          <t>import yaml</t>
        </is>
      </c>
    </row>
    <row r="20">
      <c r="A20" t="inlineStr"/>
    </row>
    <row r="21">
      <c r="A21" t="inlineStr">
        <is>
          <t># ────────────── Globals populated in ``main`` ─────────────────────────────</t>
        </is>
      </c>
    </row>
    <row r="22">
      <c r="A22" t="inlineStr">
        <is>
          <t>args = None</t>
        </is>
      </c>
    </row>
    <row r="23">
      <c r="A23" t="inlineStr">
        <is>
          <t>REPO = CSV_FILE = IMG_DIR = OUTPUT = TEMPLATE_CSV = LOGO_DIR = None</t>
        </is>
      </c>
    </row>
    <row r="24">
      <c r="A24" t="inlineStr">
        <is>
          <t>STYLE_FILE = None</t>
        </is>
      </c>
    </row>
    <row r="25">
      <c r="A25" t="inlineStr">
        <is>
          <t>_style_rules = []</t>
        </is>
      </c>
    </row>
    <row r="26">
      <c r="A26" t="inlineStr">
        <is>
          <t>df = pd.DataFrame()</t>
        </is>
      </c>
    </row>
    <row r="27">
      <c r="A27" t="inlineStr"/>
    </row>
    <row r="28">
      <c r="A28" t="inlineStr"/>
    </row>
    <row r="29">
      <c r="A29" t="inlineStr">
        <is>
          <t># ────────────── Path helpers ──────────────────────────────────────────────</t>
        </is>
      </c>
    </row>
    <row r="30">
      <c r="A30" t="inlineStr">
        <is>
          <t>def repo_dir() -&gt; Path:</t>
        </is>
      </c>
    </row>
    <row r="31">
      <c r="A31" t="inlineStr">
        <is>
          <t xml:space="preserve">    """Return the root of the project folder (handles frozen EXE)."""</t>
        </is>
      </c>
    </row>
    <row r="32">
      <c r="A32" t="inlineStr">
        <is>
          <t xml:space="preserve">    if getattr(sys, "frozen", False):</t>
        </is>
      </c>
    </row>
    <row r="33">
      <c r="A33" t="inlineStr">
        <is>
          <t xml:space="preserve">        exe_dir = Path(sys.executable).resolve().parent</t>
        </is>
      </c>
    </row>
    <row r="34">
      <c r="A34" t="inlineStr">
        <is>
          <t xml:space="preserve">        if (</t>
        </is>
      </c>
    </row>
    <row r="35">
      <c r="A35" t="inlineStr">
        <is>
          <t xml:space="preserve">            exe_dir.name.lower() == "helpers"</t>
        </is>
      </c>
    </row>
    <row r="36">
      <c r="A36" t="inlineStr">
        <is>
          <t xml:space="preserve">            and exe_dir.parent.name.lower() == "_internal"</t>
        </is>
      </c>
    </row>
    <row r="37">
      <c r="A37" t="inlineStr">
        <is>
          <t xml:space="preserve">        ):</t>
        </is>
      </c>
    </row>
    <row r="38">
      <c r="A38" t="inlineStr">
        <is>
          <t xml:space="preserve">            return exe_dir.parent.parent</t>
        </is>
      </c>
    </row>
    <row r="39">
      <c r="A39" t="inlineStr">
        <is>
          <t xml:space="preserve">        return exe_dir.parent</t>
        </is>
      </c>
    </row>
    <row r="40">
      <c r="A40" t="inlineStr">
        <is>
          <t xml:space="preserve">    here = Path(__file__).resolve()</t>
        </is>
      </c>
    </row>
    <row r="41">
      <c r="A41" t="inlineStr">
        <is>
          <t xml:space="preserve">    for parent in here.parents:</t>
        </is>
      </c>
    </row>
    <row r="42">
      <c r="A42" t="inlineStr">
        <is>
          <t xml:space="preserve">        if (parent / "Templates").is_dir() and (parent / "Outputs").is_dir():</t>
        </is>
      </c>
    </row>
    <row r="43">
      <c r="A43" t="inlineStr">
        <is>
          <t xml:space="preserve">            return parent</t>
        </is>
      </c>
    </row>
    <row r="44">
      <c r="A44" t="inlineStr">
        <is>
          <t xml:space="preserve">    return here.parent.parent</t>
        </is>
      </c>
    </row>
    <row r="45">
      <c r="A45" t="inlineStr"/>
    </row>
    <row r="46">
      <c r="A46" t="inlineStr"/>
    </row>
    <row r="47">
      <c r="A47" t="inlineStr">
        <is>
          <t># Runtime paths initialised in ``main``</t>
        </is>
      </c>
    </row>
    <row r="48">
      <c r="A48" t="inlineStr"/>
    </row>
    <row r="49">
      <c r="A49" t="inlineStr">
        <is>
          <t># Data will be loaded in ``main``</t>
        </is>
      </c>
    </row>
    <row r="50">
      <c r="A50" t="inlineStr"/>
    </row>
    <row r="51">
      <c r="A51" t="inlineStr">
        <is>
          <t>PLANT_TYPE_ORDER = [</t>
        </is>
      </c>
    </row>
    <row r="52">
      <c r="A52" t="inlineStr">
        <is>
          <t xml:space="preserve">    "HERBACEOUS, PERENNIAL",</t>
        </is>
      </c>
    </row>
    <row r="53">
      <c r="A53" t="inlineStr">
        <is>
          <t xml:space="preserve">    "FERNS",</t>
        </is>
      </c>
    </row>
    <row r="54">
      <c r="A54" t="inlineStr">
        <is>
          <t xml:space="preserve">    "GRASSES, SEDGES, AND RUSHES",</t>
        </is>
      </c>
    </row>
    <row r="55">
      <c r="A55" t="inlineStr">
        <is>
          <t xml:space="preserve">    "SHRUBS",</t>
        </is>
      </c>
    </row>
    <row r="56">
      <c r="A56" t="inlineStr">
        <is>
          <t xml:space="preserve">    "TREES",</t>
        </is>
      </c>
    </row>
    <row r="57">
      <c r="A57" t="inlineStr">
        <is>
          <t>]</t>
        </is>
      </c>
    </row>
    <row r="58">
      <c r="A58" t="inlineStr"/>
    </row>
    <row r="59">
      <c r="A59" t="inlineStr">
        <is>
          <t>LINK_LABELS = [</t>
        </is>
      </c>
    </row>
    <row r="60">
      <c r="A60" t="inlineStr">
        <is>
          <t xml:space="preserve">    ("Link: Missouri Botanical Garden", "MBG"),</t>
        </is>
      </c>
    </row>
    <row r="61">
      <c r="A61" t="inlineStr">
        <is>
          <t xml:space="preserve">    ("Link: Wildflower.org", "WF"),</t>
        </is>
      </c>
    </row>
    <row r="62">
      <c r="A62" t="inlineStr">
        <is>
          <t xml:space="preserve">    ("Link: Pleasantrunnursery.com", "PRN"),</t>
        </is>
      </c>
    </row>
    <row r="63">
      <c r="A63" t="inlineStr">
        <is>
          <t xml:space="preserve">    ("Link: Newmoonnursery.com", "NMN"),</t>
        </is>
      </c>
    </row>
    <row r="64">
      <c r="A64" t="inlineStr">
        <is>
          <t xml:space="preserve">    ("Link: Pinelandsnursery.com", "PNL"),</t>
        </is>
      </c>
    </row>
    <row r="65">
      <c r="A65" t="inlineStr">
        <is>
          <t>]</t>
        </is>
      </c>
    </row>
    <row r="66">
      <c r="A66" t="inlineStr"/>
    </row>
    <row r="67">
      <c r="A67" t="inlineStr">
        <is>
          <t>LINK_LEGEND = {</t>
        </is>
      </c>
    </row>
    <row r="68">
      <c r="A68" t="inlineStr">
        <is>
          <t xml:space="preserve">    "MBG": "Missouri Botanical Garden",</t>
        </is>
      </c>
    </row>
    <row r="69">
      <c r="A69" t="inlineStr">
        <is>
          <t xml:space="preserve">    "WF": "Wildflower",</t>
        </is>
      </c>
    </row>
    <row r="70">
      <c r="A70" t="inlineStr">
        <is>
          <t xml:space="preserve">    "PRN": "Pleasant Run Nursery",</t>
        </is>
      </c>
    </row>
    <row r="71">
      <c r="A71" t="inlineStr">
        <is>
          <t xml:space="preserve">    "NMN": "New Moon Nursery",</t>
        </is>
      </c>
    </row>
    <row r="72">
      <c r="A72" t="inlineStr">
        <is>
          <t xml:space="preserve">    "PNL": "Pinelands Nursery",</t>
        </is>
      </c>
    </row>
    <row r="73">
      <c r="A73" t="inlineStr">
        <is>
          <t>}</t>
        </is>
      </c>
    </row>
    <row r="74">
      <c r="A74" t="inlineStr"/>
    </row>
    <row r="75">
      <c r="A75" t="inlineStr">
        <is>
          <t>LINK_COLORS = {</t>
        </is>
      </c>
    </row>
    <row r="76">
      <c r="A76" t="inlineStr">
        <is>
          <t xml:space="preserve">    "MBG": (0, 70, 120),</t>
        </is>
      </c>
    </row>
    <row r="77">
      <c r="A77" t="inlineStr">
        <is>
          <t xml:space="preserve">    "WF": (200, 0, 0),</t>
        </is>
      </c>
    </row>
    <row r="78">
      <c r="A78" t="inlineStr">
        <is>
          <t xml:space="preserve">    "PRN": (128, 0, 128),</t>
        </is>
      </c>
    </row>
    <row r="79">
      <c r="A79" t="inlineStr">
        <is>
          <t xml:space="preserve">    "NMN": (255, 140, 0),</t>
        </is>
      </c>
    </row>
    <row r="80">
      <c r="A80" t="inlineStr">
        <is>
          <t xml:space="preserve">    "PNL": (34, 139, 34),</t>
        </is>
      </c>
    </row>
    <row r="81">
      <c r="A81" t="inlineStr">
        <is>
          <t xml:space="preserve">    "OTH": (0, 0, 200),</t>
        </is>
      </c>
    </row>
    <row r="82">
      <c r="A82" t="inlineStr">
        <is>
          <t>}</t>
        </is>
      </c>
    </row>
    <row r="83">
      <c r="A83" t="inlineStr"/>
    </row>
    <row r="84">
      <c r="A84" t="inlineStr"/>
    </row>
    <row r="85">
      <c r="A85" t="inlineStr">
        <is>
          <t># ────────────── Helpers ──────────────────────────────────────────────────</t>
        </is>
      </c>
    </row>
    <row r="86">
      <c r="A86" t="inlineStr">
        <is>
          <t>def safe_text(text: str) -&gt; str:</t>
        </is>
      </c>
    </row>
    <row r="87">
      <c r="A87" t="inlineStr">
        <is>
          <t xml:space="preserve">    """Clean text for PDF core fonts (Latin-1)."""</t>
        </is>
      </c>
    </row>
    <row r="88">
      <c r="A88" t="inlineStr">
        <is>
          <t xml:space="preserve">    text = str(text).replace("\x00", "").replace("\r", "")</t>
        </is>
      </c>
    </row>
    <row r="89">
      <c r="A89" t="inlineStr"/>
    </row>
    <row r="90">
      <c r="A90" t="inlineStr">
        <is>
          <t xml:space="preserve">    # NEW: map Unicode dashes → simple hyphen</t>
        </is>
      </c>
    </row>
    <row r="91">
      <c r="A91" t="inlineStr">
        <is>
          <t xml:space="preserve">    text = text.replace("–", "-").replace("—", "-")</t>
        </is>
      </c>
    </row>
    <row r="92">
      <c r="A92" t="inlineStr"/>
    </row>
    <row r="93">
      <c r="A93" t="inlineStr">
        <is>
          <t xml:space="preserve">    text = re.sub(r"\s*\n\s*", " ", text)</t>
        </is>
      </c>
    </row>
    <row r="94">
      <c r="A94" t="inlineStr">
        <is>
          <t xml:space="preserve">    text = re.sub(r"[^\x20-\x7E]+", "", text)  # strip non-Latin-1</t>
        </is>
      </c>
    </row>
    <row r="95">
      <c r="A95" t="inlineStr">
        <is>
          <t xml:space="preserve">    text = text.strip()</t>
        </is>
      </c>
    </row>
    <row r="96">
      <c r="A96" t="inlineStr">
        <is>
          <t xml:space="preserve">    if text.upper() == "NA":</t>
        </is>
      </c>
    </row>
    <row r="97">
      <c r="A97" t="inlineStr">
        <is>
          <t xml:space="preserve">        return ""</t>
        </is>
      </c>
    </row>
    <row r="98">
      <c r="A98" t="inlineStr">
        <is>
          <t xml:space="preserve">    return apply_style(text)</t>
        </is>
      </c>
    </row>
    <row r="99">
      <c r="A99" t="inlineStr"/>
    </row>
    <row r="100">
      <c r="A100" t="inlineStr"/>
    </row>
    <row r="101">
      <c r="A101" t="inlineStr">
        <is>
          <t># Style rules loaded in ``main``</t>
        </is>
      </c>
    </row>
    <row r="102">
      <c r="A102" t="inlineStr"/>
    </row>
    <row r="103">
      <c r="A103" t="inlineStr"/>
    </row>
    <row r="104">
      <c r="A104" t="inlineStr">
        <is>
          <t>def apply_style(text: str) -&gt; str:</t>
        </is>
      </c>
    </row>
    <row r="105">
      <c r="A105" t="inlineStr">
        <is>
          <t xml:space="preserve">    for pat, repl in _style_rules:</t>
        </is>
      </c>
    </row>
    <row r="106">
      <c r="A106" t="inlineStr">
        <is>
          <t xml:space="preserve">        text = pat.sub(repl, text)</t>
        </is>
      </c>
    </row>
    <row r="107">
      <c r="A107" t="inlineStr">
        <is>
          <t xml:space="preserve">    return text</t>
        </is>
      </c>
    </row>
    <row r="108">
      <c r="A108" t="inlineStr"/>
    </row>
    <row r="109">
      <c r="A109" t="inlineStr"/>
    </row>
    <row r="110">
      <c r="A110" t="inlineStr">
        <is>
          <t>def primary_common_name(name: str) -&gt; str:</t>
        </is>
      </c>
    </row>
    <row r="111">
      <c r="A111" t="inlineStr">
        <is>
          <t xml:space="preserve">    if "/" in name:</t>
        </is>
      </c>
    </row>
    <row r="112">
      <c r="A112" t="inlineStr">
        <is>
          <t xml:space="preserve">        return name.split("/")[0].strip()</t>
        </is>
      </c>
    </row>
    <row r="113">
      <c r="A113" t="inlineStr">
        <is>
          <t xml:space="preserve">    if " or " in name:</t>
        </is>
      </c>
    </row>
    <row r="114">
      <c r="A114" t="inlineStr">
        <is>
          <t xml:space="preserve">        return name.split(" or ")[0].strip()</t>
        </is>
      </c>
    </row>
    <row r="115">
      <c r="A115" t="inlineStr">
        <is>
          <t xml:space="preserve">    return name</t>
        </is>
      </c>
    </row>
    <row r="116">
      <c r="A116" t="inlineStr"/>
    </row>
    <row r="117">
      <c r="A117" t="inlineStr"/>
    </row>
    <row r="118">
      <c r="A118" t="inlineStr">
        <is>
          <t>def truncate_text(text: str, max_len: int, plant: str, field: str) -&gt; str:</t>
        </is>
      </c>
    </row>
    <row r="119">
      <c r="A119" t="inlineStr">
        <is>
          <t xml:space="preserve">    if len(text) &gt; max_len:</t>
        </is>
      </c>
    </row>
    <row r="120">
      <c r="A120" t="inlineStr">
        <is>
          <t xml:space="preserve">        logging.warning("Truncating %s for %s", field, plant)</t>
        </is>
      </c>
    </row>
    <row r="121">
      <c r="A121" t="inlineStr">
        <is>
          <t xml:space="preserve">        return text[: max_len - 3] + "..."</t>
        </is>
      </c>
    </row>
    <row r="122">
      <c r="A122" t="inlineStr">
        <is>
          <t xml:space="preserve">    return text</t>
        </is>
      </c>
    </row>
    <row r="123">
      <c r="A123" t="inlineStr"/>
    </row>
    <row r="124">
      <c r="A124" t="inlineStr"/>
    </row>
    <row r="125">
      <c r="A125" t="inlineStr">
        <is>
          <t>def name_slug(text: str) -&gt; str:</t>
        </is>
      </c>
    </row>
    <row r="126">
      <c r="A126" t="inlineStr">
        <is>
          <t xml:space="preserve">    return re.sub(r"[^a-z0-9]+", "_", text.lower()).strip("_")</t>
        </is>
      </c>
    </row>
    <row r="127">
      <c r="A127" t="inlineStr"/>
    </row>
    <row r="128">
      <c r="A128" t="inlineStr"/>
    </row>
    <row r="129">
      <c r="A129" t="inlineStr">
        <is>
          <t>OTHER_LINK_PATTERN = re.compile(</t>
        </is>
      </c>
    </row>
    <row r="130">
      <c r="A130" t="inlineStr">
        <is>
          <t xml:space="preserve">    r"\[(?P&lt;tag&gt;[^,\]]+),\"(?P&lt;url&gt;[^\"]+)\",\"(?P&lt;label&gt;[^\"]+)\"\]"</t>
        </is>
      </c>
    </row>
    <row r="131">
      <c r="A131" t="inlineStr">
        <is>
          <t>)</t>
        </is>
      </c>
    </row>
    <row r="132">
      <c r="A132" t="inlineStr"/>
    </row>
    <row r="133">
      <c r="A133" t="inlineStr"/>
    </row>
    <row r="134">
      <c r="A134" t="inlineStr">
        <is>
          <t>def parse_other_links(text: str) -&gt; list[tuple[str, str, str]]:</t>
        </is>
      </c>
    </row>
    <row r="135">
      <c r="A135" t="inlineStr">
        <is>
          <t xml:space="preserve">    return OTHER_LINK_PATTERN.findall(text or "")</t>
        </is>
      </c>
    </row>
    <row r="136">
      <c r="A136" t="inlineStr"/>
    </row>
    <row r="137">
      <c r="A137" t="inlineStr"/>
    </row>
    <row r="138">
      <c r="A138" t="inlineStr">
        <is>
          <t># Legend will be extended in ``main`` once the dataframe is loaded</t>
        </is>
      </c>
    </row>
    <row r="139">
      <c r="A139" t="inlineStr"/>
    </row>
    <row r="140">
      <c r="A140" t="inlineStr"/>
    </row>
    <row r="141">
      <c r="A141" t="inlineStr">
        <is>
          <t># ─────────── helper blocks for legend &amp; characteristics ──────────────────</t>
        </is>
      </c>
    </row>
    <row r="142">
      <c r="A142" t="inlineStr">
        <is>
          <t>def flush_columns(pdf, legend_items, col_count=3):</t>
        </is>
      </c>
    </row>
    <row r="143">
      <c r="A143" t="inlineStr">
        <is>
          <t xml:space="preserve">    max_w = pdf.w - pdf.l_margin - pdf.r_margin</t>
        </is>
      </c>
    </row>
    <row r="144">
      <c r="A144" t="inlineStr">
        <is>
          <t xml:space="preserve">    col_w = max_w / col_count</t>
        </is>
      </c>
    </row>
    <row r="145">
      <c r="A145" t="inlineStr">
        <is>
          <t xml:space="preserve">    h = 6</t>
        </is>
      </c>
    </row>
    <row r="146">
      <c r="A146" t="inlineStr">
        <is>
          <t xml:space="preserve">    rows = (len(legend_items) + col_count - 1) // col_count</t>
        </is>
      </c>
    </row>
    <row r="147">
      <c r="A147" t="inlineStr">
        <is>
          <t xml:space="preserve">    table = [[] for _ in range(rows)]</t>
        </is>
      </c>
    </row>
    <row r="148">
      <c r="A148" t="inlineStr">
        <is>
          <t xml:space="preserve">    for idx, item in enumerate(legend_items):</t>
        </is>
      </c>
    </row>
    <row r="149">
      <c r="A149" t="inlineStr">
        <is>
          <t xml:space="preserve">        table[idx % rows].append(item)</t>
        </is>
      </c>
    </row>
    <row r="150">
      <c r="A150" t="inlineStr">
        <is>
          <t xml:space="preserve">    for row in table:</t>
        </is>
      </c>
    </row>
    <row r="151">
      <c r="A151" t="inlineStr">
        <is>
          <t xml:space="preserve">        pdf.set_x(pdf.l_margin)</t>
        </is>
      </c>
    </row>
    <row r="152">
      <c r="A152" t="inlineStr">
        <is>
          <t xml:space="preserve">        for abbr, label in row:</t>
        </is>
      </c>
    </row>
    <row r="153">
      <c r="A153" t="inlineStr">
        <is>
          <t xml:space="preserve">            pdf.set_text_color(*LINK_COLORS.get(abbr, (0, 0, 200)))</t>
        </is>
      </c>
    </row>
    <row r="154">
      <c r="A154" t="inlineStr">
        <is>
          <t xml:space="preserve">            pdf.cell(18, h, f"[{abbr}]", new_x=XPos.RIGHT, new_y=YPos.TOP)</t>
        </is>
      </c>
    </row>
    <row r="155">
      <c r="A155" t="inlineStr">
        <is>
          <t xml:space="preserve">            pdf.set_text_color(0, 0, 0)</t>
        </is>
      </c>
    </row>
    <row r="156">
      <c r="A156" t="inlineStr">
        <is>
          <t xml:space="preserve">            pdf.cell(col_w - 18, h, label, new_x=XPos.RIGHT, new_y=YPos.TOP)</t>
        </is>
      </c>
    </row>
    <row r="157">
      <c r="A157" t="inlineStr">
        <is>
          <t xml:space="preserve">        pdf.ln(h)</t>
        </is>
      </c>
    </row>
    <row r="158">
      <c r="A158" t="inlineStr"/>
    </row>
    <row r="159">
      <c r="A159" t="inlineStr"/>
    </row>
    <row r="160">
      <c r="A160" t="inlineStr">
        <is>
          <t>def draw_wrapped_legend(pdf):</t>
        </is>
      </c>
    </row>
    <row r="161">
      <c r="A161" t="inlineStr">
        <is>
          <t xml:space="preserve">    std, oth = [], []</t>
        </is>
      </c>
    </row>
    <row r="162">
      <c r="A162" t="inlineStr">
        <is>
          <t xml:space="preserve">    for abbr, label in LINK_LEGEND.items():</t>
        </is>
      </c>
    </row>
    <row r="163">
      <c r="A163" t="inlineStr">
        <is>
          <t xml:space="preserve">        (std if abbr in {"MBG", "WF", "PRN", "NMN", "PNL"} else oth).append(</t>
        </is>
      </c>
    </row>
    <row r="164">
      <c r="A164" t="inlineStr">
        <is>
          <t xml:space="preserve">            (abbr, label)</t>
        </is>
      </c>
    </row>
    <row r="165">
      <c r="A165" t="inlineStr">
        <is>
          <t xml:space="preserve">        )</t>
        </is>
      </c>
    </row>
    <row r="166">
      <c r="A166" t="inlineStr">
        <is>
          <t xml:space="preserve">    pdf.set_font("Times", "", 11)</t>
        </is>
      </c>
    </row>
    <row r="167">
      <c r="A167" t="inlineStr">
        <is>
          <t xml:space="preserve">    flush_columns(pdf, sorted(std), 3)</t>
        </is>
      </c>
    </row>
    <row r="168">
      <c r="A168" t="inlineStr">
        <is>
          <t xml:space="preserve">    if oth:</t>
        </is>
      </c>
    </row>
    <row r="169">
      <c r="A169" t="inlineStr">
        <is>
          <t xml:space="preserve">        pdf.set_text_color(*LINK_COLORS["OTH"])</t>
        </is>
      </c>
    </row>
    <row r="170">
      <c r="A170" t="inlineStr">
        <is>
          <t xml:space="preserve">        pdf.set_font("Times", "B", 11)</t>
        </is>
      </c>
    </row>
    <row r="171">
      <c r="A171" t="inlineStr">
        <is>
          <t xml:space="preserve">        pdf.cell(0, 8, "Other Links", new_x=XPos.LMARGIN, new_y=YPos.NEXT)</t>
        </is>
      </c>
    </row>
    <row r="172">
      <c r="A172" t="inlineStr">
        <is>
          <t xml:space="preserve">        pdf.set_font("Times", "", 11)</t>
        </is>
      </c>
    </row>
    <row r="173">
      <c r="A173" t="inlineStr">
        <is>
          <t xml:space="preserve">        pdf.set_text_color(0, 0, 0)</t>
        </is>
      </c>
    </row>
    <row r="174">
      <c r="A174" t="inlineStr">
        <is>
          <t xml:space="preserve">        flush_columns(pdf, sorted(set(oth)), 3)</t>
        </is>
      </c>
    </row>
    <row r="175">
      <c r="A175" t="inlineStr">
        <is>
          <t xml:space="preserve">    pdf.set_font("Times", "", 12)</t>
        </is>
      </c>
    </row>
    <row r="176">
      <c r="A176" t="inlineStr"/>
    </row>
    <row r="177">
      <c r="A177" t="inlineStr"/>
    </row>
    <row r="178">
      <c r="A178" t="inlineStr">
        <is>
          <t>def draw_labeled_parts(pdf, parts, sep=" | "):</t>
        </is>
      </c>
    </row>
    <row r="179">
      <c r="A179" t="inlineStr">
        <is>
          <t xml:space="preserve">    max_w = pdf.w - pdf.l_margin - pdf.r_margin</t>
        </is>
      </c>
    </row>
    <row r="180">
      <c r="A180" t="inlineStr">
        <is>
          <t xml:space="preserve">    buf, line_w = [], 0</t>
        </is>
      </c>
    </row>
    <row r="181">
      <c r="A181" t="inlineStr">
        <is>
          <t xml:space="preserve">    sep_w = pdf.get_string_width(sep)</t>
        </is>
      </c>
    </row>
    <row r="182">
      <c r="A182" t="inlineStr"/>
    </row>
    <row r="183">
      <c r="A183" t="inlineStr">
        <is>
          <t xml:space="preserve">    def to_segs(val):</t>
        </is>
      </c>
    </row>
    <row r="184">
      <c r="A184" t="inlineStr">
        <is>
          <t xml:space="preserve">        return val if isinstance(val, list) else [(str(val), None)]</t>
        </is>
      </c>
    </row>
    <row r="185">
      <c r="A185" t="inlineStr"/>
    </row>
    <row r="186">
      <c r="A186" t="inlineStr">
        <is>
          <t xml:space="preserve">    def flush():</t>
        </is>
      </c>
    </row>
    <row r="187">
      <c r="A187" t="inlineStr">
        <is>
          <t xml:space="preserve">        nonlocal buf, line_w</t>
        </is>
      </c>
    </row>
    <row r="188">
      <c r="A188" t="inlineStr">
        <is>
          <t xml:space="preserve">        if not buf:</t>
        </is>
      </c>
    </row>
    <row r="189">
      <c r="A189" t="inlineStr">
        <is>
          <t xml:space="preserve">            return</t>
        </is>
      </c>
    </row>
    <row r="190">
      <c r="A190" t="inlineStr">
        <is>
          <t xml:space="preserve">        pdf.set_x(pdf.l_margin)</t>
        </is>
      </c>
    </row>
    <row r="191">
      <c r="A191" t="inlineStr">
        <is>
          <t xml:space="preserve">        for i, (lab, segs) in enumerate(buf):</t>
        </is>
      </c>
    </row>
    <row r="192">
      <c r="A192" t="inlineStr">
        <is>
          <t xml:space="preserve">            pdf.set_font("Times", "B", 12)</t>
        </is>
      </c>
    </row>
    <row r="193">
      <c r="A193" t="inlineStr">
        <is>
          <t xml:space="preserve">            pdf.write(6, f"{lab} ")</t>
        </is>
      </c>
    </row>
    <row r="194">
      <c r="A194" t="inlineStr">
        <is>
          <t xml:space="preserve">            pdf.set_font("Times", "", 12)</t>
        </is>
      </c>
    </row>
    <row r="195">
      <c r="A195" t="inlineStr">
        <is>
          <t xml:space="preserve">            for txt, clr in segs:</t>
        </is>
      </c>
    </row>
    <row r="196">
      <c r="A196" t="inlineStr">
        <is>
          <t xml:space="preserve">                pdf.set_text_color(*(clr if clr else (0, 0, 0)))</t>
        </is>
      </c>
    </row>
    <row r="197">
      <c r="A197" t="inlineStr">
        <is>
          <t xml:space="preserve">                pdf.write(6, txt)</t>
        </is>
      </c>
    </row>
    <row r="198">
      <c r="A198" t="inlineStr">
        <is>
          <t xml:space="preserve">            pdf.set_text_color(0, 0, 0)</t>
        </is>
      </c>
    </row>
    <row r="199">
      <c r="A199" t="inlineStr">
        <is>
          <t xml:space="preserve">            if i &lt; len(buf) - 1:</t>
        </is>
      </c>
    </row>
    <row r="200">
      <c r="A200" t="inlineStr">
        <is>
          <t xml:space="preserve">                pdf.write(6, sep)</t>
        </is>
      </c>
    </row>
    <row r="201">
      <c r="A201" t="inlineStr">
        <is>
          <t xml:space="preserve">        pdf.ln(6)</t>
        </is>
      </c>
    </row>
    <row r="202">
      <c r="A202" t="inlineStr">
        <is>
          <t xml:space="preserve">        buf, line_w = [], 0</t>
        </is>
      </c>
    </row>
    <row r="203">
      <c r="A203" t="inlineStr"/>
    </row>
    <row r="204">
      <c r="A204" t="inlineStr">
        <is>
          <t xml:space="preserve">    for lab, val in parts:</t>
        </is>
      </c>
    </row>
    <row r="205">
      <c r="A205" t="inlineStr">
        <is>
          <t xml:space="preserve">        segs = to_segs(val)</t>
        </is>
      </c>
    </row>
    <row r="206">
      <c r="A206" t="inlineStr">
        <is>
          <t xml:space="preserve">        part_w = pdf.get_string_width(lab + " ") + sum(</t>
        </is>
      </c>
    </row>
    <row r="207">
      <c r="A207" t="inlineStr">
        <is>
          <t xml:space="preserve">            pdf.get_string_width(t) for t, _ in segs</t>
        </is>
      </c>
    </row>
    <row r="208">
      <c r="A208" t="inlineStr">
        <is>
          <t xml:space="preserve">        )</t>
        </is>
      </c>
    </row>
    <row r="209">
      <c r="A209" t="inlineStr">
        <is>
          <t xml:space="preserve">        if buf and line_w + sep_w + part_w &gt; max_w:</t>
        </is>
      </c>
    </row>
    <row r="210">
      <c r="A210" t="inlineStr">
        <is>
          <t xml:space="preserve">            flush()</t>
        </is>
      </c>
    </row>
    <row r="211">
      <c r="A211" t="inlineStr">
        <is>
          <t xml:space="preserve">        if buf:</t>
        </is>
      </c>
    </row>
    <row r="212">
      <c r="A212" t="inlineStr">
        <is>
          <t xml:space="preserve">            line_w += sep_w</t>
        </is>
      </c>
    </row>
    <row r="213">
      <c r="A213" t="inlineStr">
        <is>
          <t xml:space="preserve">        buf.append((lab, segs))</t>
        </is>
      </c>
    </row>
    <row r="214">
      <c r="A214" t="inlineStr">
        <is>
          <t xml:space="preserve">        line_w += part_w</t>
        </is>
      </c>
    </row>
    <row r="215">
      <c r="A215" t="inlineStr">
        <is>
          <t xml:space="preserve">    flush()</t>
        </is>
      </c>
    </row>
    <row r="216">
      <c r="A216" t="inlineStr"/>
    </row>
    <row r="217">
      <c r="A217" t="inlineStr"/>
    </row>
    <row r="218">
      <c r="A218" t="inlineStr">
        <is>
          <t># ─────────── helpers for PDF generation ──────────────────────────────────</t>
        </is>
      </c>
    </row>
    <row r="219">
      <c r="A219" t="inlineStr">
        <is>
          <t>def gather_footer_links(row):</t>
        </is>
      </c>
    </row>
    <row r="220">
      <c r="A220" t="inlineStr">
        <is>
          <t xml:space="preserve">    links = [</t>
        </is>
      </c>
    </row>
    <row r="221">
      <c r="A221" t="inlineStr">
        <is>
          <t xml:space="preserve">        (lab, row[col].strip()) for col, lab in LINK_LABELS if row.get(col, "").strip()</t>
        </is>
      </c>
    </row>
    <row r="222">
      <c r="A222" t="inlineStr">
        <is>
          <t xml:space="preserve">    ]</t>
        </is>
      </c>
    </row>
    <row r="223">
      <c r="A223" t="inlineStr">
        <is>
          <t xml:space="preserve">    links += [</t>
        </is>
      </c>
    </row>
    <row r="224">
      <c r="A224" t="inlineStr">
        <is>
          <t xml:space="preserve">        (tag, url) for tag, url, _ in parse_other_links(row.get("Link: Others", ""))</t>
        </is>
      </c>
    </row>
    <row r="225">
      <c r="A225" t="inlineStr">
        <is>
          <t xml:space="preserve">    ]</t>
        </is>
      </c>
    </row>
    <row r="226">
      <c r="A226" t="inlineStr">
        <is>
          <t xml:space="preserve">    return links</t>
        </is>
      </c>
    </row>
    <row r="227">
      <c r="A227" t="inlineStr"/>
    </row>
    <row r="228">
      <c r="A228" t="inlineStr"/>
    </row>
    <row r="229">
      <c r="A229" t="inlineStr">
        <is>
          <t>def fetch_images(bot_name: str):</t>
        </is>
      </c>
    </row>
    <row r="230">
      <c r="A230" t="inlineStr">
        <is>
          <t xml:space="preserve">    slug = name_slug(bot_name)</t>
        </is>
      </c>
    </row>
    <row r="231">
      <c r="A231" t="inlineStr">
        <is>
          <t xml:space="preserve">    yield from sorted(IMG_DIR.glob(f"{slug}_*.jpg"))</t>
        </is>
      </c>
    </row>
    <row r="232">
      <c r="A232" t="inlineStr">
        <is>
          <t xml:space="preserve">    yield from sorted(IMG_DIR.glob(f"{slug}_*.png"))</t>
        </is>
      </c>
    </row>
    <row r="233">
      <c r="A233" t="inlineStr"/>
    </row>
    <row r="234">
      <c r="A234" t="inlineStr"/>
    </row>
    <row r="235">
      <c r="A235" t="inlineStr">
        <is>
          <t>def draw_line_of_tags(pdf, row, *, left="Attracts", right="Tolerates"):</t>
        </is>
      </c>
    </row>
    <row r="236">
      <c r="A236" t="inlineStr">
        <is>
          <t xml:space="preserve">    l_txt, r_txt = safe_text(row.get(left, "")), safe_text(row.get(right, ""))</t>
        </is>
      </c>
    </row>
    <row r="237">
      <c r="A237" t="inlineStr">
        <is>
          <t xml:space="preserve">    if not (l_txt or r_txt):</t>
        </is>
      </c>
    </row>
    <row r="238">
      <c r="A238" t="inlineStr">
        <is>
          <t xml:space="preserve">        return</t>
        </is>
      </c>
    </row>
    <row r="239">
      <c r="A239" t="inlineStr">
        <is>
          <t xml:space="preserve">    pdf.set_font("Times", "B", 12)</t>
        </is>
      </c>
    </row>
    <row r="240">
      <c r="A240" t="inlineStr">
        <is>
          <t xml:space="preserve">    pdf.write(6, f"{left}: ")</t>
        </is>
      </c>
    </row>
    <row r="241">
      <c r="A241" t="inlineStr">
        <is>
          <t xml:space="preserve">    pdf.set_font("Times", "", 12)</t>
        </is>
      </c>
    </row>
    <row r="242">
      <c r="A242" t="inlineStr">
        <is>
          <t xml:space="preserve">    pdf.write(6, l_txt or "-")</t>
        </is>
      </c>
    </row>
    <row r="243">
      <c r="A243" t="inlineStr">
        <is>
          <t xml:space="preserve">    if r_txt:</t>
        </is>
      </c>
    </row>
    <row r="244">
      <c r="A244" t="inlineStr">
        <is>
          <t xml:space="preserve">        pdf.set_font("Times", "B", 12)</t>
        </is>
      </c>
    </row>
    <row r="245">
      <c r="A245" t="inlineStr">
        <is>
          <t xml:space="preserve">        pdf.write(6, f"  |  {right}: ")</t>
        </is>
      </c>
    </row>
    <row r="246">
      <c r="A246" t="inlineStr">
        <is>
          <t xml:space="preserve">        pdf.set_font("Times", "", 12)</t>
        </is>
      </c>
    </row>
    <row r="247">
      <c r="A247" t="inlineStr">
        <is>
          <t xml:space="preserve">        pdf.write(6, r_txt)</t>
        </is>
      </c>
    </row>
    <row r="248">
      <c r="A248" t="inlineStr">
        <is>
          <t xml:space="preserve">    pdf.ln(6)</t>
        </is>
      </c>
    </row>
    <row r="249">
      <c r="A249" t="inlineStr"/>
    </row>
    <row r="250">
      <c r="A250" t="inlineStr"/>
    </row>
    <row r="251">
      <c r="A251" t="inlineStr">
        <is>
          <t># ─────────── PDF class ────────────────────────────────────────────────────</t>
        </is>
      </c>
    </row>
    <row r="252">
      <c r="A252" t="inlineStr">
        <is>
          <t>class PlantPDF(FPDF):</t>
        </is>
      </c>
    </row>
    <row r="253">
      <c r="A253" t="inlineStr">
        <is>
          <t xml:space="preserve">    def __init__(self):</t>
        </is>
      </c>
    </row>
    <row r="254">
      <c r="A254" t="inlineStr">
        <is>
          <t xml:space="preserve">        super().__init__(format="Letter")</t>
        </is>
      </c>
    </row>
    <row r="255">
      <c r="A255" t="inlineStr">
        <is>
          <t xml:space="preserve">        self.current_plant_type = ""</t>
        </is>
      </c>
    </row>
    <row r="256">
      <c r="A256" t="inlineStr">
        <is>
          <t xml:space="preserve">        self.current_rev = None</t>
        </is>
      </c>
    </row>
    <row r="257">
      <c r="A257" t="inlineStr">
        <is>
          <t xml:space="preserve">        self.section_links = []</t>
        </is>
      </c>
    </row>
    <row r="258">
      <c r="A258" t="inlineStr">
        <is>
          <t xml:space="preserve">        self.toc = {t: [] for t in PLANT_TYPE_ORDER}</t>
        </is>
      </c>
    </row>
    <row r="259">
      <c r="A259" t="inlineStr">
        <is>
          <t xml:space="preserve">        self.skip_footer = False</t>
        </is>
      </c>
    </row>
    <row r="260">
      <c r="A260" t="inlineStr">
        <is>
          <t xml:space="preserve">        self.footer_links = []</t>
        </is>
      </c>
    </row>
    <row r="261">
      <c r="A261" t="inlineStr">
        <is>
          <t xml:space="preserve">        self.set_auto_page_break(auto=True, margin=20)</t>
        </is>
      </c>
    </row>
    <row r="262">
      <c r="A262" t="inlineStr"/>
    </row>
    <row r="263">
      <c r="A263" t="inlineStr">
        <is>
          <t xml:space="preserve">    # ─────── footer ───────────────────────────────────────────────────────</t>
        </is>
      </c>
    </row>
    <row r="264">
      <c r="A264" t="inlineStr">
        <is>
          <t xml:space="preserve">    def footer(self):</t>
        </is>
      </c>
    </row>
    <row r="265">
      <c r="A265" t="inlineStr">
        <is>
          <t xml:space="preserve">        if self.skip_footer:</t>
        </is>
      </c>
    </row>
    <row r="266">
      <c r="A266" t="inlineStr">
        <is>
          <t xml:space="preserve">            return</t>
        </is>
      </c>
    </row>
    <row r="267">
      <c r="A267" t="inlineStr">
        <is>
          <t xml:space="preserve">        self.set_y(-12)</t>
        </is>
      </c>
    </row>
    <row r="268">
      <c r="A268" t="inlineStr">
        <is>
          <t xml:space="preserve">        self.set_font("Times", "I", 9)</t>
        </is>
      </c>
    </row>
    <row r="269">
      <c r="A269" t="inlineStr">
        <is>
          <t xml:space="preserve">        # left- source links, centered as a block with fixed spacing</t>
        </is>
      </c>
    </row>
    <row r="270">
      <c r="A270" t="inlineStr">
        <is>
          <t xml:space="preserve">        gap = 4</t>
        </is>
      </c>
    </row>
    <row r="271">
      <c r="A271" t="inlineStr">
        <is>
          <t xml:space="preserve">        widths = [self.get_string_width(f"[{lab}]") + 2 for lab, _ in self.footer_links]</t>
        </is>
      </c>
    </row>
    <row r="272">
      <c r="A272" t="inlineStr">
        <is>
          <t xml:space="preserve">        total_w = sum(widths) + gap * max(0, len(widths) - 1)</t>
        </is>
      </c>
    </row>
    <row r="273">
      <c r="A273" t="inlineStr">
        <is>
          <t xml:space="preserve">        start_x = max(self.l_margin, (self.w - total_w) / 2)</t>
        </is>
      </c>
    </row>
    <row r="274">
      <c r="A274" t="inlineStr">
        <is>
          <t xml:space="preserve">        self.set_x(start_x)</t>
        </is>
      </c>
    </row>
    <row r="275">
      <c r="A275" t="inlineStr">
        <is>
          <t xml:space="preserve">        for i, ((lab, url), w) in enumerate(zip(self.footer_links, widths)):</t>
        </is>
      </c>
    </row>
    <row r="276">
      <c r="A276" t="inlineStr">
        <is>
          <t xml:space="preserve">            self.set_text_color(*LINK_COLORS.get(lab, (0, 0, 200)))</t>
        </is>
      </c>
    </row>
    <row r="277">
      <c r="A277" t="inlineStr">
        <is>
          <t xml:space="preserve">            self.cell(w, 6, f"[{lab}]", link=url, align="C")</t>
        </is>
      </c>
    </row>
    <row r="278">
      <c r="A278" t="inlineStr">
        <is>
          <t xml:space="preserve">            if i &lt; len(self.footer_links) - 1:</t>
        </is>
      </c>
    </row>
    <row r="279">
      <c r="A279" t="inlineStr">
        <is>
          <t xml:space="preserve">                self.cell(gap, 6, "")</t>
        </is>
      </c>
    </row>
    <row r="280">
      <c r="A280" t="inlineStr">
        <is>
          <t xml:space="preserve">        self.set_text_color(0, 0, 0)</t>
        </is>
      </c>
    </row>
    <row r="281">
      <c r="A281" t="inlineStr">
        <is>
          <t xml:space="preserve">        # centre- plant type</t>
        </is>
      </c>
    </row>
    <row r="282">
      <c r="A282" t="inlineStr">
        <is>
          <t xml:space="preserve">        if self.current_plant_type:</t>
        </is>
      </c>
    </row>
    <row r="283">
      <c r="A283" t="inlineStr">
        <is>
          <t xml:space="preserve">            cx = self.w / 2 - self.get_string_width(self.current_plant_type.title()) / 2</t>
        </is>
      </c>
    </row>
    <row r="284">
      <c r="A284" t="inlineStr">
        <is>
          <t xml:space="preserve">            self.set_xy(cx, -8)</t>
        </is>
      </c>
    </row>
    <row r="285">
      <c r="A285" t="inlineStr">
        <is>
          <t xml:space="preserve">            self.set_text_color(90, 90, 90)</t>
        </is>
      </c>
    </row>
    <row r="286">
      <c r="A286" t="inlineStr">
        <is>
          <t xml:space="preserve">            self.cell(0, 6, self.current_plant_type.title())</t>
        </is>
      </c>
    </row>
    <row r="287">
      <c r="A287" t="inlineStr">
        <is>
          <t xml:space="preserve">        # right- Rev (moved to header for better styling)</t>
        </is>
      </c>
    </row>
    <row r="288">
      <c r="A288" t="inlineStr">
        <is>
          <t xml:space="preserve">        # see add_plant for header placement</t>
        </is>
      </c>
    </row>
    <row r="289">
      <c r="A289" t="inlineStr">
        <is>
          <t xml:space="preserve">        # right- page #</t>
        </is>
      </c>
    </row>
    <row r="290">
      <c r="A290" t="inlineStr">
        <is>
          <t xml:space="preserve">        pg = str(self.page_no())</t>
        </is>
      </c>
    </row>
    <row r="291">
      <c r="A291" t="inlineStr">
        <is>
          <t xml:space="preserve">        self.set_text_color(128, 128, 128)</t>
        </is>
      </c>
    </row>
    <row r="292">
      <c r="A292" t="inlineStr">
        <is>
          <t xml:space="preserve">        self.set_xy(self.w - self.r_margin - self.get_string_width(pg), -12)</t>
        </is>
      </c>
    </row>
    <row r="293">
      <c r="A293" t="inlineStr">
        <is>
          <t xml:space="preserve">        self.cell(0, 6, pg)</t>
        </is>
      </c>
    </row>
    <row r="294">
      <c r="A294" t="inlineStr">
        <is>
          <t xml:space="preserve">        self.set_text_color(0, 0, 0)</t>
        </is>
      </c>
    </row>
    <row r="295">
      <c r="A295" t="inlineStr"/>
    </row>
    <row r="296">
      <c r="A296" t="inlineStr">
        <is>
          <t xml:space="preserve">    # ─────── section divider ──────────────────────────────────────────────</t>
        </is>
      </c>
    </row>
    <row r="297">
      <c r="A297" t="inlineStr">
        <is>
          <t xml:space="preserve">    def add_type_divider(self, plant_type):</t>
        </is>
      </c>
    </row>
    <row r="298">
      <c r="A298" t="inlineStr">
        <is>
          <t xml:space="preserve">        self.add_page()</t>
        </is>
      </c>
    </row>
    <row r="299">
      <c r="A299" t="inlineStr">
        <is>
          <t xml:space="preserve">        self.skip_footer = True</t>
        </is>
      </c>
    </row>
    <row r="300">
      <c r="A300" t="inlineStr">
        <is>
          <t xml:space="preserve">        self.current_rev = None</t>
        </is>
      </c>
    </row>
    <row r="301">
      <c r="A301" t="inlineStr">
        <is>
          <t xml:space="preserve">        self.footer_links = []</t>
        </is>
      </c>
    </row>
    <row r="302">
      <c r="A302" t="inlineStr">
        <is>
          <t xml:space="preserve">        link = self.add_link()</t>
        </is>
      </c>
    </row>
    <row r="303">
      <c r="A303" t="inlineStr">
        <is>
          <t xml:space="preserve">        self.set_link(link)</t>
        </is>
      </c>
    </row>
    <row r="304">
      <c r="A304" t="inlineStr">
        <is>
          <t xml:space="preserve">        self.section_links.append((plant_type, link))</t>
        </is>
      </c>
    </row>
    <row r="305">
      <c r="A305" t="inlineStr">
        <is>
          <t xml:space="preserve">        self.set_font("Times", "B", 22)</t>
        </is>
      </c>
    </row>
    <row r="306">
      <c r="A306" t="inlineStr">
        <is>
          <t xml:space="preserve">        self.set_text_color(0, 70, 120)</t>
        </is>
      </c>
    </row>
    <row r="307">
      <c r="A307" t="inlineStr">
        <is>
          <t xml:space="preserve">        self.ln(80)</t>
        </is>
      </c>
    </row>
    <row r="308">
      <c r="A308" t="inlineStr">
        <is>
          <t xml:space="preserve">        self.cell(0, 20, plant_type.title(), align="C")</t>
        </is>
      </c>
    </row>
    <row r="309">
      <c r="A309" t="inlineStr">
        <is>
          <t xml:space="preserve">        self.skip_footer = False</t>
        </is>
      </c>
    </row>
    <row r="310">
      <c r="A310" t="inlineStr"/>
    </row>
    <row r="311">
      <c r="A311" t="inlineStr">
        <is>
          <t xml:space="preserve">    # ─────── single plant page ────────────────────────────────────────────</t>
        </is>
      </c>
    </row>
    <row r="312">
      <c r="A312" t="inlineStr">
        <is>
          <t xml:space="preserve">    def add_plant(self, row, plant_type):</t>
        </is>
      </c>
    </row>
    <row r="313">
      <c r="A313" t="inlineStr">
        <is>
          <t xml:space="preserve">        """Add a single plant page using Layoutmk1 structure."""</t>
        </is>
      </c>
    </row>
    <row r="314">
      <c r="A314" t="inlineStr">
        <is>
          <t xml:space="preserve">        bot_name = safe_text(row.get("Botanical Name", ""))</t>
        </is>
      </c>
    </row>
    <row r="315">
      <c r="A315" t="inlineStr">
        <is>
          <t xml:space="preserve">        base_name = name_slug(bot_name)</t>
        </is>
      </c>
    </row>
    <row r="316">
      <c r="A316" t="inlineStr">
        <is>
          <t xml:space="preserve">        links = []</t>
        </is>
      </c>
    </row>
    <row r="317">
      <c r="A317" t="inlineStr"/>
    </row>
    <row r="318">
      <c r="A318" t="inlineStr">
        <is>
          <t xml:space="preserve">        for col, label in LINK_LABELS:</t>
        </is>
      </c>
    </row>
    <row r="319">
      <c r="A319" t="inlineStr">
        <is>
          <t xml:space="preserve">            url = row.get(col, "").strip()</t>
        </is>
      </c>
    </row>
    <row r="320">
      <c r="A320" t="inlineStr">
        <is>
          <t xml:space="preserve">            if url and url.upper() != "NA":</t>
        </is>
      </c>
    </row>
    <row r="321">
      <c r="A321" t="inlineStr">
        <is>
          <t xml:space="preserve">                links.append((label, url))</t>
        </is>
      </c>
    </row>
    <row r="322">
      <c r="A322" t="inlineStr"/>
    </row>
    <row r="323">
      <c r="A323" t="inlineStr">
        <is>
          <t xml:space="preserve">        for tag, url, label_name in parse_other_links(row.get("Link: Others", "")):</t>
        </is>
      </c>
    </row>
    <row r="324">
      <c r="A324" t="inlineStr">
        <is>
          <t xml:space="preserve">            if url and url.upper() != "NA":</t>
        </is>
      </c>
    </row>
    <row r="325">
      <c r="A325" t="inlineStr">
        <is>
          <t xml:space="preserve">                links.append((tag, url))</t>
        </is>
      </c>
    </row>
    <row r="326">
      <c r="A326" t="inlineStr">
        <is>
          <t xml:space="preserve">                LINK_LEGEND.setdefault(tag, label_name)</t>
        </is>
      </c>
    </row>
    <row r="327">
      <c r="A327" t="inlineStr">
        <is>
          <t xml:space="preserve">                LINK_COLORS.setdefault(tag, LINK_COLORS.get("OTH", (0, 0, 200)))</t>
        </is>
      </c>
    </row>
    <row r="328">
      <c r="A328" t="inlineStr"/>
    </row>
    <row r="329">
      <c r="A329" t="inlineStr">
        <is>
          <t xml:space="preserve">        self.current_plant_type = plant_type</t>
        </is>
      </c>
    </row>
    <row r="330">
      <c r="A330" t="inlineStr">
        <is>
          <t xml:space="preserve">        self.current_rev = safe_text(row.get("Rev", "")) or None</t>
        </is>
      </c>
    </row>
    <row r="331">
      <c r="A331" t="inlineStr">
        <is>
          <t xml:space="preserve">        link = self.add_link()</t>
        </is>
      </c>
    </row>
    <row r="332">
      <c r="A332" t="inlineStr">
        <is>
          <t xml:space="preserve">        max_len = 240</t>
        </is>
      </c>
    </row>
    <row r="333">
      <c r="A333" t="inlineStr"/>
    </row>
    <row r="334">
      <c r="A334" t="inlineStr">
        <is>
          <t xml:space="preserve">        while True:</t>
        </is>
      </c>
    </row>
    <row r="335">
      <c r="A335" t="inlineStr">
        <is>
          <t xml:space="preserve">            self.set_auto_page_break(auto=False)</t>
        </is>
      </c>
    </row>
    <row r="336">
      <c r="A336" t="inlineStr">
        <is>
          <t xml:space="preserve">            self.add_page()</t>
        </is>
      </c>
    </row>
    <row r="337">
      <c r="A337" t="inlineStr">
        <is>
          <t xml:space="preserve">            page_start = self.page_no()</t>
        </is>
      </c>
    </row>
    <row r="338">
      <c r="A338" t="inlineStr">
        <is>
          <t xml:space="preserve">            self.footer_links = links</t>
        </is>
      </c>
    </row>
    <row r="339">
      <c r="A339" t="inlineStr">
        <is>
          <t xml:space="preserve">            self.set_link(link)</t>
        </is>
      </c>
    </row>
    <row r="340">
      <c r="A340" t="inlineStr"/>
    </row>
    <row r="341">
      <c r="A341" t="inlineStr">
        <is>
          <t xml:space="preserve">            # --- Revision marker ---</t>
        </is>
      </c>
    </row>
    <row r="342">
      <c r="A342" t="inlineStr">
        <is>
          <t xml:space="preserve">            if self.current_rev:</t>
        </is>
      </c>
    </row>
    <row r="343">
      <c r="A343" t="inlineStr">
        <is>
          <t xml:space="preserve">                rev_txt = f"Rev: {self.current_rev}"</t>
        </is>
      </c>
    </row>
    <row r="344">
      <c r="A344" t="inlineStr">
        <is>
          <t xml:space="preserve">                self.set_font("Times", "I", 9)</t>
        </is>
      </c>
    </row>
    <row r="345">
      <c r="A345" t="inlineStr">
        <is>
          <t xml:space="preserve">                self.set_text_color(150, 150, 150)</t>
        </is>
      </c>
    </row>
    <row r="346">
      <c r="A346" t="inlineStr">
        <is>
          <t xml:space="preserve">                self.set_xy(self.l_margin, 6)</t>
        </is>
      </c>
    </row>
    <row r="347">
      <c r="A347" t="inlineStr">
        <is>
          <t xml:space="preserve">                self.cell(self.get_string_width(rev_txt) + 1, 5, rev_txt)</t>
        </is>
      </c>
    </row>
    <row r="348">
      <c r="A348" t="inlineStr">
        <is>
          <t xml:space="preserve">                self.set_text_color(0, 0, 0)</t>
        </is>
      </c>
    </row>
    <row r="349">
      <c r="A349" t="inlineStr"/>
    </row>
    <row r="350">
      <c r="A350" t="inlineStr">
        <is>
          <t xml:space="preserve">            # --- Botanical/Common Name ---</t>
        </is>
      </c>
    </row>
    <row r="351">
      <c r="A351" t="inlineStr">
        <is>
          <t xml:space="preserve">            self.ln(2)</t>
        </is>
      </c>
    </row>
    <row r="352">
      <c r="A352" t="inlineStr">
        <is>
          <t xml:space="preserve">            self.set_font("Times", "I", 18)</t>
        </is>
      </c>
    </row>
    <row r="353">
      <c r="A353" t="inlineStr">
        <is>
          <t xml:space="preserve">            self.set_text_color(22, 92, 34)</t>
        </is>
      </c>
    </row>
    <row r="354">
      <c r="A354" t="inlineStr">
        <is>
          <t xml:space="preserve">            w_bot = self.get_string_width(bot_name)</t>
        </is>
      </c>
    </row>
    <row r="355">
      <c r="A355" t="inlineStr">
        <is>
          <t xml:space="preserve">            self.set_x((self.w - w_bot) / 2)</t>
        </is>
      </c>
    </row>
    <row r="356">
      <c r="A356" t="inlineStr">
        <is>
          <t xml:space="preserve">            self.cell(</t>
        </is>
      </c>
    </row>
    <row r="357">
      <c r="A357" t="inlineStr">
        <is>
          <t xml:space="preserve">                w_bot + 1, 8, bot_name, align="C", new_x=XPos.LMARGIN, new_y=YPos.NEXT</t>
        </is>
      </c>
    </row>
    <row r="358">
      <c r="A358" t="inlineStr">
        <is>
          <t xml:space="preserve">            )</t>
        </is>
      </c>
    </row>
    <row r="359">
      <c r="A359" t="inlineStr"/>
    </row>
    <row r="360">
      <c r="A360" t="inlineStr">
        <is>
          <t xml:space="preserve">            common = primary_common_name(safe_text(row.get("Common Name", ""))).strip()</t>
        </is>
      </c>
    </row>
    <row r="361">
      <c r="A361" t="inlineStr">
        <is>
          <t xml:space="preserve">            if common:</t>
        </is>
      </c>
    </row>
    <row r="362">
      <c r="A362" t="inlineStr">
        <is>
          <t xml:space="preserve">                self.set_font("Times", "B", 13)</t>
        </is>
      </c>
    </row>
    <row r="363">
      <c r="A363" t="inlineStr">
        <is>
          <t xml:space="preserve">                self.set_text_color(0, 0, 0)</t>
        </is>
      </c>
    </row>
    <row r="364">
      <c r="A364" t="inlineStr">
        <is>
          <t xml:space="preserve">                w_com = self.get_string_width(common)</t>
        </is>
      </c>
    </row>
    <row r="365">
      <c r="A365" t="inlineStr">
        <is>
          <t xml:space="preserve">                self.set_x((self.w - w_com) / 2)</t>
        </is>
      </c>
    </row>
    <row r="366">
      <c r="A366" t="inlineStr">
        <is>
          <t xml:space="preserve">                self.cell(</t>
        </is>
      </c>
    </row>
    <row r="367">
      <c r="A367" t="inlineStr">
        <is>
          <t xml:space="preserve">                    w_com + 1, 6, common, align="C", new_x=XPos.LMARGIN, new_y=YPos.NEXT</t>
        </is>
      </c>
    </row>
    <row r="368">
      <c r="A368" t="inlineStr">
        <is>
          <t xml:space="preserve">                )</t>
        </is>
      </c>
    </row>
    <row r="369">
      <c r="A369" t="inlineStr"/>
    </row>
    <row r="370">
      <c r="A370" t="inlineStr">
        <is>
          <t xml:space="preserve">            self.ln(2)</t>
        </is>
      </c>
    </row>
    <row r="371">
      <c r="A371" t="inlineStr"/>
    </row>
    <row r="372">
      <c r="A372" t="inlineStr">
        <is>
          <t xml:space="preserve">            # --- Images ---</t>
        </is>
      </c>
    </row>
    <row r="373">
      <c r="A373" t="inlineStr">
        <is>
          <t xml:space="preserve">            images = sorted(</t>
        </is>
      </c>
    </row>
    <row r="374">
      <c r="A374" t="inlineStr">
        <is>
          <t xml:space="preserve">                list(IMG_DIR.glob(f"{base_name}_*.jpg"))</t>
        </is>
      </c>
    </row>
    <row r="375">
      <c r="A375" t="inlineStr">
        <is>
          <t xml:space="preserve">                + list(IMG_DIR.glob(f"{base_name}_*.png"))</t>
        </is>
      </c>
    </row>
    <row r="376">
      <c r="A376" t="inlineStr">
        <is>
          <t xml:space="preserve">            )</t>
        </is>
      </c>
    </row>
    <row r="377">
      <c r="A377" t="inlineStr">
        <is>
          <t xml:space="preserve">            count = max(1, min(len(images), 3))</t>
        </is>
      </c>
    </row>
    <row r="378">
      <c r="A378" t="inlineStr">
        <is>
          <t xml:space="preserve">            margin = self.l_margin</t>
        </is>
      </c>
    </row>
    <row r="379">
      <c r="A379" t="inlineStr">
        <is>
          <t xml:space="preserve">            avail_w = self.w - margin - self.r_margin</t>
        </is>
      </c>
    </row>
    <row r="380">
      <c r="A380" t="inlineStr">
        <is>
          <t xml:space="preserve">            gap = 5</t>
        </is>
      </c>
    </row>
    <row r="381">
      <c r="A381" t="inlineStr">
        <is>
          <t xml:space="preserve">            img_w = (avail_w - (count - 1) * gap) / count</t>
        </is>
      </c>
    </row>
    <row r="382">
      <c r="A382" t="inlineStr">
        <is>
          <t xml:space="preserve">            img_h_fixed = 100</t>
        </is>
      </c>
    </row>
    <row r="383">
      <c r="A383" t="inlineStr">
        <is>
          <t xml:space="preserve">            y0 = self.get_y()</t>
        </is>
      </c>
    </row>
    <row r="384">
      <c r="A384" t="inlineStr"/>
    </row>
    <row r="385">
      <c r="A385" t="inlineStr">
        <is>
          <t xml:space="preserve">            for i in range(count):</t>
        </is>
      </c>
    </row>
    <row r="386">
      <c r="A386" t="inlineStr">
        <is>
          <t xml:space="preserve">                x_pos = margin + i * (img_w + gap)</t>
        </is>
      </c>
    </row>
    <row r="387">
      <c r="A387" t="inlineStr">
        <is>
          <t xml:space="preserve">                if i &lt; len(images):</t>
        </is>
      </c>
    </row>
    <row r="388">
      <c r="A388" t="inlineStr">
        <is>
          <t xml:space="preserve">                    img_path = str(images[i])</t>
        </is>
      </c>
    </row>
    <row r="389">
      <c r="A389" t="inlineStr">
        <is>
          <t xml:space="preserve">                    with Image.open(img_path) as im:</t>
        </is>
      </c>
    </row>
    <row r="390">
      <c r="A390" t="inlineStr">
        <is>
          <t xml:space="preserve">                        aspect = im.height / im.width</t>
        </is>
      </c>
    </row>
    <row r="391">
      <c r="A391" t="inlineStr">
        <is>
          <t xml:space="preserve">                    scaled_h = min(img_w * aspect, img_h_fixed)</t>
        </is>
      </c>
    </row>
    <row r="392">
      <c r="A392" t="inlineStr">
        <is>
          <t xml:space="preserve">                    scaled_w = scaled_h / aspect</t>
        </is>
      </c>
    </row>
    <row r="393">
      <c r="A393" t="inlineStr">
        <is>
          <t xml:space="preserve">                    x_img = x_pos + (img_w - scaled_w) / 2</t>
        </is>
      </c>
    </row>
    <row r="394">
      <c r="A394" t="inlineStr">
        <is>
          <t xml:space="preserve">                    y_img = y0 + (img_h_fixed - scaled_h) / 2</t>
        </is>
      </c>
    </row>
    <row r="395">
      <c r="A395" t="inlineStr">
        <is>
          <t xml:space="preserve">                    self.image(img_path, x=x_img, y=y_img, w=scaled_w, h=scaled_h)</t>
        </is>
      </c>
    </row>
    <row r="396">
      <c r="A396" t="inlineStr">
        <is>
          <t xml:space="preserve">                else:</t>
        </is>
      </c>
    </row>
    <row r="397">
      <c r="A397" t="inlineStr">
        <is>
          <t xml:space="preserve">                    self.rect(x_pos, y0, img_w, img_h_fixed)</t>
        </is>
      </c>
    </row>
    <row r="398">
      <c r="A398" t="inlineStr"/>
    </row>
    <row r="399">
      <c r="A399" t="inlineStr">
        <is>
          <t xml:space="preserve">            self.set_y(y0 + img_h_fixed + 4)</t>
        </is>
      </c>
    </row>
    <row r="400">
      <c r="A400" t="inlineStr"/>
    </row>
    <row r="401">
      <c r="A401" t="inlineStr">
        <is>
          <t xml:space="preserve">            # --- Characteristics ---</t>
        </is>
      </c>
    </row>
    <row r="402">
      <c r="A402" t="inlineStr">
        <is>
          <t xml:space="preserve">            self.set_font("Times", "B", 13)</t>
        </is>
      </c>
    </row>
    <row r="403">
      <c r="A403" t="inlineStr">
        <is>
          <t xml:space="preserve">            self.cell(0, 8, "Characteristics:", new_x=XPos.LMARGIN, new_y=YPos.NEXT)</t>
        </is>
      </c>
    </row>
    <row r="404">
      <c r="A404" t="inlineStr">
        <is>
          <t xml:space="preserve">            self.set_font("Times", "", 12)</t>
        </is>
      </c>
    </row>
    <row r="405">
      <c r="A405" t="inlineStr">
        <is>
          <t xml:space="preserve">            char_parts = []</t>
        </is>
      </c>
    </row>
    <row r="406">
      <c r="A406" t="inlineStr"/>
    </row>
    <row r="407">
      <c r="A407" t="inlineStr">
        <is>
          <t xml:space="preserve">            color_text = safe_text(row.get("Bloom Color", ""))</t>
        </is>
      </c>
    </row>
    <row r="408">
      <c r="A408" t="inlineStr">
        <is>
          <t xml:space="preserve">            if color_text:</t>
        </is>
      </c>
    </row>
    <row r="409">
      <c r="A409" t="inlineStr">
        <is>
          <t xml:space="preserve">                segments = []</t>
        </is>
      </c>
    </row>
    <row r="410">
      <c r="A410" t="inlineStr">
        <is>
          <t xml:space="preserve">                for i, color in enumerate([c.strip() for c in color_text.split(",")]):</t>
        </is>
      </c>
    </row>
    <row r="411">
      <c r="A411" t="inlineStr">
        <is>
          <t xml:space="preserve">                    rgb = (</t>
        </is>
      </c>
    </row>
    <row r="412">
      <c r="A412" t="inlineStr">
        <is>
          <t xml:space="preserve">                        {</t>
        </is>
      </c>
    </row>
    <row r="413">
      <c r="A413" t="inlineStr">
        <is>
          <t xml:space="preserve">                            "red": (200, 0, 0),</t>
        </is>
      </c>
    </row>
    <row r="414">
      <c r="A414" t="inlineStr">
        <is>
          <t xml:space="preserve">                            "pink": (255, 105, 180),</t>
        </is>
      </c>
    </row>
    <row r="415">
      <c r="A415" t="inlineStr">
        <is>
          <t xml:space="preserve">                            "purple": (128, 0, 128),</t>
        </is>
      </c>
    </row>
    <row r="416">
      <c r="A416" t="inlineStr">
        <is>
          <t xml:space="preserve">                            "blue": (0, 0, 200),</t>
        </is>
      </c>
    </row>
    <row r="417">
      <c r="A417" t="inlineStr">
        <is>
          <t xml:space="preserve">                            "yellow": (200, 180, 0),</t>
        </is>
      </c>
    </row>
    <row r="418">
      <c r="A418" t="inlineStr">
        <is>
          <t xml:space="preserve">                            "orange": (255, 140, 0),</t>
        </is>
      </c>
    </row>
    <row r="419">
      <c r="A419" t="inlineStr">
        <is>
          <t xml:space="preserve">                            "green": (34, 139, 34),</t>
        </is>
      </c>
    </row>
    <row r="420">
      <c r="A420" t="inlineStr">
        <is>
          <t xml:space="preserve">                            "indigo": (75, 0, 130),</t>
        </is>
      </c>
    </row>
    <row r="421">
      <c r="A421" t="inlineStr">
        <is>
          <t xml:space="preserve">                            "violet": (148, 0, 211),</t>
        </is>
      </c>
    </row>
    <row r="422">
      <c r="A422" t="inlineStr">
        <is>
          <t xml:space="preserve">                            "brown": (139, 69, 19),</t>
        </is>
      </c>
    </row>
    <row r="423">
      <c r="A423" t="inlineStr">
        <is>
          <t xml:space="preserve">                            "lavender": (230, 230, 250),</t>
        </is>
      </c>
    </row>
    <row r="424">
      <c r="A424" t="inlineStr">
        <is>
          <t xml:space="preserve">                        }.get(color.lower(), (0, 0, 0))</t>
        </is>
      </c>
    </row>
    <row r="425">
      <c r="A425" t="inlineStr">
        <is>
          <t xml:space="preserve">                        if color.lower() != "white"</t>
        </is>
      </c>
    </row>
    <row r="426">
      <c r="A426" t="inlineStr">
        <is>
          <t xml:space="preserve">                        else (0, 0, 0)</t>
        </is>
      </c>
    </row>
    <row r="427">
      <c r="A427" t="inlineStr">
        <is>
          <t xml:space="preserve">                    )</t>
        </is>
      </c>
    </row>
    <row r="428">
      <c r="A428" t="inlineStr">
        <is>
          <t xml:space="preserve">                    segments.append((color, rgb))</t>
        </is>
      </c>
    </row>
    <row r="429">
      <c r="A429" t="inlineStr">
        <is>
          <t xml:space="preserve">                    if i &lt; len(color_text.split(",")) - 1:</t>
        </is>
      </c>
    </row>
    <row r="430">
      <c r="A430" t="inlineStr">
        <is>
          <t xml:space="preserve">                        segments.append((", ", None))</t>
        </is>
      </c>
    </row>
    <row r="431">
      <c r="A431" t="inlineStr">
        <is>
          <t xml:space="preserve">                char_parts.append(("Bloom Color:", segments))</t>
        </is>
      </c>
    </row>
    <row r="432">
      <c r="A432" t="inlineStr"/>
    </row>
    <row r="433">
      <c r="A433" t="inlineStr">
        <is>
          <t xml:space="preserve">            if h := safe_text(row.get("Height (ft)", "")):</t>
        </is>
      </c>
    </row>
    <row r="434">
      <c r="A434" t="inlineStr">
        <is>
          <t xml:space="preserve">                char_parts.append(("Height:", f"{h} ft"))</t>
        </is>
      </c>
    </row>
    <row r="435">
      <c r="A435" t="inlineStr">
        <is>
          <t xml:space="preserve">            if s := safe_text(row.get("Spread (ft)", "")):</t>
        </is>
      </c>
    </row>
    <row r="436">
      <c r="A436" t="inlineStr">
        <is>
          <t xml:space="preserve">                char_parts.append(("Spread:", f"{s} ft"))</t>
        </is>
      </c>
    </row>
    <row r="437">
      <c r="A437" t="inlineStr">
        <is>
          <t xml:space="preserve">            if b := safe_text(row.get("Bloom Time", "")):</t>
        </is>
      </c>
    </row>
    <row r="438">
      <c r="A438" t="inlineStr">
        <is>
          <t xml:space="preserve">                char_parts.append(("Bloom Time:", b))</t>
        </is>
      </c>
    </row>
    <row r="439">
      <c r="A439" t="inlineStr"/>
    </row>
    <row r="440">
      <c r="A440" t="inlineStr">
        <is>
          <t xml:space="preserve">            self.ln(1)</t>
        </is>
      </c>
    </row>
    <row r="441">
      <c r="A441" t="inlineStr">
        <is>
          <t xml:space="preserve">            if sun := safe_text(row.get("Sun", "")):</t>
        </is>
      </c>
    </row>
    <row r="442">
      <c r="A442" t="inlineStr">
        <is>
          <t xml:space="preserve">                char_parts.append(("Sun:", sun))</t>
        </is>
      </c>
    </row>
    <row r="443">
      <c r="A443" t="inlineStr">
        <is>
          <t xml:space="preserve">            if water := safe_text(row.get("Water", "")):</t>
        </is>
      </c>
    </row>
    <row r="444">
      <c r="A444" t="inlineStr">
        <is>
          <t xml:space="preserve">                char_parts.append(("Water:", water))</t>
        </is>
      </c>
    </row>
    <row r="445">
      <c r="A445" t="inlineStr">
        <is>
          <t xml:space="preserve">            if agcp := safe_text(row.get("AGCP Regional Status", "")):</t>
        </is>
      </c>
    </row>
    <row r="446">
      <c r="A446" t="inlineStr">
        <is>
          <t xml:space="preserve">                char_parts.append(("AGCP Status:", agcp))</t>
        </is>
      </c>
    </row>
    <row r="447">
      <c r="A447" t="inlineStr">
        <is>
          <t xml:space="preserve">            zone_raw = safe_text(</t>
        </is>
      </c>
    </row>
    <row r="448">
      <c r="A448" t="inlineStr">
        <is>
          <t xml:space="preserve">                row.get("USDA Hardiness Zone", "") or row.get("Zone", "")</t>
        </is>
      </c>
    </row>
    <row r="449">
      <c r="A449" t="inlineStr">
        <is>
          <t xml:space="preserve">            )</t>
        </is>
      </c>
    </row>
    <row r="450">
      <c r="A450" t="inlineStr">
        <is>
          <t xml:space="preserve">            zone_match = re.search(r"(\d+)\s*(?:-|to)\s*(\d+)", zone_raw)</t>
        </is>
      </c>
    </row>
    <row r="451">
      <c r="A451" t="inlineStr">
        <is>
          <t xml:space="preserve">            zone = (</t>
        </is>
      </c>
    </row>
    <row r="452">
      <c r="A452" t="inlineStr">
        <is>
          <t xml:space="preserve">                f"{zone_match.group(1)} - {zone_match.group(2)}"</t>
        </is>
      </c>
    </row>
    <row r="453">
      <c r="A453" t="inlineStr">
        <is>
          <t xml:space="preserve">                if zone_match</t>
        </is>
      </c>
    </row>
    <row r="454">
      <c r="A454" t="inlineStr">
        <is>
          <t xml:space="preserve">                else zone_raw</t>
        </is>
      </c>
    </row>
    <row r="455">
      <c r="A455" t="inlineStr">
        <is>
          <t xml:space="preserve">            )</t>
        </is>
      </c>
    </row>
    <row r="456">
      <c r="A456" t="inlineStr">
        <is>
          <t xml:space="preserve">            if zone:</t>
        </is>
      </c>
    </row>
    <row r="457">
      <c r="A457" t="inlineStr">
        <is>
          <t xml:space="preserve">                char_parts.append(("USDA Hardiness Zone:", zone))</t>
        </is>
      </c>
    </row>
    <row r="458">
      <c r="A458" t="inlineStr"/>
    </row>
    <row r="459">
      <c r="A459" t="inlineStr">
        <is>
          <t xml:space="preserve">            draw_labeled_parts(self, char_parts)</t>
        </is>
      </c>
    </row>
    <row r="460">
      <c r="A460" t="inlineStr">
        <is>
          <t xml:space="preserve">            self.ln(1)</t>
        </is>
      </c>
    </row>
    <row r="461">
      <c r="A461" t="inlineStr"/>
    </row>
    <row r="462">
      <c r="A462" t="inlineStr">
        <is>
          <t xml:space="preserve">            # --- Attracts + Tolerates inline ---</t>
        </is>
      </c>
    </row>
    <row r="463">
      <c r="A463" t="inlineStr">
        <is>
          <t xml:space="preserve">            attracts = truncate_text(</t>
        </is>
      </c>
    </row>
    <row r="464">
      <c r="A464" t="inlineStr">
        <is>
          <t xml:space="preserve">                safe_text(row.get("Attracts", "")), max_len, bot_name, "Attracts"</t>
        </is>
      </c>
    </row>
    <row r="465">
      <c r="A465" t="inlineStr">
        <is>
          <t xml:space="preserve">            )</t>
        </is>
      </c>
    </row>
    <row r="466">
      <c r="A466" t="inlineStr">
        <is>
          <t xml:space="preserve">            tolerates = truncate_text(</t>
        </is>
      </c>
    </row>
    <row r="467">
      <c r="A467" t="inlineStr">
        <is>
          <t xml:space="preserve">                safe_text(row.get("Tolerates", "")), max_len, bot_name, "Tolerates"</t>
        </is>
      </c>
    </row>
    <row r="468">
      <c r="A468" t="inlineStr">
        <is>
          <t xml:space="preserve">            )</t>
        </is>
      </c>
    </row>
    <row r="469">
      <c r="A469" t="inlineStr">
        <is>
          <t xml:space="preserve">            if attracts or tolerates:</t>
        </is>
      </c>
    </row>
    <row r="470">
      <c r="A470" t="inlineStr">
        <is>
          <t xml:space="preserve">                self.set_font("Times", "B", 12)</t>
        </is>
      </c>
    </row>
    <row r="471">
      <c r="A471" t="inlineStr">
        <is>
          <t xml:space="preserve">                self.write(6, "Attracts: ")</t>
        </is>
      </c>
    </row>
    <row r="472">
      <c r="A472" t="inlineStr">
        <is>
          <t xml:space="preserve">                self.set_font("Times", "", 12)</t>
        </is>
      </c>
    </row>
    <row r="473">
      <c r="A473" t="inlineStr">
        <is>
          <t xml:space="preserve">                self.write(6, attracts or "-")</t>
        </is>
      </c>
    </row>
    <row r="474">
      <c r="A474" t="inlineStr">
        <is>
          <t xml:space="preserve">                if tolerates:</t>
        </is>
      </c>
    </row>
    <row r="475">
      <c r="A475" t="inlineStr">
        <is>
          <t xml:space="preserve">                    self.set_font("Times", "B", 12)</t>
        </is>
      </c>
    </row>
    <row r="476">
      <c r="A476" t="inlineStr">
        <is>
          <t xml:space="preserve">                    self.write(6, "  |  Tolerates: ")</t>
        </is>
      </c>
    </row>
    <row r="477">
      <c r="A477" t="inlineStr">
        <is>
          <t xml:space="preserve">                    self.set_font("Times", "", 12)</t>
        </is>
      </c>
    </row>
    <row r="478">
      <c r="A478" t="inlineStr">
        <is>
          <t xml:space="preserve">                    self.write(6, tolerates)</t>
        </is>
      </c>
    </row>
    <row r="479">
      <c r="A479" t="inlineStr">
        <is>
          <t xml:space="preserve">                self.ln(6)</t>
        </is>
      </c>
    </row>
    <row r="480">
      <c r="A480" t="inlineStr"/>
    </row>
    <row r="481">
      <c r="A481" t="inlineStr">
        <is>
          <t xml:space="preserve">            # --- Soil / Habitat ---</t>
        </is>
      </c>
    </row>
    <row r="482">
      <c r="A482" t="inlineStr">
        <is>
          <t xml:space="preserve">            for label, key in [</t>
        </is>
      </c>
    </row>
    <row r="483">
      <c r="A483" t="inlineStr">
        <is>
          <t xml:space="preserve">                ("Native Habitats", "Native Habitats"),</t>
        </is>
      </c>
    </row>
    <row r="484">
      <c r="A484" t="inlineStr">
        <is>
          <t xml:space="preserve">                ("Soil Description", "Soil Description"),</t>
        </is>
      </c>
    </row>
    <row r="485">
      <c r="A485" t="inlineStr">
        <is>
          <t xml:space="preserve">            ]:</t>
        </is>
      </c>
    </row>
    <row r="486">
      <c r="A486" t="inlineStr">
        <is>
          <t xml:space="preserve">                val = truncate_text(</t>
        </is>
      </c>
    </row>
    <row r="487">
      <c r="A487" t="inlineStr">
        <is>
          <t xml:space="preserve">                    safe_text(row.get(key, "") or row.get("Habitats", "")),</t>
        </is>
      </c>
    </row>
    <row r="488">
      <c r="A488" t="inlineStr">
        <is>
          <t xml:space="preserve">                    max_len,</t>
        </is>
      </c>
    </row>
    <row r="489">
      <c r="A489" t="inlineStr">
        <is>
          <t xml:space="preserve">                    bot_name,</t>
        </is>
      </c>
    </row>
    <row r="490">
      <c r="A490" t="inlineStr">
        <is>
          <t xml:space="preserve">                    key,</t>
        </is>
      </c>
    </row>
    <row r="491">
      <c r="A491" t="inlineStr">
        <is>
          <t xml:space="preserve">                )</t>
        </is>
      </c>
    </row>
    <row r="492">
      <c r="A492" t="inlineStr">
        <is>
          <t xml:space="preserve">                if val:</t>
        </is>
      </c>
    </row>
    <row r="493">
      <c r="A493" t="inlineStr">
        <is>
          <t xml:space="preserve">                    self.set_font("Times", "B", 12)</t>
        </is>
      </c>
    </row>
    <row r="494">
      <c r="A494" t="inlineStr">
        <is>
          <t xml:space="preserve">                    self.write(6, f"{label}: ")</t>
        </is>
      </c>
    </row>
    <row r="495">
      <c r="A495" t="inlineStr">
        <is>
          <t xml:space="preserve">                    self.set_font("Times", "", 12)</t>
        </is>
      </c>
    </row>
    <row r="496">
      <c r="A496" t="inlineStr">
        <is>
          <t xml:space="preserve">                    self.multi_cell(0, 6, val)</t>
        </is>
      </c>
    </row>
    <row r="497">
      <c r="A497" t="inlineStr">
        <is>
          <t xml:space="preserve">            self.ln(4)</t>
        </is>
      </c>
    </row>
    <row r="498">
      <c r="A498" t="inlineStr"/>
    </row>
    <row r="499">
      <c r="A499" t="inlineStr">
        <is>
          <t xml:space="preserve">            # --- Recommended Uses ---</t>
        </is>
      </c>
    </row>
    <row r="500">
      <c r="A500" t="inlineStr">
        <is>
          <t xml:space="preserve">            self.set_font("Times", "B", 13)</t>
        </is>
      </c>
    </row>
    <row r="501">
      <c r="A501" t="inlineStr">
        <is>
          <t xml:space="preserve">            self.cell(0, 8, "Recommended Uses:", new_x=XPos.LMARGIN, new_y=YPos.NEXT)</t>
        </is>
      </c>
    </row>
    <row r="502">
      <c r="A502" t="inlineStr">
        <is>
          <t xml:space="preserve">            self.set_font("Times", "", 12)</t>
        </is>
      </c>
    </row>
    <row r="503">
      <c r="A503" t="inlineStr"/>
    </row>
    <row r="504">
      <c r="A504" t="inlineStr">
        <is>
          <t xml:space="preserve">            usexyz = safe_text(row.get("UseXYZ", ""))</t>
        </is>
      </c>
    </row>
    <row r="505">
      <c r="A505" t="inlineStr">
        <is>
          <t xml:space="preserve">            if usexyz:</t>
        </is>
      </c>
    </row>
    <row r="506">
      <c r="A506" t="inlineStr">
        <is>
          <t xml:space="preserve">                if "|" in usexyz:</t>
        </is>
      </c>
    </row>
    <row r="507">
      <c r="A507" t="inlineStr">
        <is>
          <t xml:space="preserve">                    pieces = [t.strip() for t in usexyz.split("|") if t.strip()]</t>
        </is>
      </c>
    </row>
    <row r="508">
      <c r="A508" t="inlineStr">
        <is>
          <t xml:space="preserve">                else:</t>
        </is>
      </c>
    </row>
    <row r="509">
      <c r="A509" t="inlineStr">
        <is>
          <t xml:space="preserve">                    pat = re.compile(r"(?=Use [^:]+:)")</t>
        </is>
      </c>
    </row>
    <row r="510">
      <c r="A510" t="inlineStr">
        <is>
          <t xml:space="preserve">                    pieces = [t.strip(", ") for t in pat.split(usexyz) if t.strip(", ")]</t>
        </is>
      </c>
    </row>
    <row r="511">
      <c r="A511" t="inlineStr">
        <is>
          <t xml:space="preserve">                for i, tag in enumerate(pieces):</t>
        </is>
      </c>
    </row>
    <row r="512">
      <c r="A512" t="inlineStr">
        <is>
          <t xml:space="preserve">                    head, body = (</t>
        </is>
      </c>
    </row>
    <row r="513">
      <c r="A513" t="inlineStr">
        <is>
          <t xml:space="preserve">                        (p.strip() for p in tag.split(":", 1))</t>
        </is>
      </c>
    </row>
    <row r="514">
      <c r="A514" t="inlineStr">
        <is>
          <t xml:space="preserve">                        if ":" in tag</t>
        </is>
      </c>
    </row>
    <row r="515">
      <c r="A515" t="inlineStr">
        <is>
          <t xml:space="preserve">                        else (tag, "")</t>
        </is>
      </c>
    </row>
    <row r="516">
      <c r="A516" t="inlineStr">
        <is>
          <t xml:space="preserve">                    )</t>
        </is>
      </c>
    </row>
    <row r="517">
      <c r="A517" t="inlineStr">
        <is>
          <t xml:space="preserve">                    if body:</t>
        </is>
      </c>
    </row>
    <row r="518">
      <c r="A518" t="inlineStr">
        <is>
          <t xml:space="preserve">                        self.set_font("Times", "B", 12)</t>
        </is>
      </c>
    </row>
    <row r="519">
      <c r="A519" t="inlineStr">
        <is>
          <t xml:space="preserve">                        self.write(6, f"{head}:")</t>
        </is>
      </c>
    </row>
    <row r="520">
      <c r="A520" t="inlineStr">
        <is>
          <t xml:space="preserve">                        self.set_font("Times", "", 12)</t>
        </is>
      </c>
    </row>
    <row r="521">
      <c r="A521" t="inlineStr">
        <is>
          <t xml:space="preserve">                        self.write(6, f" {body}")</t>
        </is>
      </c>
    </row>
    <row r="522">
      <c r="A522" t="inlineStr">
        <is>
          <t xml:space="preserve">                    else:</t>
        </is>
      </c>
    </row>
    <row r="523">
      <c r="A523" t="inlineStr">
        <is>
          <t xml:space="preserve">                        self.set_font("Times", "B", 12)</t>
        </is>
      </c>
    </row>
    <row r="524">
      <c r="A524" t="inlineStr">
        <is>
          <t xml:space="preserve">                        self.write(6, head)</t>
        </is>
      </c>
    </row>
    <row r="525">
      <c r="A525" t="inlineStr">
        <is>
          <t xml:space="preserve">                    if i &lt; len(pieces) - 1:</t>
        </is>
      </c>
    </row>
    <row r="526">
      <c r="A526" t="inlineStr">
        <is>
          <t xml:space="preserve">                        self.write(6, "  |  ")</t>
        </is>
      </c>
    </row>
    <row r="527">
      <c r="A527" t="inlineStr">
        <is>
          <t xml:space="preserve">                self.ln(6)  # &lt;&lt;&lt; Added spacing below UseXYZ block</t>
        </is>
      </c>
    </row>
    <row r="528">
      <c r="A528" t="inlineStr"/>
    </row>
    <row r="529">
      <c r="A529" t="inlineStr">
        <is>
          <t xml:space="preserve">            if uses := truncate_text(</t>
        </is>
      </c>
    </row>
    <row r="530">
      <c r="A530" t="inlineStr">
        <is>
          <t xml:space="preserve">                safe_text(row.get("Uses", "")), max_len, bot_name, "Uses"</t>
        </is>
      </c>
    </row>
    <row r="531">
      <c r="A531" t="inlineStr">
        <is>
          <t xml:space="preserve">            ):</t>
        </is>
      </c>
    </row>
    <row r="532">
      <c r="A532" t="inlineStr">
        <is>
          <t xml:space="preserve">                self.set_font("Times", "B", 12)</t>
        </is>
      </c>
    </row>
    <row r="533">
      <c r="A533" t="inlineStr">
        <is>
          <t xml:space="preserve">                self.write(6, "General Uses: ")</t>
        </is>
      </c>
    </row>
    <row r="534">
      <c r="A534" t="inlineStr">
        <is>
          <t xml:space="preserve">                self.set_font("Times", "", 12)</t>
        </is>
      </c>
    </row>
    <row r="535">
      <c r="A535" t="inlineStr">
        <is>
          <t xml:space="preserve">                self.write(6, uses)</t>
        </is>
      </c>
    </row>
    <row r="536">
      <c r="A536" t="inlineStr">
        <is>
          <t xml:space="preserve">                self.ln(10)</t>
        </is>
      </c>
    </row>
    <row r="537">
      <c r="A537" t="inlineStr"/>
    </row>
    <row r="538">
      <c r="A538" t="inlineStr">
        <is>
          <t xml:space="preserve">            # --- Culture ---</t>
        </is>
      </c>
    </row>
    <row r="539">
      <c r="A539" t="inlineStr">
        <is>
          <t xml:space="preserve">            if culture := truncate_text(</t>
        </is>
      </c>
    </row>
    <row r="540">
      <c r="A540" t="inlineStr">
        <is>
          <t xml:space="preserve">                safe_text(row.get("Culture", "")), max_len, bot_name, "Culture"</t>
        </is>
      </c>
    </row>
    <row r="541">
      <c r="A541" t="inlineStr">
        <is>
          <t xml:space="preserve">            ):</t>
        </is>
      </c>
    </row>
    <row r="542">
      <c r="A542" t="inlineStr">
        <is>
          <t xml:space="preserve">                self.set_font("Times", "B", 12)</t>
        </is>
      </c>
    </row>
    <row r="543">
      <c r="A543" t="inlineStr">
        <is>
          <t xml:space="preserve">                self.write(6, "Culture: ")</t>
        </is>
      </c>
    </row>
    <row r="544">
      <c r="A544" t="inlineStr">
        <is>
          <t xml:space="preserve">                self.set_font("Times", "", 12)</t>
        </is>
      </c>
    </row>
    <row r="545">
      <c r="A545" t="inlineStr">
        <is>
          <t xml:space="preserve">                self.write(6, culture)</t>
        </is>
      </c>
    </row>
    <row r="546">
      <c r="A546" t="inlineStr">
        <is>
          <t xml:space="preserve">                self.ln(10)  # ← Moderate visual pause</t>
        </is>
      </c>
    </row>
    <row r="547">
      <c r="A547" t="inlineStr"/>
    </row>
    <row r="548">
      <c r="A548" t="inlineStr">
        <is>
          <t xml:space="preserve">            # --- General Maintenance Level ---</t>
        </is>
      </c>
    </row>
    <row r="549">
      <c r="A549" t="inlineStr">
        <is>
          <t xml:space="preserve">            level = safe_text(row.get("MaintenanceLevel", "")).capitalize()</t>
        </is>
      </c>
    </row>
    <row r="550">
      <c r="A550" t="inlineStr">
        <is>
          <t xml:space="preserve">            color = {</t>
        </is>
      </c>
    </row>
    <row r="551">
      <c r="A551" t="inlineStr">
        <is>
          <t xml:space="preserve">                "Low": (34, 139, 34),</t>
        </is>
      </c>
    </row>
    <row r="552">
      <c r="A552" t="inlineStr">
        <is>
          <t xml:space="preserve">                "Medium": (255, 140, 0),</t>
        </is>
      </c>
    </row>
    <row r="553">
      <c r="A553" t="inlineStr">
        <is>
          <t xml:space="preserve">                "High": (200, 0, 0),</t>
        </is>
      </c>
    </row>
    <row r="554">
      <c r="A554" t="inlineStr">
        <is>
          <t xml:space="preserve">            }.get(level, (90, 90, 90))</t>
        </is>
      </c>
    </row>
    <row r="555">
      <c r="A555" t="inlineStr">
        <is>
          <t xml:space="preserve">            self.set_font("Times", "B", 13)</t>
        </is>
      </c>
    </row>
    <row r="556">
      <c r="A556" t="inlineStr">
        <is>
          <t xml:space="preserve">            self.write(6, "General Maintenance Level")</t>
        </is>
      </c>
    </row>
    <row r="557">
      <c r="A557" t="inlineStr">
        <is>
          <t xml:space="preserve">            self.set_text_color(*color)</t>
        </is>
      </c>
    </row>
    <row r="558">
      <c r="A558" t="inlineStr">
        <is>
          <t xml:space="preserve">            self.write(6, f" - {level}")</t>
        </is>
      </c>
    </row>
    <row r="559">
      <c r="A559" t="inlineStr">
        <is>
          <t xml:space="preserve">            self.set_text_color(0, 0, 0)</t>
        </is>
      </c>
    </row>
    <row r="560">
      <c r="A560" t="inlineStr">
        <is>
          <t xml:space="preserve">            self.ln(6)  # ← Slight gap before next bold label</t>
        </is>
      </c>
    </row>
    <row r="561">
      <c r="A561" t="inlineStr"/>
    </row>
    <row r="562">
      <c r="A562" t="inlineStr">
        <is>
          <t xml:space="preserve">            # --- Maintenance Details ---</t>
        </is>
      </c>
    </row>
    <row r="563">
      <c r="A563" t="inlineStr">
        <is>
          <t xml:space="preserve">            val = truncate_text(</t>
        </is>
      </c>
    </row>
    <row r="564">
      <c r="A564" t="inlineStr">
        <is>
          <t xml:space="preserve">                safe_text(row.get("WFMaintenance", "")),</t>
        </is>
      </c>
    </row>
    <row r="565">
      <c r="A565" t="inlineStr">
        <is>
          <t xml:space="preserve">                max_len,</t>
        </is>
      </c>
    </row>
    <row r="566">
      <c r="A566" t="inlineStr">
        <is>
          <t xml:space="preserve">                bot_name,</t>
        </is>
      </c>
    </row>
    <row r="567">
      <c r="A567" t="inlineStr">
        <is>
          <t xml:space="preserve">                "WFMaintenance",</t>
        </is>
      </c>
    </row>
    <row r="568">
      <c r="A568" t="inlineStr">
        <is>
          <t xml:space="preserve">            )</t>
        </is>
      </c>
    </row>
    <row r="569">
      <c r="A569" t="inlineStr">
        <is>
          <t xml:space="preserve">            if val:</t>
        </is>
      </c>
    </row>
    <row r="570">
      <c r="A570" t="inlineStr">
        <is>
          <t xml:space="preserve">                # Normalize prefix variations and strip them if present</t>
        </is>
      </c>
    </row>
    <row r="571">
      <c r="A571" t="inlineStr">
        <is>
          <t xml:space="preserve">                lower = val.lower().lstrip()</t>
        </is>
      </c>
    </row>
    <row r="572">
      <c r="A572" t="inlineStr">
        <is>
          <t xml:space="preserve">                for p in ("maintenance:", "maintenace:", "maintenence:"):</t>
        </is>
      </c>
    </row>
    <row r="573">
      <c r="A573" t="inlineStr">
        <is>
          <t xml:space="preserve">                    if lower.startswith(p):</t>
        </is>
      </c>
    </row>
    <row r="574">
      <c r="A574" t="inlineStr">
        <is>
          <t xml:space="preserve">                        val = val[len(p) :].lstrip()</t>
        </is>
      </c>
    </row>
    <row r="575">
      <c r="A575" t="inlineStr">
        <is>
          <t xml:space="preserve">                        break</t>
        </is>
      </c>
    </row>
    <row r="576">
      <c r="A576" t="inlineStr"/>
    </row>
    <row r="577">
      <c r="A577" t="inlineStr">
        <is>
          <t xml:space="preserve">                self.set_font("Times", "B", 12)</t>
        </is>
      </c>
    </row>
    <row r="578">
      <c r="A578" t="inlineStr">
        <is>
          <t xml:space="preserve">                self.write(6, "Maintenance: ")</t>
        </is>
      </c>
    </row>
    <row r="579">
      <c r="A579" t="inlineStr">
        <is>
          <t xml:space="preserve">                self.set_font("Times", "", 12)</t>
        </is>
      </c>
    </row>
    <row r="580">
      <c r="A580" t="inlineStr">
        <is>
          <t xml:space="preserve">                self.write(6, val)</t>
        </is>
      </c>
    </row>
    <row r="581">
      <c r="A581" t="inlineStr">
        <is>
          <t xml:space="preserve">                self.ln(6)</t>
        </is>
      </c>
    </row>
    <row r="582">
      <c r="A582" t="inlineStr"/>
    </row>
    <row r="583">
      <c r="A583" t="inlineStr">
        <is>
          <t xml:space="preserve">            for key in ["Problems", "Condition Comments"]:</t>
        </is>
      </c>
    </row>
    <row r="584">
      <c r="A584" t="inlineStr">
        <is>
          <t xml:space="preserve">                val = truncate_text(safe_text(row.get(key, "")), max_len, bot_name, key)</t>
        </is>
      </c>
    </row>
    <row r="585">
      <c r="A585" t="inlineStr">
        <is>
          <t xml:space="preserve">                if val:</t>
        </is>
      </c>
    </row>
    <row r="586">
      <c r="A586" t="inlineStr">
        <is>
          <t xml:space="preserve">                    self.set_font("Times", "B", 12)</t>
        </is>
      </c>
    </row>
    <row r="587">
      <c r="A587" t="inlineStr">
        <is>
          <t xml:space="preserve">                    self.write(6, f"{key.replace('_', ' ')}: ")</t>
        </is>
      </c>
    </row>
    <row r="588">
      <c r="A588" t="inlineStr">
        <is>
          <t xml:space="preserve">                    self.set_font("Times", "", 12)</t>
        </is>
      </c>
    </row>
    <row r="589">
      <c r="A589" t="inlineStr">
        <is>
          <t xml:space="preserve">                    self.write(6, val)</t>
        </is>
      </c>
    </row>
    <row r="590">
      <c r="A590" t="inlineStr">
        <is>
          <t xml:space="preserve">                    self.ln(6)</t>
        </is>
      </c>
    </row>
    <row r="591">
      <c r="A591" t="inlineStr"/>
    </row>
    <row r="592">
      <c r="A592" t="inlineStr">
        <is>
          <t xml:space="preserve">            end_page = self.page_no()</t>
        </is>
      </c>
    </row>
    <row r="593">
      <c r="A593" t="inlineStr">
        <is>
          <t xml:space="preserve">            pages_used = end_page - page_start + 1</t>
        </is>
      </c>
    </row>
    <row r="594">
      <c r="A594" t="inlineStr">
        <is>
          <t xml:space="preserve">            self.set_auto_page_break(auto=True, margin=20)</t>
        </is>
      </c>
    </row>
    <row r="595">
      <c r="A595" t="inlineStr"/>
    </row>
    <row r="596">
      <c r="A596" t="inlineStr">
        <is>
          <t xml:space="preserve">            if pages_used &gt; 1:</t>
        </is>
      </c>
    </row>
    <row r="597">
      <c r="A597" t="inlineStr">
        <is>
          <t xml:space="preserve">                logging.warning("Truncating %s to fit on a single page", bot_name)</t>
        </is>
      </c>
    </row>
    <row r="598">
      <c r="A598" t="inlineStr">
        <is>
          <t xml:space="preserve">                for _ in range(pages_used):</t>
        </is>
      </c>
    </row>
    <row r="599">
      <c r="A599" t="inlineStr">
        <is>
          <t xml:space="preserve">                    if self.page in self.pages:</t>
        </is>
      </c>
    </row>
    <row r="600">
      <c r="A600" t="inlineStr">
        <is>
          <t xml:space="preserve">                        del self.pages[self.page]</t>
        </is>
      </c>
    </row>
    <row r="601">
      <c r="A601" t="inlineStr">
        <is>
          <t xml:space="preserve">                        self.page -= 1</t>
        </is>
      </c>
    </row>
    <row r="602">
      <c r="A602" t="inlineStr">
        <is>
          <t xml:space="preserve">                max_len = max(80, max_len - 80)</t>
        </is>
      </c>
    </row>
    <row r="603">
      <c r="A603" t="inlineStr">
        <is>
          <t xml:space="preserve">                continue</t>
        </is>
      </c>
    </row>
    <row r="604">
      <c r="A604" t="inlineStr"/>
    </row>
    <row r="605">
      <c r="A605" t="inlineStr">
        <is>
          <t xml:space="preserve">            display_page = self.page_no()</t>
        </is>
      </c>
    </row>
    <row r="606">
      <c r="A606" t="inlineStr">
        <is>
          <t xml:space="preserve">            self.toc[plant_type].append((bot_name, display_page, link, links))</t>
        </is>
      </c>
    </row>
    <row r="607">
      <c r="A607" t="inlineStr">
        <is>
          <t xml:space="preserve">            break</t>
        </is>
      </c>
    </row>
    <row r="608">
      <c r="A608" t="inlineStr"/>
    </row>
    <row r="609">
      <c r="A609" t="inlineStr">
        <is>
          <t xml:space="preserve">    # ─────── TOC ───────────────────────────────────────────────────────────</t>
        </is>
      </c>
    </row>
    <row r="610">
      <c r="A610" t="inlineStr">
        <is>
          <t xml:space="preserve">    def add_table_of_contents(self):</t>
        </is>
      </c>
    </row>
    <row r="611">
      <c r="A611" t="inlineStr">
        <is>
          <t xml:space="preserve">        self.footer_links = []</t>
        </is>
      </c>
    </row>
    <row r="612">
      <c r="A612" t="inlineStr">
        <is>
          <t xml:space="preserve">        self.skip_footer = False</t>
        </is>
      </c>
    </row>
    <row r="613">
      <c r="A613" t="inlineStr">
        <is>
          <t xml:space="preserve">        self.current_plant_type = "Table of Contents"</t>
        </is>
      </c>
    </row>
    <row r="614">
      <c r="A614" t="inlineStr">
        <is>
          <t xml:space="preserve">        self.set_y(20)</t>
        </is>
      </c>
    </row>
    <row r="615">
      <c r="A615" t="inlineStr">
        <is>
          <t xml:space="preserve">        self.set_font("Times", "B", 16)</t>
        </is>
      </c>
    </row>
    <row r="616">
      <c r="A616" t="inlineStr">
        <is>
          <t xml:space="preserve">        self.cell(0, 12, "Table of Contents", new_x=XPos.LMARGIN, new_y=YPos.NEXT)</t>
        </is>
      </c>
    </row>
    <row r="617">
      <c r="A617" t="inlineStr">
        <is>
          <t xml:space="preserve">        self.ln(4)</t>
        </is>
      </c>
    </row>
    <row r="618">
      <c r="A618" t="inlineStr">
        <is>
          <t xml:space="preserve">        self.set_font("Times", "", 12)</t>
        </is>
      </c>
    </row>
    <row r="619">
      <c r="A619" t="inlineStr">
        <is>
          <t xml:space="preserve">        for ptype in PLANT_TYPE_ORDER:</t>
        </is>
      </c>
    </row>
    <row r="620">
      <c r="A620" t="inlineStr">
        <is>
          <t xml:space="preserve">            for name, page, link, links in self.toc.get(ptype, []):</t>
        </is>
      </c>
    </row>
    <row r="621">
      <c r="A621" t="inlineStr">
        <is>
          <t xml:space="preserve">                if name == ptype:</t>
        </is>
      </c>
    </row>
    <row r="622">
      <c r="A622" t="inlineStr">
        <is>
          <t xml:space="preserve">                    continue</t>
        </is>
      </c>
    </row>
    <row r="623">
      <c r="A623" t="inlineStr"/>
    </row>
    <row r="624">
      <c r="A624" t="inlineStr">
        <is>
          <t xml:space="preserve">        for ptype in PLANT_TYPE_ORDER:</t>
        </is>
      </c>
    </row>
    <row r="625">
      <c r="A625" t="inlineStr">
        <is>
          <t xml:space="preserve">            ent = self.toc.get(ptype, [])</t>
        </is>
      </c>
    </row>
    <row r="626">
      <c r="A626" t="inlineStr">
        <is>
          <t xml:space="preserve">            if ent:</t>
        </is>
      </c>
    </row>
    <row r="627">
      <c r="A627" t="inlineStr">
        <is>
          <t xml:space="preserve">                self.set_font("Times", "B", 13)</t>
        </is>
      </c>
    </row>
    <row r="628">
      <c r="A628" t="inlineStr">
        <is>
          <t xml:space="preserve">                self.set_text_color(0, 0, 128)</t>
        </is>
      </c>
    </row>
    <row r="629">
      <c r="A629" t="inlineStr">
        <is>
          <t xml:space="preserve">                self.cell(0, 8, ptype.title(), new_x=XPos.LMARGIN, new_y=YPos.NEXT)</t>
        </is>
      </c>
    </row>
    <row r="630">
      <c r="A630" t="inlineStr">
        <is>
          <t xml:space="preserve">                self.set_font("Times", "", 11)</t>
        </is>
      </c>
    </row>
    <row r="631">
      <c r="A631" t="inlineStr">
        <is>
          <t xml:space="preserve">                self.set_text_color(0, 0, 0)</t>
        </is>
      </c>
    </row>
    <row r="632">
      <c r="A632" t="inlineStr">
        <is>
          <t xml:space="preserve">            for name, page, link, links in ent:</t>
        </is>
      </c>
    </row>
    <row r="633">
      <c r="A633" t="inlineStr">
        <is>
          <t xml:space="preserve">                self.set_x(self.l_margin)</t>
        </is>
      </c>
    </row>
    <row r="634">
      <c r="A634" t="inlineStr">
        <is>
          <t xml:space="preserve">                self.cell(self.get_string_width(name) + 2, 6, name, link=link)</t>
        </is>
      </c>
    </row>
    <row r="635">
      <c r="A635" t="inlineStr">
        <is>
          <t xml:space="preserve">                for lab, url in links:</t>
        </is>
      </c>
    </row>
    <row r="636">
      <c r="A636" t="inlineStr">
        <is>
          <t xml:space="preserve">                    self.set_text_color(*LINK_COLORS.get(lab, (0, 0, 200)))</t>
        </is>
      </c>
    </row>
    <row r="637">
      <c r="A637" t="inlineStr">
        <is>
          <t xml:space="preserve">                    ab = f" [{lab}]"</t>
        </is>
      </c>
    </row>
    <row r="638">
      <c r="A638" t="inlineStr">
        <is>
          <t xml:space="preserve">                    self.cell(self.get_string_width(ab) + 1, 6, ab, link=url)</t>
        </is>
      </c>
    </row>
    <row r="639">
      <c r="A639" t="inlineStr">
        <is>
          <t xml:space="preserve">                self.set_text_color(0, 0, 0)</t>
        </is>
      </c>
    </row>
    <row r="640">
      <c r="A640" t="inlineStr">
        <is>
          <t xml:space="preserve">                dot_x = self.get_x()</t>
        </is>
      </c>
    </row>
    <row r="641">
      <c r="A641" t="inlineStr">
        <is>
          <t xml:space="preserve">                pg = str(page)</t>
        </is>
      </c>
    </row>
    <row r="642">
      <c r="A642" t="inlineStr">
        <is>
          <t xml:space="preserve">                dots = "." * int(</t>
        </is>
      </c>
    </row>
    <row r="643">
      <c r="A643" t="inlineStr">
        <is>
          <t xml:space="preserve">                    (self.w - self.r_margin - dot_x - self.get_string_width(pg) - 2)</t>
        </is>
      </c>
    </row>
    <row r="644">
      <c r="A644" t="inlineStr">
        <is>
          <t xml:space="preserve">                    / self.get_string_width(".")</t>
        </is>
      </c>
    </row>
    <row r="645">
      <c r="A645" t="inlineStr">
        <is>
          <t xml:space="preserve">                )</t>
        </is>
      </c>
    </row>
    <row r="646">
      <c r="A646" t="inlineStr">
        <is>
          <t xml:space="preserve">                self.cell(self.get_string_width(dots), 6, dots, align="L")</t>
        </is>
      </c>
    </row>
    <row r="647">
      <c r="A647" t="inlineStr">
        <is>
          <t xml:space="preserve">                self.cell(</t>
        </is>
      </c>
    </row>
    <row r="648">
      <c r="A648" t="inlineStr">
        <is>
          <t xml:space="preserve">                    self.get_string_width(pg) + 2,</t>
        </is>
      </c>
    </row>
    <row r="649">
      <c r="A649" t="inlineStr">
        <is>
          <t xml:space="preserve">                    6,</t>
        </is>
      </c>
    </row>
    <row r="650">
      <c r="A650" t="inlineStr">
        <is>
          <t xml:space="preserve">                    pg,</t>
        </is>
      </c>
    </row>
    <row r="651">
      <c r="A651" t="inlineStr">
        <is>
          <t xml:space="preserve">                    align="R",</t>
        </is>
      </c>
    </row>
    <row r="652">
      <c r="A652" t="inlineStr">
        <is>
          <t xml:space="preserve">                    new_x=XPos.LMARGIN,</t>
        </is>
      </c>
    </row>
    <row r="653">
      <c r="A653" t="inlineStr">
        <is>
          <t xml:space="preserve">                    new_y=YPos.NEXT,</t>
        </is>
      </c>
    </row>
    <row r="654">
      <c r="A654" t="inlineStr">
        <is>
          <t xml:space="preserve">                )</t>
        </is>
      </c>
    </row>
    <row r="655">
      <c r="A655" t="inlineStr"/>
    </row>
    <row r="656">
      <c r="A656" t="inlineStr"/>
    </row>
    <row r="657">
      <c r="A657" t="inlineStr">
        <is>
          <t>def main() -&gt; None:</t>
        </is>
      </c>
    </row>
    <row r="658">
      <c r="A658" t="inlineStr">
        <is>
          <t xml:space="preserve">    """Parse arguments and generate the PDF."""</t>
        </is>
      </c>
    </row>
    <row r="659">
      <c r="A659" t="inlineStr">
        <is>
          <t xml:space="preserve">    global args, REPO, CSV_FILE, IMG_DIR, OUTPUT, TEMPLATE_CSV, LOGO_DIR</t>
        </is>
      </c>
    </row>
    <row r="660">
      <c r="A660" t="inlineStr">
        <is>
          <t xml:space="preserve">    global STYLE_FILE, _style_rules, df</t>
        </is>
      </c>
    </row>
    <row r="661">
      <c r="A661" t="inlineStr"/>
    </row>
    <row r="662">
      <c r="A662" t="inlineStr">
        <is>
          <t xml:space="preserve">    parser = argparse.ArgumentParser(description="Generate plant guide PDF")</t>
        </is>
      </c>
    </row>
    <row r="663">
      <c r="A663" t="inlineStr">
        <is>
          <t xml:space="preserve">    parser.add_argument(</t>
        </is>
      </c>
    </row>
    <row r="664">
      <c r="A664" t="inlineStr">
        <is>
          <t xml:space="preserve">        "--in_csv",</t>
        </is>
      </c>
    </row>
    <row r="665">
      <c r="A665" t="inlineStr">
        <is>
          <t xml:space="preserve">        default="Outputs/Plants_Linked_Filled.csv",</t>
        </is>
      </c>
    </row>
    <row r="666">
      <c r="A666" t="inlineStr">
        <is>
          <t xml:space="preserve">        help="Input CSV file with filled data",</t>
        </is>
      </c>
    </row>
    <row r="667">
      <c r="A667" t="inlineStr">
        <is>
          <t xml:space="preserve">    )</t>
        </is>
      </c>
    </row>
    <row r="668">
      <c r="A668" t="inlineStr">
        <is>
          <t xml:space="preserve">    parser.add_argument(</t>
        </is>
      </c>
    </row>
    <row r="669">
      <c r="A669" t="inlineStr">
        <is>
          <t xml:space="preserve">        "--out_pdf", default="Outputs/Plant_Guide_EXPORT.pdf", help="Output PDF file"</t>
        </is>
      </c>
    </row>
    <row r="670">
      <c r="A670" t="inlineStr">
        <is>
          <t xml:space="preserve">    )</t>
        </is>
      </c>
    </row>
    <row r="671">
      <c r="A671" t="inlineStr">
        <is>
          <t xml:space="preserve">    parser.add_argument(</t>
        </is>
      </c>
    </row>
    <row r="672">
      <c r="A672" t="inlineStr">
        <is>
          <t xml:space="preserve">        "--img_dir",</t>
        </is>
      </c>
    </row>
    <row r="673">
      <c r="A673" t="inlineStr">
        <is>
          <t xml:space="preserve">        default="Outputs/Images/Plants",</t>
        </is>
      </c>
    </row>
    <row r="674">
      <c r="A674" t="inlineStr">
        <is>
          <t xml:space="preserve">        help="Folder that holds plant JPEGs",</t>
        </is>
      </c>
    </row>
    <row r="675">
      <c r="A675" t="inlineStr">
        <is>
          <t xml:space="preserve">    )</t>
        </is>
      </c>
    </row>
    <row r="676">
      <c r="A676" t="inlineStr">
        <is>
          <t xml:space="preserve">    parser.add_argument(</t>
        </is>
      </c>
    </row>
    <row r="677">
      <c r="A677" t="inlineStr">
        <is>
          <t xml:space="preserve">        "--logo_dir",</t>
        </is>
      </c>
    </row>
    <row r="678">
      <c r="A678" t="inlineStr">
        <is>
          <t xml:space="preserve">        default="Outputs/Images",</t>
        </is>
      </c>
    </row>
    <row r="679">
      <c r="A679" t="inlineStr">
        <is>
          <t xml:space="preserve">        help="Folder that holds Rutgers and NJAES logos",</t>
        </is>
      </c>
    </row>
    <row r="680">
      <c r="A680" t="inlineStr">
        <is>
          <t xml:space="preserve">    )</t>
        </is>
      </c>
    </row>
    <row r="681">
      <c r="A681" t="inlineStr">
        <is>
          <t xml:space="preserve">    parser.add_argument(</t>
        </is>
      </c>
    </row>
    <row r="682">
      <c r="A682" t="inlineStr">
        <is>
          <t xml:space="preserve">        "--template_csv",</t>
        </is>
      </c>
    </row>
    <row r="683">
      <c r="A683" t="inlineStr">
        <is>
          <t xml:space="preserve">        default="Templates/20250612_Masterlist_Master.csv",</t>
        </is>
      </c>
    </row>
    <row r="684">
      <c r="A684" t="inlineStr">
        <is>
          <t xml:space="preserve">        help="CSV file containing column template (must include 'Link: Others')",</t>
        </is>
      </c>
    </row>
    <row r="685">
      <c r="A685" t="inlineStr">
        <is>
          <t xml:space="preserve">    )</t>
        </is>
      </c>
    </row>
    <row r="686">
      <c r="A686" t="inlineStr">
        <is>
          <t xml:space="preserve">    args = parser.parse_args()</t>
        </is>
      </c>
    </row>
    <row r="687">
      <c r="A687" t="inlineStr"/>
    </row>
    <row r="688">
      <c r="A688" t="inlineStr">
        <is>
          <t xml:space="preserve">    REPO = repo_dir()</t>
        </is>
      </c>
    </row>
    <row r="689">
      <c r="A689" t="inlineStr">
        <is>
          <t xml:space="preserve">    CSV_FILE = (REPO / args.in_csv).resolve()</t>
        </is>
      </c>
    </row>
    <row r="690">
      <c r="A690" t="inlineStr">
        <is>
          <t xml:space="preserve">    IMG_DIR = (REPO / args.img_dir).resolve()</t>
        </is>
      </c>
    </row>
    <row r="691">
      <c r="A691" t="inlineStr">
        <is>
          <t xml:space="preserve">    OUTPUT = (REPO / args.out_pdf).resolve()</t>
        </is>
      </c>
    </row>
    <row r="692">
      <c r="A692" t="inlineStr">
        <is>
          <t xml:space="preserve">    TEMPLATE_CSV = (REPO / args.template_csv).resolve()</t>
        </is>
      </c>
    </row>
    <row r="693">
      <c r="A693" t="inlineStr">
        <is>
          <t xml:space="preserve">    LOGO_DIR = (REPO / args.logo_dir).resolve()</t>
        </is>
      </c>
    </row>
    <row r="694">
      <c r="A694" t="inlineStr">
        <is>
          <t xml:space="preserve">    OUTPUT.parent.mkdir(parents=True, exist_ok=True)</t>
        </is>
      </c>
    </row>
    <row r="695">
      <c r="A695" t="inlineStr"/>
    </row>
    <row r="696">
      <c r="A696" t="inlineStr">
        <is>
          <t xml:space="preserve">    logging.basicConfig(level=logging.INFO, format="%(levelname)s: %(message)s")</t>
        </is>
      </c>
    </row>
    <row r="697">
      <c r="A697" t="inlineStr"/>
    </row>
    <row r="698">
      <c r="A698" t="inlineStr">
        <is>
          <t xml:space="preserve">    df = (</t>
        </is>
      </c>
    </row>
    <row r="699">
      <c r="A699" t="inlineStr">
        <is>
          <t xml:space="preserve">        pd.read_csv(CSV_FILE, dtype=str, keep_default_na=False)</t>
        </is>
      </c>
    </row>
    <row r="700">
      <c r="A700" t="inlineStr">
        <is>
          <t xml:space="preserve">        .fillna("")</t>
        </is>
      </c>
    </row>
    <row r="701">
      <c r="A701" t="inlineStr">
        <is>
          <t xml:space="preserve">        .replace("Needs Review", "")</t>
        </is>
      </c>
    </row>
    <row r="702">
      <c r="A702" t="inlineStr">
        <is>
          <t xml:space="preserve">    )</t>
        </is>
      </c>
    </row>
    <row r="703">
      <c r="A703" t="inlineStr">
        <is>
          <t xml:space="preserve">    template_cols = list(</t>
        </is>
      </c>
    </row>
    <row r="704">
      <c r="A704" t="inlineStr">
        <is>
          <t xml:space="preserve">        pd.read_csv(TEMPLATE_CSV, nrows=0, keep_default_na=False).columns</t>
        </is>
      </c>
    </row>
    <row r="705">
      <c r="A705" t="inlineStr">
        <is>
          <t xml:space="preserve">    )</t>
        </is>
      </c>
    </row>
    <row r="706">
      <c r="A706" t="inlineStr">
        <is>
          <t xml:space="preserve">    df = df.reindex(</t>
        </is>
      </c>
    </row>
    <row r="707">
      <c r="A707" t="inlineStr">
        <is>
          <t xml:space="preserve">        columns=template_cols + [c for c in df.columns if c not in template_cols]</t>
        </is>
      </c>
    </row>
    <row r="708">
      <c r="A708" t="inlineStr">
        <is>
          <t xml:space="preserve">    )</t>
        </is>
      </c>
    </row>
    <row r="709">
      <c r="A709" t="inlineStr">
        <is>
          <t xml:space="preserve">    df["Plant Type"] = df["Plant Type"].str.upper()</t>
        </is>
      </c>
    </row>
    <row r="710">
      <c r="A710" t="inlineStr">
        <is>
          <t xml:space="preserve">    if "Page in PDF" in df.columns:</t>
        </is>
      </c>
    </row>
    <row r="711">
      <c r="A711" t="inlineStr">
        <is>
          <t xml:space="preserve">        df["Page in PDF"] = pd.to_numeric(df["Page in PDF"], errors="coerce")</t>
        </is>
      </c>
    </row>
    <row r="712">
      <c r="A712" t="inlineStr"/>
    </row>
    <row r="713">
      <c r="A713" t="inlineStr">
        <is>
          <t xml:space="preserve">    STYLE_FILE = REPO / "Templates" / "style_rules.yaml"</t>
        </is>
      </c>
    </row>
    <row r="714">
      <c r="A714" t="inlineStr">
        <is>
          <t xml:space="preserve">    _style_rules = []</t>
        </is>
      </c>
    </row>
    <row r="715">
      <c r="A715" t="inlineStr">
        <is>
          <t xml:space="preserve">    if STYLE_FILE.exists():</t>
        </is>
      </c>
    </row>
    <row r="716">
      <c r="A716" t="inlineStr">
        <is>
          <t xml:space="preserve">        with open(STYLE_FILE, "r", encoding="utf-8") as f:</t>
        </is>
      </c>
    </row>
    <row r="717">
      <c r="A717" t="inlineStr">
        <is>
          <t xml:space="preserve">            subs = yaml.safe_load(f) or {}</t>
        </is>
      </c>
    </row>
    <row r="718">
      <c r="A718" t="inlineStr">
        <is>
          <t xml:space="preserve">            subs = subs.get("substitutions", subs)</t>
        </is>
      </c>
    </row>
    <row r="719">
      <c r="A719" t="inlineStr">
        <is>
          <t xml:space="preserve">        for pattern, repl in subs.items():</t>
        </is>
      </c>
    </row>
    <row r="720">
      <c r="A720" t="inlineStr">
        <is>
          <t xml:space="preserve">            pat = re.compile(pattern)</t>
        </is>
      </c>
    </row>
    <row r="721">
      <c r="A721" t="inlineStr">
        <is>
          <t xml:space="preserve">            _style_rules.append(</t>
        </is>
      </c>
    </row>
    <row r="722">
      <c r="A722" t="inlineStr">
        <is>
          <t xml:space="preserve">                (pat, (lambda m: m.group(0).lower()) if repl == "&lt;&lt;lower&gt;&gt;" else repl)</t>
        </is>
      </c>
    </row>
    <row r="723">
      <c r="A723" t="inlineStr">
        <is>
          <t xml:space="preserve">            )</t>
        </is>
      </c>
    </row>
    <row r="724">
      <c r="A724" t="inlineStr">
        <is>
          <t xml:space="preserve">    else:</t>
        </is>
      </c>
    </row>
    <row r="725">
      <c r="A725" t="inlineStr">
        <is>
          <t xml:space="preserve">        logging.warning("Style file not found: %s (continuing without it)", STYLE_FILE)</t>
        </is>
      </c>
    </row>
    <row r="726">
      <c r="A726" t="inlineStr"/>
    </row>
    <row r="727">
      <c r="A727" t="inlineStr">
        <is>
          <t xml:space="preserve">    if "Link: Others" in df.columns:</t>
        </is>
      </c>
    </row>
    <row r="728">
      <c r="A728" t="inlineStr">
        <is>
          <t xml:space="preserve">        for cell in df["Link: Others"]:</t>
        </is>
      </c>
    </row>
    <row r="729">
      <c r="A729" t="inlineStr">
        <is>
          <t xml:space="preserve">            for tag, url, label in parse_other_links(cell):</t>
        </is>
      </c>
    </row>
    <row r="730">
      <c r="A730" t="inlineStr">
        <is>
          <t xml:space="preserve">                LINK_LEGEND.setdefault(tag, label)</t>
        </is>
      </c>
    </row>
    <row r="731">
      <c r="A731" t="inlineStr">
        <is>
          <t xml:space="preserve">                LINK_COLORS.setdefault(tag, LINK_COLORS["OTH"])</t>
        </is>
      </c>
    </row>
    <row r="732">
      <c r="A732" t="inlineStr"/>
    </row>
    <row r="733">
      <c r="A733" t="inlineStr">
        <is>
          <t xml:space="preserve">    # ─────────── build PDF ───────────────────────────────────────────────────</t>
        </is>
      </c>
    </row>
    <row r="734">
      <c r="A734" t="inlineStr">
        <is>
          <t xml:space="preserve">    pdf = PlantPDF()</t>
        </is>
      </c>
    </row>
    <row r="735">
      <c r="A735" t="inlineStr"/>
    </row>
    <row r="736">
      <c r="A736" t="inlineStr">
        <is>
          <t xml:space="preserve">    # title page</t>
        </is>
      </c>
    </row>
    <row r="737">
      <c r="A737" t="inlineStr">
        <is>
          <t xml:space="preserve">    pdf.skip_footer = True</t>
        </is>
      </c>
    </row>
    <row r="738">
      <c r="A738" t="inlineStr">
        <is>
          <t xml:space="preserve">    pdf.add_page()</t>
        </is>
      </c>
    </row>
    <row r="739">
      <c r="A739" t="inlineStr"/>
    </row>
    <row r="740">
      <c r="A740" t="inlineStr">
        <is>
          <t xml:space="preserve">    def find_logo(base: Path, names: list[str]) -&gt; Path | None:</t>
        </is>
      </c>
    </row>
    <row r="741">
      <c r="A741" t="inlineStr">
        <is>
          <t xml:space="preserve">        for stem in names:</t>
        </is>
      </c>
    </row>
    <row r="742">
      <c r="A742" t="inlineStr">
        <is>
          <t xml:space="preserve">            for ext in ("", ".png", ".jpg", ".jpeg"):</t>
        </is>
      </c>
    </row>
    <row r="743">
      <c r="A743" t="inlineStr">
        <is>
          <t xml:space="preserve">                p = base / f"{stem}{'' if stem.lower().endswith(ext) else ext}"</t>
        </is>
      </c>
    </row>
    <row r="744">
      <c r="A744" t="inlineStr">
        <is>
          <t xml:space="preserve">                if p.exists():</t>
        </is>
      </c>
    </row>
    <row r="745">
      <c r="A745" t="inlineStr">
        <is>
          <t xml:space="preserve">                    return p</t>
        </is>
      </c>
    </row>
    <row r="746">
      <c r="A746" t="inlineStr">
        <is>
          <t xml:space="preserve">        return None</t>
        </is>
      </c>
    </row>
    <row r="747">
      <c r="A747" t="inlineStr"/>
    </row>
    <row r="748">
      <c r="A748" t="inlineStr">
        <is>
          <t xml:space="preserve">    left_logo = find_logo(LOGO_DIR, ["Rutgers_Logo"])</t>
        </is>
      </c>
    </row>
    <row r="749">
      <c r="A749" t="inlineStr">
        <is>
          <t xml:space="preserve">    right_logo = find_logo(LOGO_DIR, ["NJAES_Logo"])</t>
        </is>
      </c>
    </row>
    <row r="750">
      <c r="A750" t="inlineStr"/>
    </row>
    <row r="751">
      <c r="A751" t="inlineStr">
        <is>
          <t xml:space="preserve">    def draw_logos(pdf: FPDF, left: Path, right: Path, *, y=16, h=24, gap=4):</t>
        </is>
      </c>
    </row>
    <row r="752">
      <c r="A752" t="inlineStr">
        <is>
          <t xml:space="preserve">        if not (left and right):</t>
        </is>
      </c>
    </row>
    <row r="753">
      <c r="A753" t="inlineStr">
        <is>
          <t xml:space="preserve">            return</t>
        </is>
      </c>
    </row>
    <row r="754">
      <c r="A754" t="inlineStr">
        <is>
          <t xml:space="preserve">        with Image.open(left) as im:</t>
        </is>
      </c>
    </row>
    <row r="755">
      <c r="A755" t="inlineStr">
        <is>
          <t xml:space="preserve">            w_left = h * im.width / im.height</t>
        </is>
      </c>
    </row>
    <row r="756">
      <c r="A756" t="inlineStr">
        <is>
          <t xml:space="preserve">        with Image.open(right) as im:</t>
        </is>
      </c>
    </row>
    <row r="757">
      <c r="A757" t="inlineStr">
        <is>
          <t xml:space="preserve">            w_right = h * im.width / im.height</t>
        </is>
      </c>
    </row>
    <row r="758">
      <c r="A758" t="inlineStr">
        <is>
          <t xml:space="preserve">        total = w_left + gap + w_right</t>
        </is>
      </c>
    </row>
    <row r="759">
      <c r="A759" t="inlineStr">
        <is>
          <t xml:space="preserve">        x0 = (pdf.w - total) / 2</t>
        </is>
      </c>
    </row>
    <row r="760">
      <c r="A760" t="inlineStr">
        <is>
          <t xml:space="preserve">        pdf.image(str(left), x=x0, y=y, h=h)</t>
        </is>
      </c>
    </row>
    <row r="761">
      <c r="A761" t="inlineStr">
        <is>
          <t xml:space="preserve">        pdf.image(str(right), x=x0 + w_left + gap, y=y, h=h)</t>
        </is>
      </c>
    </row>
    <row r="762">
      <c r="A762" t="inlineStr"/>
    </row>
    <row r="763">
      <c r="A763" t="inlineStr">
        <is>
          <t xml:space="preserve">    draw_logos(pdf, left_logo, right_logo)</t>
        </is>
      </c>
    </row>
    <row r="764">
      <c r="A764" t="inlineStr"/>
    </row>
    <row r="765">
      <c r="A765" t="inlineStr">
        <is>
          <t xml:space="preserve">    pdf.set_y(70)</t>
        </is>
      </c>
    </row>
    <row r="766">
      <c r="A766" t="inlineStr">
        <is>
          <t xml:space="preserve">    pdf.set_font("Times", "B", 22)</t>
        </is>
      </c>
    </row>
    <row r="767">
      <c r="A767" t="inlineStr">
        <is>
          <t xml:space="preserve">    pdf.set_text_color(0, 70, 120)</t>
        </is>
      </c>
    </row>
    <row r="768">
      <c r="A768" t="inlineStr">
        <is>
          <t xml:space="preserve">    pdf.cell(0, 12, "PLANT FACT SHEETS", align="C", new_x=XPos.LMARGIN, new_y=YPos.NEXT)</t>
        </is>
      </c>
    </row>
    <row r="769">
      <c r="A769" t="inlineStr">
        <is>
          <t xml:space="preserve">    pdf.set_font("Times", "", 16)</t>
        </is>
      </c>
    </row>
    <row r="770">
      <c r="A770" t="inlineStr">
        <is>
          <t xml:space="preserve">    pdf.ln(4)</t>
        </is>
      </c>
    </row>
    <row r="771">
      <c r="A771" t="inlineStr">
        <is>
          <t xml:space="preserve">    pdf.cell(</t>
        </is>
      </c>
    </row>
    <row r="772">
      <c r="A772" t="inlineStr">
        <is>
          <t xml:space="preserve">        0,</t>
        </is>
      </c>
    </row>
    <row r="773">
      <c r="A773" t="inlineStr">
        <is>
          <t xml:space="preserve">        10,</t>
        </is>
      </c>
    </row>
    <row r="774">
      <c r="A774" t="inlineStr">
        <is>
          <t xml:space="preserve">        "for Rain Gardens / Bioretention Systems",</t>
        </is>
      </c>
    </row>
    <row r="775">
      <c r="A775" t="inlineStr">
        <is>
          <t xml:space="preserve">        align="C",</t>
        </is>
      </c>
    </row>
    <row r="776">
      <c r="A776" t="inlineStr">
        <is>
          <t xml:space="preserve">        new_x=XPos.LMARGIN,</t>
        </is>
      </c>
    </row>
    <row r="777">
      <c r="A777" t="inlineStr">
        <is>
          <t xml:space="preserve">        new_y=YPos.NEXT,</t>
        </is>
      </c>
    </row>
    <row r="778">
      <c r="A778" t="inlineStr">
        <is>
          <t xml:space="preserve">    )</t>
        </is>
      </c>
    </row>
    <row r="779">
      <c r="A779" t="inlineStr">
        <is>
          <t xml:space="preserve">    pdf.ln(10)</t>
        </is>
      </c>
    </row>
    <row r="780">
      <c r="A780" t="inlineStr">
        <is>
          <t xml:space="preserve">    pdf.set_font("Times", "", 14)</t>
        </is>
      </c>
    </row>
    <row r="781">
      <c r="A781" t="inlineStr">
        <is>
          <t xml:space="preserve">    pdf.cell(</t>
        </is>
      </c>
    </row>
    <row r="782">
      <c r="A782" t="inlineStr">
        <is>
          <t xml:space="preserve">        0,</t>
        </is>
      </c>
    </row>
    <row r="783">
      <c r="A783" t="inlineStr">
        <is>
          <t xml:space="preserve">        10,</t>
        </is>
      </c>
    </row>
    <row r="784">
      <c r="A784" t="inlineStr">
        <is>
          <t xml:space="preserve">        "Rutgers Cooperative Extension",</t>
        </is>
      </c>
    </row>
    <row r="785">
      <c r="A785" t="inlineStr">
        <is>
          <t xml:space="preserve">        align="C",</t>
        </is>
      </c>
    </row>
    <row r="786">
      <c r="A786" t="inlineStr">
        <is>
          <t xml:space="preserve">        new_x=XPos.LMARGIN,</t>
        </is>
      </c>
    </row>
    <row r="787">
      <c r="A787" t="inlineStr">
        <is>
          <t xml:space="preserve">        new_y=YPos.NEXT,</t>
        </is>
      </c>
    </row>
    <row r="788">
      <c r="A788" t="inlineStr">
        <is>
          <t xml:space="preserve">    )</t>
        </is>
      </c>
    </row>
    <row r="789">
      <c r="A789" t="inlineStr">
        <is>
          <t xml:space="preserve">    pdf.cell(</t>
        </is>
      </c>
    </row>
    <row r="790">
      <c r="A790" t="inlineStr">
        <is>
          <t xml:space="preserve">        0, 10, "Water Resources Program", align="C", new_x=XPos.LMARGIN, new_y=YPos.NEXT</t>
        </is>
      </c>
    </row>
    <row r="791">
      <c r="A791" t="inlineStr">
        <is>
          <t xml:space="preserve">    )</t>
        </is>
      </c>
    </row>
    <row r="792">
      <c r="A792" t="inlineStr">
        <is>
          <t xml:space="preserve">    pdf.ln(10)</t>
        </is>
      </c>
    </row>
    <row r="793">
      <c r="A793" t="inlineStr">
        <is>
          <t xml:space="preserve">    pdf.set_font("Times", "I", 12)</t>
        </is>
      </c>
    </row>
    <row r="794">
      <c r="A794" t="inlineStr">
        <is>
          <t xml:space="preserve">    pdf.cell(</t>
        </is>
      </c>
    </row>
    <row r="795">
      <c r="A795" t="inlineStr">
        <is>
          <t xml:space="preserve">        0,</t>
        </is>
      </c>
    </row>
    <row r="796">
      <c r="A796" t="inlineStr">
        <is>
          <t xml:space="preserve">        10,</t>
        </is>
      </c>
    </row>
    <row r="797">
      <c r="A797" t="inlineStr">
        <is>
          <t xml:space="preserve">        f"{datetime.today():%B %Y}",</t>
        </is>
      </c>
    </row>
    <row r="798">
      <c r="A798" t="inlineStr">
        <is>
          <t xml:space="preserve">        align="C",</t>
        </is>
      </c>
    </row>
    <row r="799">
      <c r="A799" t="inlineStr">
        <is>
          <t xml:space="preserve">        new_x=XPos.LMARGIN,</t>
        </is>
      </c>
    </row>
    <row r="800">
      <c r="A800" t="inlineStr">
        <is>
          <t xml:space="preserve">        new_y=YPos.NEXT,</t>
        </is>
      </c>
    </row>
    <row r="801">
      <c r="A801" t="inlineStr">
        <is>
          <t xml:space="preserve">    )</t>
        </is>
      </c>
    </row>
    <row r="802">
      <c r="A802" t="inlineStr">
        <is>
          <t xml:space="preserve">    pdf.set_text_color(0, 0, 0)</t>
        </is>
      </c>
    </row>
    <row r="803">
      <c r="A803" t="inlineStr">
        <is>
          <t xml:space="preserve">    pdf.ln(4)</t>
        </is>
      </c>
    </row>
    <row r="804">
      <c r="A804" t="inlineStr">
        <is>
          <t xml:space="preserve">    pdf.set_font("Times", "", 10)</t>
        </is>
      </c>
    </row>
    <row r="805">
      <c r="A805" t="inlineStr">
        <is>
          <t xml:space="preserve">    draw_wrapped_legend(pdf)</t>
        </is>
      </c>
    </row>
    <row r="806">
      <c r="A806" t="inlineStr">
        <is>
          <t xml:space="preserve">    pdf.set_font("Times", "", 12)</t>
        </is>
      </c>
    </row>
    <row r="807">
      <c r="A807" t="inlineStr"/>
    </row>
    <row r="808">
      <c r="A808" t="inlineStr">
        <is>
          <t xml:space="preserve">    # reserve TOC pages</t>
        </is>
      </c>
    </row>
    <row r="809">
      <c r="A809" t="inlineStr">
        <is>
          <t xml:space="preserve">    pdf.skip_footer = False</t>
        </is>
      </c>
    </row>
    <row r="810">
      <c r="A810" t="inlineStr">
        <is>
          <t xml:space="preserve">    pdf.add_page()</t>
        </is>
      </c>
    </row>
    <row r="811">
      <c r="A811" t="inlineStr">
        <is>
          <t xml:space="preserve">    pdf.add_page()</t>
        </is>
      </c>
    </row>
    <row r="812">
      <c r="A812" t="inlineStr">
        <is>
          <t xml:space="preserve">    pdf.add_page()</t>
        </is>
      </c>
    </row>
    <row r="813">
      <c r="A813" t="inlineStr"/>
    </row>
    <row r="814">
      <c r="A814" t="inlineStr">
        <is>
          <t xml:space="preserve">    # add plant pages</t>
        </is>
      </c>
    </row>
    <row r="815">
      <c r="A815" t="inlineStr">
        <is>
          <t xml:space="preserve">    for ptype in PLANT_TYPE_ORDER:</t>
        </is>
      </c>
    </row>
    <row r="816">
      <c r="A816" t="inlineStr">
        <is>
          <t xml:space="preserve">        grp = df[df["Plant Type"] == ptype]</t>
        </is>
      </c>
    </row>
    <row r="817">
      <c r="A817" t="inlineStr">
        <is>
          <t xml:space="preserve">        if not grp.empty:</t>
        </is>
      </c>
    </row>
    <row r="818">
      <c r="A818" t="inlineStr">
        <is>
          <t xml:space="preserve">            pdf.add_type_divider(ptype)</t>
        </is>
      </c>
    </row>
    <row r="819">
      <c r="A819" t="inlineStr">
        <is>
          <t xml:space="preserve">            for _, row in grp.iterrows():</t>
        </is>
      </c>
    </row>
    <row r="820">
      <c r="A820" t="inlineStr">
        <is>
          <t xml:space="preserve">                if row.get("Botanical Name", "").strip():</t>
        </is>
      </c>
    </row>
    <row r="821">
      <c r="A821" t="inlineStr">
        <is>
          <t xml:space="preserve">                    pdf.add_plant(row, ptype)</t>
        </is>
      </c>
    </row>
    <row r="822">
      <c r="A822" t="inlineStr">
        <is>
          <t xml:space="preserve">            pdf.skip_footer = False</t>
        </is>
      </c>
    </row>
    <row r="823">
      <c r="A823" t="inlineStr"/>
    </row>
    <row r="824">
      <c r="A824" t="inlineStr">
        <is>
          <t xml:space="preserve">    last_type = pdf.current_plant_type</t>
        </is>
      </c>
    </row>
    <row r="825">
      <c r="A825" t="inlineStr">
        <is>
          <t xml:space="preserve">    last_links = pdf.footer_links</t>
        </is>
      </c>
    </row>
    <row r="826">
      <c r="A826" t="inlineStr">
        <is>
          <t xml:space="preserve">    # fill TOC</t>
        </is>
      </c>
    </row>
    <row r="827">
      <c r="A827" t="inlineStr">
        <is>
          <t xml:space="preserve">    pdf.page = 2</t>
        </is>
      </c>
    </row>
    <row r="828">
      <c r="A828" t="inlineStr">
        <is>
          <t xml:space="preserve">    pdf.add_table_of_contents()</t>
        </is>
      </c>
    </row>
    <row r="829">
      <c r="A829" t="inlineStr">
        <is>
          <t xml:space="preserve">    pdf.current_plant_type = ""</t>
        </is>
      </c>
    </row>
    <row r="830">
      <c r="A830" t="inlineStr"/>
    </row>
    <row r="831">
      <c r="A831" t="inlineStr">
        <is>
          <t xml:space="preserve">    # ensure footer on last page</t>
        </is>
      </c>
    </row>
    <row r="832">
      <c r="A832" t="inlineStr">
        <is>
          <t xml:space="preserve">    pdf.page = len(pdf.pages)</t>
        </is>
      </c>
    </row>
    <row r="833">
      <c r="A833" t="inlineStr">
        <is>
          <t xml:space="preserve">    pdf.current_plant_type = last_type</t>
        </is>
      </c>
    </row>
    <row r="834">
      <c r="A834" t="inlineStr">
        <is>
          <t xml:space="preserve">    pdf.footer_links = last_links</t>
        </is>
      </c>
    </row>
    <row r="835">
      <c r="A835" t="inlineStr">
        <is>
          <t xml:space="preserve">    pdf.skip_footer = False</t>
        </is>
      </c>
    </row>
    <row r="836">
      <c r="A836" t="inlineStr">
        <is>
          <t xml:space="preserve">    pdf.set_auto_page_break(False)</t>
        </is>
      </c>
    </row>
    <row r="837">
      <c r="A837" t="inlineStr"/>
    </row>
    <row r="838">
      <c r="A838" t="inlineStr">
        <is>
          <t xml:space="preserve">    pdf.set_y(-15)</t>
        </is>
      </c>
    </row>
    <row r="839">
      <c r="A839" t="inlineStr">
        <is>
          <t xml:space="preserve">    pdf.set_font("Times", "", 1)</t>
        </is>
      </c>
    </row>
    <row r="840">
      <c r="A840" t="inlineStr">
        <is>
          <t xml:space="preserve">    pdf.cell(0, 1, "")</t>
        </is>
      </c>
    </row>
    <row r="841">
      <c r="A841" t="inlineStr">
        <is>
          <t xml:space="preserve">    pdf.footer()</t>
        </is>
      </c>
    </row>
    <row r="842">
      <c r="A842" t="inlineStr"/>
    </row>
    <row r="843">
      <c r="A843" t="inlineStr">
        <is>
          <t xml:space="preserve">    # save</t>
        </is>
      </c>
    </row>
    <row r="844">
      <c r="A844" t="inlineStr">
        <is>
          <t xml:space="preserve">    pdf.output(str(OUTPUT))</t>
        </is>
      </c>
    </row>
    <row r="845">
      <c r="A845" t="inlineStr">
        <is>
          <t xml:space="preserve">    print(f"[OK] Exported PDF -&gt; {OUTPUT}")</t>
        </is>
      </c>
    </row>
    <row r="846">
      <c r="A846" t="inlineStr"/>
    </row>
    <row r="847">
      <c r="A847" t="inlineStr"/>
    </row>
    <row r="848">
      <c r="A848" t="inlineStr">
        <is>
          <t>if __name__ == "__main__":</t>
        </is>
      </c>
    </row>
    <row r="849">
      <c r="A849" t="inlineStr">
        <is>
          <t xml:space="preserve">    main()</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007"/>
  <sheetViews>
    <sheetView workbookViewId="0">
      <selection activeCell="A1" sqref="A1"/>
    </sheetView>
  </sheetViews>
  <sheetFormatPr baseColWidth="8" defaultRowHeight="15"/>
  <cols>
    <col width="120" customWidth="1" min="1" max="1"/>
  </cols>
  <sheetData>
    <row r="1">
      <c r="A1" t="inlineStr">
        <is>
          <t># Excelify.py - Make this Excel workbook</t>
        </is>
      </c>
    </row>
    <row r="2">
      <c r="A2" t="inlineStr">
        <is>
          <t>#!/usr/bin/env python3</t>
        </is>
      </c>
    </row>
    <row r="3">
      <c r="A3" t="inlineStr">
        <is>
          <t># Excelify.py – Create a styled Excel workbook from the fully populated plant CSV.</t>
        </is>
      </c>
    </row>
    <row r="4">
      <c r="A4" t="inlineStr">
        <is>
          <t># 2025-06-13 · Adds blanket COLUMN_WIDTHS dict, keep_default_na, and cleans up width logic.</t>
        </is>
      </c>
    </row>
    <row r="5">
      <c r="A5" t="inlineStr">
        <is>
          <t># Example TEXTJOIN formula for the "Link: Others" column</t>
        </is>
      </c>
    </row>
    <row r="6">
      <c r="A6" t="inlineStr">
        <is>
          <t># =TEXTJOIN(";", TRUE, IF(OR(C3="",D3="",E3=""), "",CONCAT("[",C3,",",CHAR(34),D3,CHAR(34),",",CHAR(34),E3,CHAR(34),"]")),IF(OR(F3="",G3="",H3=""), "",CONCAT("[",F3,",",CHAR(34),G3,CHAR(34),",",CHAR(34),H3,CHAR(34),"]")),IF(OR(I3="",J3="",K3=""), "",CONCAT("[",I3,",",CHAR(34),J3,CHAR(34),",",CHAR(34),K3,CHAR(34),"]")),IF(OR(L3="",M3="",N3=""), "",CONCAT("[",L3,",",CHAR(34),M3,CHAR(34),",",CHAR(34),N3,CHAR(34),"]")),IF(OR(O3="",P3="",Q3=""), "",CONCAT("[",O3,",",CHAR(34),P3,CHAR(34),",",CHAR(34),Q3,CHAR(34),"]")))</t>
        </is>
      </c>
    </row>
    <row r="7">
      <c r="A7" t="inlineStr">
        <is>
          <t># todo Needs to populate the formulas in the "Other Links" sheet even if there are no links. This is so users can add them live. Assume always 5 links.</t>
        </is>
      </c>
    </row>
    <row r="8">
      <c r="A8" t="inlineStr"/>
    </row>
    <row r="9">
      <c r="A9" t="inlineStr"/>
    </row>
    <row r="10">
      <c r="A10" t="inlineStr">
        <is>
          <t>from pathlib import Path</t>
        </is>
      </c>
    </row>
    <row r="11">
      <c r="A11" t="inlineStr">
        <is>
          <t>import sys, argparse, pandas as pd</t>
        </is>
      </c>
    </row>
    <row r="12">
      <c r="A12" t="inlineStr">
        <is>
          <t>from openpyxl import load_workbook</t>
        </is>
      </c>
    </row>
    <row r="13">
      <c r="A13" t="inlineStr">
        <is>
          <t>from openpyxl.styles import PatternFill, Font, Alignment</t>
        </is>
      </c>
    </row>
    <row r="14">
      <c r="A14" t="inlineStr">
        <is>
          <t>from openpyxl.formatting.rule import FormulaRule</t>
        </is>
      </c>
    </row>
    <row r="15">
      <c r="A15" t="inlineStr">
        <is>
          <t>from openpyxl.styles.borders import Border, Side</t>
        </is>
      </c>
    </row>
    <row r="16">
      <c r="A16" t="inlineStr">
        <is>
          <t>from openpyxl.workbook.properties import CalcProperties</t>
        </is>
      </c>
    </row>
    <row r="17">
      <c r="A17" t="inlineStr">
        <is>
          <t>from openpyxl.utils import get_column_letter</t>
        </is>
      </c>
    </row>
    <row r="18">
      <c r="A18" t="inlineStr">
        <is>
          <t>from openpyxl.worksheet.worksheet import Worksheet</t>
        </is>
      </c>
    </row>
    <row r="19">
      <c r="A19" t="inlineStr">
        <is>
          <t>from openpyxl.worksheet.datavalidation import DataValidation</t>
        </is>
      </c>
    </row>
    <row r="20">
      <c r="A20" t="inlineStr">
        <is>
          <t>import black</t>
        </is>
      </c>
    </row>
    <row r="21">
      <c r="A21" t="inlineStr"/>
    </row>
    <row r="22">
      <c r="A22" t="inlineStr">
        <is>
          <t># ── Column widths (characters) -------------------------------------------</t>
        </is>
      </c>
    </row>
    <row r="23">
      <c r="A23" t="inlineStr">
        <is>
          <t># Tweak values here to resize any column on export.</t>
        </is>
      </c>
    </row>
    <row r="24">
      <c r="A24" t="inlineStr">
        <is>
          <t>COLUMN_WIDTHS: dict[str, int] = {</t>
        </is>
      </c>
    </row>
    <row r="25">
      <c r="A25" t="inlineStr">
        <is>
          <t xml:space="preserve">    # core ID fields</t>
        </is>
      </c>
    </row>
    <row r="26">
      <c r="A26" t="inlineStr">
        <is>
          <t xml:space="preserve">    "Plant Type": 20,</t>
        </is>
      </c>
    </row>
    <row r="27">
      <c r="A27" t="inlineStr">
        <is>
          <t xml:space="preserve">    "Key": 7,</t>
        </is>
      </c>
    </row>
    <row r="28">
      <c r="A28" t="inlineStr">
        <is>
          <t xml:space="preserve">    "Botanical Name": 23,</t>
        </is>
      </c>
    </row>
    <row r="29">
      <c r="A29" t="inlineStr">
        <is>
          <t xml:space="preserve">    "Common Name": 23,</t>
        </is>
      </c>
    </row>
    <row r="30">
      <c r="A30" t="inlineStr">
        <is>
          <t xml:space="preserve">    # basics</t>
        </is>
      </c>
    </row>
    <row r="31">
      <c r="A31" t="inlineStr">
        <is>
          <t xml:space="preserve">    "Height (ft)": 10,</t>
        </is>
      </c>
    </row>
    <row r="32">
      <c r="A32" t="inlineStr">
        <is>
          <t xml:space="preserve">    "Spread (ft)": 10,</t>
        </is>
      </c>
    </row>
    <row r="33">
      <c r="A33" t="inlineStr">
        <is>
          <t xml:space="preserve">    "Bloom Color": 18,</t>
        </is>
      </c>
    </row>
    <row r="34">
      <c r="A34" t="inlineStr">
        <is>
          <t xml:space="preserve">    "Bloom Time": 18,</t>
        </is>
      </c>
    </row>
    <row r="35">
      <c r="A35" t="inlineStr">
        <is>
          <t xml:space="preserve">    "Sun": 18,</t>
        </is>
      </c>
    </row>
    <row r="36">
      <c r="A36" t="inlineStr">
        <is>
          <t xml:space="preserve">    "Water": 15,</t>
        </is>
      </c>
    </row>
    <row r="37">
      <c r="A37" t="inlineStr">
        <is>
          <t xml:space="preserve">    "AGCP Regional Status": 18,</t>
        </is>
      </c>
    </row>
    <row r="38">
      <c r="A38" t="inlineStr">
        <is>
          <t xml:space="preserve">    "USDA Hardiness Zone": 16,</t>
        </is>
      </c>
    </row>
    <row r="39">
      <c r="A39" t="inlineStr">
        <is>
          <t xml:space="preserve">    # descriptive</t>
        </is>
      </c>
    </row>
    <row r="40">
      <c r="A40" t="inlineStr">
        <is>
          <t xml:space="preserve">    "Attracts": 24,</t>
        </is>
      </c>
    </row>
    <row r="41">
      <c r="A41" t="inlineStr">
        <is>
          <t xml:space="preserve">    "Tolerates": 28,</t>
        </is>
      </c>
    </row>
    <row r="42">
      <c r="A42" t="inlineStr">
        <is>
          <t xml:space="preserve">    "Soil Description": 32,</t>
        </is>
      </c>
    </row>
    <row r="43">
      <c r="A43" t="inlineStr">
        <is>
          <t xml:space="preserve">    "Condition Comments": 32,</t>
        </is>
      </c>
    </row>
    <row r="44">
      <c r="A44" t="inlineStr">
        <is>
          <t xml:space="preserve">    "MaintenanceLevel": 15,</t>
        </is>
      </c>
    </row>
    <row r="45">
      <c r="A45" t="inlineStr">
        <is>
          <t xml:space="preserve">    "Native Habitats": 26,</t>
        </is>
      </c>
    </row>
    <row r="46">
      <c r="A46" t="inlineStr">
        <is>
          <t xml:space="preserve">    "Culture": 24,</t>
        </is>
      </c>
    </row>
    <row r="47">
      <c r="A47" t="inlineStr">
        <is>
          <t xml:space="preserve">    "Uses": 20,</t>
        </is>
      </c>
    </row>
    <row r="48">
      <c r="A48" t="inlineStr">
        <is>
          <t xml:space="preserve">    "UseXYZ": 20,</t>
        </is>
      </c>
    </row>
    <row r="49">
      <c r="A49" t="inlineStr">
        <is>
          <t xml:space="preserve">    "WFMaintenance": 22,</t>
        </is>
      </c>
    </row>
    <row r="50">
      <c r="A50" t="inlineStr">
        <is>
          <t xml:space="preserve">    "Problems": 25,</t>
        </is>
      </c>
    </row>
    <row r="51">
      <c r="A51" t="inlineStr">
        <is>
          <t xml:space="preserve">    # links</t>
        </is>
      </c>
    </row>
    <row r="52">
      <c r="A52" t="inlineStr">
        <is>
          <t xml:space="preserve">    "Link: Missouri Botanical Garden": 27,</t>
        </is>
      </c>
    </row>
    <row r="53">
      <c r="A53" t="inlineStr">
        <is>
          <t xml:space="preserve">    "Link: Wildflower.org": 27,</t>
        </is>
      </c>
    </row>
    <row r="54">
      <c r="A54" t="inlineStr">
        <is>
          <t xml:space="preserve">    "Link: Pleasantrunnursery.com": 27,</t>
        </is>
      </c>
    </row>
    <row r="55">
      <c r="A55" t="inlineStr">
        <is>
          <t xml:space="preserve">    "Link: Newmoonnursery.com": 27,</t>
        </is>
      </c>
    </row>
    <row r="56">
      <c r="A56" t="inlineStr">
        <is>
          <t xml:space="preserve">    "Link: Pinelandsnursery.com": 27,</t>
        </is>
      </c>
    </row>
    <row r="57">
      <c r="A57" t="inlineStr">
        <is>
          <t xml:space="preserve">    # review</t>
        </is>
      </c>
    </row>
    <row r="58">
      <c r="A58" t="inlineStr">
        <is>
          <t xml:space="preserve">    "Rev": 15,</t>
        </is>
      </c>
    </row>
    <row r="59">
      <c r="A59" t="inlineStr">
        <is>
          <t xml:space="preserve">    "Mark Reviewed": 8,</t>
        </is>
      </c>
    </row>
    <row r="60">
      <c r="A60" t="inlineStr">
        <is>
          <t xml:space="preserve">    # other links</t>
        </is>
      </c>
    </row>
    <row r="61">
      <c r="A61" t="inlineStr">
        <is>
          <t xml:space="preserve">    "Link #": 8,</t>
        </is>
      </c>
    </row>
    <row r="62">
      <c r="A62" t="inlineStr">
        <is>
          <t xml:space="preserve">    "Tag": 6,</t>
        </is>
      </c>
    </row>
    <row r="63">
      <c r="A63" t="inlineStr">
        <is>
          <t xml:space="preserve">    "URL": 43,</t>
        </is>
      </c>
    </row>
    <row r="64">
      <c r="A64" t="inlineStr">
        <is>
          <t xml:space="preserve">    "Label": 18,</t>
        </is>
      </c>
    </row>
    <row r="65">
      <c r="A65" t="inlineStr">
        <is>
          <t>}</t>
        </is>
      </c>
    </row>
    <row r="66">
      <c r="A66" t="inlineStr">
        <is>
          <t>DEFAULT_WIDTH: int = 18</t>
        </is>
      </c>
    </row>
    <row r="67">
      <c r="A67" t="inlineStr"/>
    </row>
    <row r="68">
      <c r="A68" t="inlineStr">
        <is>
          <t># ── CLI ------------------------------------------------------------------</t>
        </is>
      </c>
    </row>
    <row r="69">
      <c r="A69" t="inlineStr">
        <is>
          <t>parser = argparse.ArgumentParser(description="Export formatted Excel from CSV")</t>
        </is>
      </c>
    </row>
    <row r="70">
      <c r="A70" t="inlineStr">
        <is>
          <t>parser.add_argument("--in_csv", default="Outputs/Excel_Template00.csv")</t>
        </is>
      </c>
    </row>
    <row r="71">
      <c r="A71" t="inlineStr">
        <is>
          <t>parser.add_argument("--out_xlsx", default="ReviewFiles/Plants_01.xlsx")</t>
        </is>
      </c>
    </row>
    <row r="72">
      <c r="A72" t="inlineStr">
        <is>
          <t>parser.add_argument("--template_csv", default="Templates/Plants_Template.csv")</t>
        </is>
      </c>
    </row>
    <row r="73">
      <c r="A73" t="inlineStr">
        <is>
          <t>args = parser.parse_args()</t>
        </is>
      </c>
    </row>
    <row r="74">
      <c r="A74" t="inlineStr"/>
    </row>
    <row r="75">
      <c r="A75" t="inlineStr"/>
    </row>
    <row r="76">
      <c r="A76" t="inlineStr">
        <is>
          <t># ── Paths ----------------------------------------------------------------</t>
        </is>
      </c>
    </row>
    <row r="77">
      <c r="A77" t="inlineStr">
        <is>
          <t># * Find repository root when running from source or bundle</t>
        </is>
      </c>
    </row>
    <row r="78">
      <c r="A78" t="inlineStr">
        <is>
          <t>def repo_dir() -&gt; Path:</t>
        </is>
      </c>
    </row>
    <row r="79">
      <c r="A79" t="inlineStr">
        <is>
          <t xml:space="preserve">    exe_path = Path(</t>
        </is>
      </c>
    </row>
    <row r="80">
      <c r="A80" t="inlineStr">
        <is>
          <t xml:space="preserve">        sys.executable if getattr(sys, "frozen", False) else __file__</t>
        </is>
      </c>
    </row>
    <row r="81">
      <c r="A81" t="inlineStr">
        <is>
          <t xml:space="preserve">    ).resolve()</t>
        </is>
      </c>
    </row>
    <row r="82">
      <c r="A82" t="inlineStr">
        <is>
          <t xml:space="preserve">    for parent in exe_path.parents:</t>
        </is>
      </c>
    </row>
    <row r="83">
      <c r="A83" t="inlineStr">
        <is>
          <t xml:space="preserve">        if (parent / "Templates").is_dir() and (parent / "Outputs").is_dir():</t>
        </is>
      </c>
    </row>
    <row r="84">
      <c r="A84" t="inlineStr">
        <is>
          <t xml:space="preserve">            return parent</t>
        </is>
      </c>
    </row>
    <row r="85">
      <c r="A85" t="inlineStr">
        <is>
          <t xml:space="preserve">    return exe_path.parent</t>
        </is>
      </c>
    </row>
    <row r="86">
      <c r="A86" t="inlineStr"/>
    </row>
    <row r="87">
      <c r="A87" t="inlineStr"/>
    </row>
    <row r="88">
      <c r="A88" t="inlineStr">
        <is>
          <t>REPO = repo_dir()</t>
        </is>
      </c>
    </row>
    <row r="89">
      <c r="A89" t="inlineStr">
        <is>
          <t>CSV_FILE = (REPO / args.in_csv).resolve()</t>
        </is>
      </c>
    </row>
    <row r="90">
      <c r="A90" t="inlineStr">
        <is>
          <t>XLSX_FILE = (REPO / args.out_xlsx).resolve()</t>
        </is>
      </c>
    </row>
    <row r="91">
      <c r="A91" t="inlineStr">
        <is>
          <t>TEMPLATE_CSV = (REPO / args.template_csv).resolve()</t>
        </is>
      </c>
    </row>
    <row r="92">
      <c r="A92" t="inlineStr">
        <is>
          <t>XLSX_FILE.parent.mkdir(parents=True, exist_ok=True)</t>
        </is>
      </c>
    </row>
    <row r="93">
      <c r="A93" t="inlineStr"/>
    </row>
    <row r="94">
      <c r="A94" t="inlineStr">
        <is>
          <t># ── Load CSV, align columns ----------------------------------------------</t>
        </is>
      </c>
    </row>
    <row r="95">
      <c r="A95" t="inlineStr">
        <is>
          <t>df = pd.read_csv(</t>
        </is>
      </c>
    </row>
    <row r="96">
      <c r="A96" t="inlineStr">
        <is>
          <t xml:space="preserve">    CSV_FILE,</t>
        </is>
      </c>
    </row>
    <row r="97">
      <c r="A97" t="inlineStr">
        <is>
          <t xml:space="preserve">    dtype=str,</t>
        </is>
      </c>
    </row>
    <row r="98">
      <c r="A98" t="inlineStr">
        <is>
          <t xml:space="preserve">    encoding="utf-8-sig",</t>
        </is>
      </c>
    </row>
    <row r="99">
      <c r="A99" t="inlineStr">
        <is>
          <t xml:space="preserve">    keep_default_na=False,  # ← keeps literal “NA” strings</t>
        </is>
      </c>
    </row>
    <row r="100">
      <c r="A100" t="inlineStr">
        <is>
          <t>).fillna("")</t>
        </is>
      </c>
    </row>
    <row r="101">
      <c r="A101" t="inlineStr">
        <is>
          <t>template_cols = list(pd.read_csv(TEMPLATE_CSV, nrows=0, keep_default_na=False).columns)</t>
        </is>
      </c>
    </row>
    <row r="102">
      <c r="A102" t="inlineStr">
        <is>
          <t>df = df.reindex(</t>
        </is>
      </c>
    </row>
    <row r="103">
      <c r="A103" t="inlineStr">
        <is>
          <t xml:space="preserve">    columns=template_cols + [c for c in df.columns if c not in template_cols]</t>
        </is>
      </c>
    </row>
    <row r="104">
      <c r="A104" t="inlineStr">
        <is>
          <t>)</t>
        </is>
      </c>
    </row>
    <row r="105">
      <c r="A105" t="inlineStr"/>
    </row>
    <row r="106">
      <c r="A106" t="inlineStr"/>
    </row>
    <row r="107">
      <c r="A107" t="inlineStr">
        <is>
          <t># * Split "Link: Others" into editable columns</t>
        </is>
      </c>
    </row>
    <row r="108">
      <c r="A108" t="inlineStr">
        <is>
          <t>def _parse_other_links(text: str) -&gt; list[tuple[str, str, str]]:</t>
        </is>
      </c>
    </row>
    <row r="109">
      <c r="A109" t="inlineStr">
        <is>
          <t xml:space="preserve">    """Return list of (tag, url, label) tuples from the Link: Others cell."""</t>
        </is>
      </c>
    </row>
    <row r="110">
      <c r="A110" t="inlineStr">
        <is>
          <t xml:space="preserve">    import re</t>
        </is>
      </c>
    </row>
    <row r="111">
      <c r="A111" t="inlineStr"/>
    </row>
    <row r="112">
      <c r="A112" t="inlineStr">
        <is>
          <t xml:space="preserve">    pattern = r"\[(?P&lt;tag&gt;[^,\]]+),\"(?P&lt;url&gt;[^\"]+)\",\"(?P&lt;label&gt;[^\"]+)\"\]"</t>
        </is>
      </c>
    </row>
    <row r="113">
      <c r="A113" t="inlineStr">
        <is>
          <t xml:space="preserve">    return re.findall(pattern, text or "")</t>
        </is>
      </c>
    </row>
    <row r="114">
      <c r="A114" t="inlineStr"/>
    </row>
    <row r="115">
      <c r="A115" t="inlineStr"/>
    </row>
    <row r="116">
      <c r="A116" t="inlineStr">
        <is>
          <t># * Helper: build TEXTJOIN formula for Other Links rows</t>
        </is>
      </c>
    </row>
    <row r="117">
      <c r="A117" t="inlineStr">
        <is>
          <t>def build_textjoin_formula(row: int) -&gt; str:</t>
        </is>
      </c>
    </row>
    <row r="118">
      <c r="A118" t="inlineStr">
        <is>
          <t xml:space="preserve">    """</t>
        </is>
      </c>
    </row>
    <row r="119">
      <c r="A119" t="inlineStr">
        <is>
          <t xml:space="preserve">    Build a TEXTJOIN formula that outputs:</t>
        </is>
      </c>
    </row>
    <row r="120">
      <c r="A120" t="inlineStr">
        <is>
          <t xml:space="preserve">    [TAG,"URL","LABEL"];[TAG,"URL","LABEL"];…</t>
        </is>
      </c>
    </row>
    <row r="121">
      <c r="A121" t="inlineStr">
        <is>
          <t xml:space="preserve">    Only includes non-empty entries.</t>
        </is>
      </c>
    </row>
    <row r="122">
      <c r="A122" t="inlineStr">
        <is>
          <t xml:space="preserve">    """</t>
        </is>
      </c>
    </row>
    <row r="123">
      <c r="A123" t="inlineStr">
        <is>
          <t xml:space="preserve">    entry_fragments = []</t>
        </is>
      </c>
    </row>
    <row r="124">
      <c r="A124" t="inlineStr"/>
    </row>
    <row r="125">
      <c r="A125" t="inlineStr">
        <is>
          <t xml:space="preserve">    for idx in range(MAX_LINKS):</t>
        </is>
      </c>
    </row>
    <row r="126">
      <c r="A126" t="inlineStr">
        <is>
          <t xml:space="preserve">        base = 3 + idx * 3</t>
        </is>
      </c>
    </row>
    <row r="127">
      <c r="A127" t="inlineStr">
        <is>
          <t xml:space="preserve">        col_tag = get_column_letter(base)</t>
        </is>
      </c>
    </row>
    <row r="128">
      <c r="A128" t="inlineStr">
        <is>
          <t xml:space="preserve">        col_url = get_column_letter(base + 1)</t>
        </is>
      </c>
    </row>
    <row r="129">
      <c r="A129" t="inlineStr">
        <is>
          <t xml:space="preserve">        col_lab = get_column_letter(base + 2)</t>
        </is>
      </c>
    </row>
    <row r="130">
      <c r="A130" t="inlineStr"/>
    </row>
    <row r="131">
      <c r="A131" t="inlineStr">
        <is>
          <t xml:space="preserve">        condition = f'OR({col_tag}{row}="",{col_url}{row}="",{col_lab}{row}="")'</t>
        </is>
      </c>
    </row>
    <row r="132">
      <c r="A132" t="inlineStr">
        <is>
          <t xml:space="preserve">        formatted = (</t>
        </is>
      </c>
    </row>
    <row r="133">
      <c r="A133" t="inlineStr">
        <is>
          <t xml:space="preserve">            f'CONCAT("[",{col_tag}{row},",",CHAR(34),'</t>
        </is>
      </c>
    </row>
    <row r="134">
      <c r="A134" t="inlineStr">
        <is>
          <t xml:space="preserve">            f'{col_url}{row},CHAR(34),",",CHAR(34),{col_lab}{row},CHAR(34),"]")'</t>
        </is>
      </c>
    </row>
    <row r="135">
      <c r="A135" t="inlineStr">
        <is>
          <t xml:space="preserve">        )</t>
        </is>
      </c>
    </row>
    <row r="136">
      <c r="A136" t="inlineStr">
        <is>
          <t xml:space="preserve">        entry = f'IF({condition}, "", {formatted})'</t>
        </is>
      </c>
    </row>
    <row r="137">
      <c r="A137" t="inlineStr">
        <is>
          <t xml:space="preserve">        entry_fragments.append(entry)</t>
        </is>
      </c>
    </row>
    <row r="138">
      <c r="A138" t="inlineStr"/>
    </row>
    <row r="139">
      <c r="A139" t="inlineStr">
        <is>
          <t xml:space="preserve">    return f'=TEXTJOIN(";", TRUE, {",".join(entry_fragments)})'</t>
        </is>
      </c>
    </row>
    <row r="140">
      <c r="A140" t="inlineStr"/>
    </row>
    <row r="141">
      <c r="A141" t="inlineStr"/>
    </row>
    <row r="142">
      <c r="A142" t="inlineStr">
        <is>
          <t>links_parsed = (</t>
        </is>
      </c>
    </row>
    <row r="143">
      <c r="A143" t="inlineStr">
        <is>
          <t xml:space="preserve">    df["Link: Others"].apply(_parse_other_links)</t>
        </is>
      </c>
    </row>
    <row r="144">
      <c r="A144" t="inlineStr">
        <is>
          <t xml:space="preserve">    if "Link: Others" in df.columns</t>
        </is>
      </c>
    </row>
    <row r="145">
      <c r="A145" t="inlineStr">
        <is>
          <t xml:space="preserve">    else pd.Series([[] for _ in range(len(df))])</t>
        </is>
      </c>
    </row>
    <row r="146">
      <c r="A146" t="inlineStr">
        <is>
          <t>)</t>
        </is>
      </c>
    </row>
    <row r="147">
      <c r="A147" t="inlineStr">
        <is>
          <t>max_links = max(5, links_parsed.map(len).max())  # always populate 5 link sets</t>
        </is>
      </c>
    </row>
    <row r="148">
      <c r="A148" t="inlineStr"/>
    </row>
    <row r="149">
      <c r="A149" t="inlineStr">
        <is>
          <t>for idx in range(max_links):</t>
        </is>
      </c>
    </row>
    <row r="150">
      <c r="A150" t="inlineStr">
        <is>
          <t xml:space="preserve">    df[f"Other Tag {idx+1}"] = links_parsed.apply(</t>
        </is>
      </c>
    </row>
    <row r="151">
      <c r="A151" t="inlineStr">
        <is>
          <t xml:space="preserve">        lambda lst: lst[idx][0] if idx &lt; len(lst) else ""</t>
        </is>
      </c>
    </row>
    <row r="152">
      <c r="A152" t="inlineStr">
        <is>
          <t xml:space="preserve">    )</t>
        </is>
      </c>
    </row>
    <row r="153">
      <c r="A153" t="inlineStr">
        <is>
          <t xml:space="preserve">    df[f"Other URL {idx+1}"] = links_parsed.apply(</t>
        </is>
      </c>
    </row>
    <row r="154">
      <c r="A154" t="inlineStr">
        <is>
          <t xml:space="preserve">        lambda lst: lst[idx][1] if idx &lt; len(lst) else ""</t>
        </is>
      </c>
    </row>
    <row r="155">
      <c r="A155" t="inlineStr">
        <is>
          <t xml:space="preserve">    )</t>
        </is>
      </c>
    </row>
    <row r="156">
      <c r="A156" t="inlineStr">
        <is>
          <t xml:space="preserve">    df[f"Other Label {idx+1}"] = links_parsed.apply(</t>
        </is>
      </c>
    </row>
    <row r="157">
      <c r="A157" t="inlineStr">
        <is>
          <t xml:space="preserve">        lambda lst: lst[idx][2] if idx &lt; len(lst) else ""</t>
        </is>
      </c>
    </row>
    <row r="158">
      <c r="A158" t="inlineStr">
        <is>
          <t xml:space="preserve">    )</t>
        </is>
      </c>
    </row>
    <row r="159">
      <c r="A159" t="inlineStr"/>
    </row>
    <row r="160">
      <c r="A160" t="inlineStr"/>
    </row>
    <row r="161">
      <c r="A161" t="inlineStr">
        <is>
          <t>MAX_LINKS = locals().get("max_links", 5)</t>
        </is>
      </c>
    </row>
    <row r="162">
      <c r="A162" t="inlineStr"/>
    </row>
    <row r="163">
      <c r="A163" t="inlineStr">
        <is>
          <t># allow up to N links per record (makes "1,2,3,..." for validation lists)</t>
        </is>
      </c>
    </row>
    <row r="164">
      <c r="A164" t="inlineStr"/>
    </row>
    <row r="165">
      <c r="A165" t="inlineStr"/>
    </row>
    <row r="166">
      <c r="A166" t="inlineStr">
        <is>
          <t># Normalise casing</t>
        </is>
      </c>
    </row>
    <row r="167">
      <c r="A167" t="inlineStr">
        <is>
          <t>if "Common Name" in df.columns:</t>
        </is>
      </c>
    </row>
    <row r="168">
      <c r="A168" t="inlineStr">
        <is>
          <t xml:space="preserve">    df["Common Name"] = df["Common Name"].str.upper()</t>
        </is>
      </c>
    </row>
    <row r="169">
      <c r="A169" t="inlineStr">
        <is>
          <t>if "Botanical Name" in df.columns:</t>
        </is>
      </c>
    </row>
    <row r="170">
      <c r="A170" t="inlineStr">
        <is>
          <t xml:space="preserve">    df["Botanical Name"] = df["Botanical Name"].apply(</t>
        </is>
      </c>
    </row>
    <row r="171">
      <c r="A171" t="inlineStr">
        <is>
          <t xml:space="preserve">        lambda n: " ".join(w.capitalize() for w in str(n).split())</t>
        </is>
      </c>
    </row>
    <row r="172">
      <c r="A172" t="inlineStr">
        <is>
          <t xml:space="preserve">    )</t>
        </is>
      </c>
    </row>
    <row r="173">
      <c r="A173" t="inlineStr"/>
    </row>
    <row r="174">
      <c r="A174" t="inlineStr">
        <is>
          <t># ── Inject “Mark Reviewed” column if missing -----------------------------</t>
        </is>
      </c>
    </row>
    <row r="175">
      <c r="A175" t="inlineStr">
        <is>
          <t>if "Mark Reviewed" not in df.columns:</t>
        </is>
      </c>
    </row>
    <row r="176">
      <c r="A176" t="inlineStr">
        <is>
          <t xml:space="preserve">    df.insert(df.columns.get_loc("Rev") + 1, "Mark Reviewed", "")</t>
        </is>
      </c>
    </row>
    <row r="177">
      <c r="A177" t="inlineStr"/>
    </row>
    <row r="178">
      <c r="A178" t="inlineStr">
        <is>
          <t># * track sizes for later formulas</t>
        </is>
      </c>
    </row>
    <row r="179">
      <c r="A179" t="inlineStr">
        <is>
          <t>DATA_ROWS = len(df)</t>
        </is>
      </c>
    </row>
    <row r="180">
      <c r="A180" t="inlineStr"/>
    </row>
    <row r="181">
      <c r="A181" t="inlineStr">
        <is>
          <t># ── Canonical column lists ────────────────────────────────────────────</t>
        </is>
      </c>
    </row>
    <row r="182">
      <c r="A182" t="inlineStr">
        <is>
          <t>LINK_LIST_COLS = ["Link #", "Tag", "URL", "Label"]</t>
        </is>
      </c>
    </row>
    <row r="183">
      <c r="A183" t="inlineStr">
        <is>
          <t>MASTER_COLS = [</t>
        </is>
      </c>
    </row>
    <row r="184">
      <c r="A184" t="inlineStr">
        <is>
          <t xml:space="preserve">    "Plant Type",</t>
        </is>
      </c>
    </row>
    <row r="185">
      <c r="A185" t="inlineStr">
        <is>
          <t xml:space="preserve">    "Key",</t>
        </is>
      </c>
    </row>
    <row r="186">
      <c r="A186" t="inlineStr">
        <is>
          <t xml:space="preserve">    "Botanical Name",</t>
        </is>
      </c>
    </row>
    <row r="187">
      <c r="A187" t="inlineStr">
        <is>
          <t xml:space="preserve">    "Common Name",</t>
        </is>
      </c>
    </row>
    <row r="188">
      <c r="A188" t="inlineStr">
        <is>
          <t xml:space="preserve">    "Height (ft)",</t>
        </is>
      </c>
    </row>
    <row r="189">
      <c r="A189" t="inlineStr">
        <is>
          <t xml:space="preserve">    "Spread (ft)",</t>
        </is>
      </c>
    </row>
    <row r="190">
      <c r="A190" t="inlineStr">
        <is>
          <t xml:space="preserve">    "Bloom Color",</t>
        </is>
      </c>
    </row>
    <row r="191">
      <c r="A191" t="inlineStr">
        <is>
          <t xml:space="preserve">    "Bloom Time",</t>
        </is>
      </c>
    </row>
    <row r="192">
      <c r="A192" t="inlineStr">
        <is>
          <t xml:space="preserve">    "Sun",</t>
        </is>
      </c>
    </row>
    <row r="193">
      <c r="A193" t="inlineStr">
        <is>
          <t xml:space="preserve">    "Water",</t>
        </is>
      </c>
    </row>
    <row r="194">
      <c r="A194" t="inlineStr">
        <is>
          <t xml:space="preserve">    "AGCP Regional Status",</t>
        </is>
      </c>
    </row>
    <row r="195">
      <c r="A195" t="inlineStr">
        <is>
          <t xml:space="preserve">    "USDA Hardiness Zone",</t>
        </is>
      </c>
    </row>
    <row r="196">
      <c r="A196" t="inlineStr">
        <is>
          <t xml:space="preserve">    "Attracts",</t>
        </is>
      </c>
    </row>
    <row r="197">
      <c r="A197" t="inlineStr">
        <is>
          <t xml:space="preserve">    "Tolerates",</t>
        </is>
      </c>
    </row>
    <row r="198">
      <c r="A198" t="inlineStr">
        <is>
          <t xml:space="preserve">    "Soil Description",</t>
        </is>
      </c>
    </row>
    <row r="199">
      <c r="A199" t="inlineStr">
        <is>
          <t xml:space="preserve">    "Condition Comments",</t>
        </is>
      </c>
    </row>
    <row r="200">
      <c r="A200" t="inlineStr">
        <is>
          <t xml:space="preserve">    "MaintenanceLevel",</t>
        </is>
      </c>
    </row>
    <row r="201">
      <c r="A201" t="inlineStr">
        <is>
          <t xml:space="preserve">    "Native Habitats",</t>
        </is>
      </c>
    </row>
    <row r="202">
      <c r="A202" t="inlineStr">
        <is>
          <t xml:space="preserve">    "Culture",</t>
        </is>
      </c>
    </row>
    <row r="203">
      <c r="A203" t="inlineStr">
        <is>
          <t xml:space="preserve">    "Uses",</t>
        </is>
      </c>
    </row>
    <row r="204">
      <c r="A204" t="inlineStr">
        <is>
          <t xml:space="preserve">    "UseXYZ",</t>
        </is>
      </c>
    </row>
    <row r="205">
      <c r="A205" t="inlineStr">
        <is>
          <t xml:space="preserve">    "WFMaintenance",</t>
        </is>
      </c>
    </row>
    <row r="206">
      <c r="A206" t="inlineStr">
        <is>
          <t xml:space="preserve">    "Problems",</t>
        </is>
      </c>
    </row>
    <row r="207">
      <c r="A207" t="inlineStr">
        <is>
          <t xml:space="preserve">    "Link: Missouri Botanical Garden",</t>
        </is>
      </c>
    </row>
    <row r="208">
      <c r="A208" t="inlineStr">
        <is>
          <t xml:space="preserve">    "Link: Wildflower.org",</t>
        </is>
      </c>
    </row>
    <row r="209">
      <c r="A209" t="inlineStr">
        <is>
          <t xml:space="preserve">    "Link: Pleasantrunnursery.com",</t>
        </is>
      </c>
    </row>
    <row r="210">
      <c r="A210" t="inlineStr">
        <is>
          <t xml:space="preserve">    "Link: Newmoonnursery.com",</t>
        </is>
      </c>
    </row>
    <row r="211">
      <c r="A211" t="inlineStr">
        <is>
          <t xml:space="preserve">    "Link: Pinelandsnursery.com",</t>
        </is>
      </c>
    </row>
    <row r="212">
      <c r="A212" t="inlineStr">
        <is>
          <t xml:space="preserve">    "Link: Others",</t>
        </is>
      </c>
    </row>
    <row r="213">
      <c r="A213" t="inlineStr">
        <is>
          <t xml:space="preserve">    "Rev",</t>
        </is>
      </c>
    </row>
    <row r="214">
      <c r="A214" t="inlineStr">
        <is>
          <t>]</t>
        </is>
      </c>
    </row>
    <row r="215">
      <c r="A215" t="inlineStr"/>
    </row>
    <row r="216">
      <c r="A216" t="inlineStr">
        <is>
          <t># Plant Data = master columns + Mark Reviewed (no extra link columns)</t>
        </is>
      </c>
    </row>
    <row r="217">
      <c r="A217" t="inlineStr">
        <is>
          <t>PLANT_DATA_COLS = (</t>
        </is>
      </c>
    </row>
    <row r="218">
      <c r="A218" t="inlineStr">
        <is>
          <t xml:space="preserve">    ["Botanical Name", "Common Name", "Plant Type", "Key"]</t>
        </is>
      </c>
    </row>
    <row r="219">
      <c r="A219" t="inlineStr">
        <is>
          <t xml:space="preserve">    + [</t>
        </is>
      </c>
    </row>
    <row r="220">
      <c r="A220" t="inlineStr">
        <is>
          <t xml:space="preserve">        col</t>
        </is>
      </c>
    </row>
    <row r="221">
      <c r="A221" t="inlineStr">
        <is>
          <t xml:space="preserve">        for col in MASTER_COLS</t>
        </is>
      </c>
    </row>
    <row r="222">
      <c r="A222" t="inlineStr">
        <is>
          <t xml:space="preserve">        if col not in {"Botanical Name", "Common Name", "Plant Type", "Key"}</t>
        </is>
      </c>
    </row>
    <row r="223">
      <c r="A223" t="inlineStr">
        <is>
          <t xml:space="preserve">    ]</t>
        </is>
      </c>
    </row>
    <row r="224">
      <c r="A224" t="inlineStr">
        <is>
          <t xml:space="preserve">    + ["Mark Reviewed"]</t>
        </is>
      </c>
    </row>
    <row r="225">
      <c r="A225" t="inlineStr">
        <is>
          <t xml:space="preserve">    + LINK_LIST_COLS</t>
        </is>
      </c>
    </row>
    <row r="226">
      <c r="A226" t="inlineStr">
        <is>
          <t>)</t>
        </is>
      </c>
    </row>
    <row r="227">
      <c r="A227" t="inlineStr"/>
    </row>
    <row r="228">
      <c r="A228" t="inlineStr">
        <is>
          <t>for col in LINK_LIST_COLS:</t>
        </is>
      </c>
    </row>
    <row r="229">
      <c r="A229" t="inlineStr">
        <is>
          <t xml:space="preserve">    if col not in df.columns:</t>
        </is>
      </c>
    </row>
    <row r="230">
      <c r="A230" t="inlineStr">
        <is>
          <t xml:space="preserve">        df[col] = ""  # blank until Excel formulas fill</t>
        </is>
      </c>
    </row>
    <row r="231">
      <c r="A231" t="inlineStr"/>
    </row>
    <row r="232">
      <c r="A232" t="inlineStr"/>
    </row>
    <row r="233">
      <c r="A233" t="inlineStr">
        <is>
          <t># ── Build the display-only DataFrame &amp; write it to disk -------------------</t>
        </is>
      </c>
    </row>
    <row r="234">
      <c r="A234" t="inlineStr">
        <is>
          <t>DISPLAY_PLANT_DATA_COLS = [c for c in PLANT_DATA_COLS if c != "Link: Others"]</t>
        </is>
      </c>
    </row>
    <row r="235">
      <c r="A235" t="inlineStr">
        <is>
          <t>df_out = df.reindex(columns=DISPLAY_PLANT_DATA_COLS, fill_value="")</t>
        </is>
      </c>
    </row>
    <row r="236">
      <c r="A236" t="inlineStr">
        <is>
          <t>PLANT_DATA_HEADERS = DISPLAY_PLANT_DATA_COLS</t>
        </is>
      </c>
    </row>
    <row r="237">
      <c r="A237" t="inlineStr"/>
    </row>
    <row r="238">
      <c r="A238" t="inlineStr">
        <is>
          <t># IMPORTANT: actually create / overwrite the workbook *before* customising it</t>
        </is>
      </c>
    </row>
    <row r="239">
      <c r="A239" t="inlineStr">
        <is>
          <t>df_out.to_excel(XLSX_FILE, index=False, na_rep="NA", sheet_name="Plant Data")</t>
        </is>
      </c>
    </row>
    <row r="240">
      <c r="A240" t="inlineStr"/>
    </row>
    <row r="241">
      <c r="A241" t="inlineStr">
        <is>
          <t>wb = load_workbook(XLSX_FILE)</t>
        </is>
      </c>
    </row>
    <row r="242">
      <c r="A242" t="inlineStr">
        <is>
          <t>ws = wb.active</t>
        </is>
      </c>
    </row>
    <row r="243">
      <c r="A243" t="inlineStr">
        <is>
          <t>ws.title = "Plant Data"</t>
        </is>
      </c>
    </row>
    <row r="244">
      <c r="A244" t="inlineStr"/>
    </row>
    <row r="245">
      <c r="A245" t="inlineStr">
        <is>
          <t># ── RAW CSV Export ────────────────────────────────────────────────────</t>
        </is>
      </c>
    </row>
    <row r="246">
      <c r="A246" t="inlineStr"/>
    </row>
    <row r="247">
      <c r="A247" t="inlineStr">
        <is>
          <t>raw_ws = wb.create_sheet("RAW CSV Export")</t>
        </is>
      </c>
    </row>
    <row r="248">
      <c r="A248" t="inlineStr">
        <is>
          <t>raw_ws.append(MASTER_COLS)  # header row</t>
        </is>
      </c>
    </row>
    <row r="249">
      <c r="A249" t="inlineStr"/>
    </row>
    <row r="250">
      <c r="A250" t="inlineStr"/>
    </row>
    <row r="251">
      <c r="A251" t="inlineStr">
        <is>
          <t># Build a map of column names to actual column letters in Plant Data</t>
        </is>
      </c>
    </row>
    <row r="252">
      <c r="A252" t="inlineStr">
        <is>
          <t>plant_data_headers = [cell.value for cell in ws[1]]  # Row 1 of Plant Data</t>
        </is>
      </c>
    </row>
    <row r="253">
      <c r="A253" t="inlineStr">
        <is>
          <t>col_map = {</t>
        </is>
      </c>
    </row>
    <row r="254">
      <c r="A254" t="inlineStr">
        <is>
          <t xml:space="preserve">    name: get_column_letter(cell.column)</t>
        </is>
      </c>
    </row>
    <row r="255">
      <c r="A255" t="inlineStr">
        <is>
          <t xml:space="preserve">    for cell, name in zip(ws[1], plant_data_headers)</t>
        </is>
      </c>
    </row>
    <row r="256">
      <c r="A256" t="inlineStr">
        <is>
          <t>}</t>
        </is>
      </c>
    </row>
    <row r="257">
      <c r="A257" t="inlineStr"/>
    </row>
    <row r="258">
      <c r="A258" t="inlineStr">
        <is>
          <t>for r in range(DATA_ROWS):  # 1-based to match Excel rows</t>
        </is>
      </c>
    </row>
    <row r="259">
      <c r="A259" t="inlineStr">
        <is>
          <t xml:space="preserve">    for c_idx, col_name in enumerate(MASTER_COLS, start=1):</t>
        </is>
      </c>
    </row>
    <row r="260">
      <c r="A260" t="inlineStr">
        <is>
          <t xml:space="preserve">        if col_name == "Link: Others":</t>
        </is>
      </c>
    </row>
    <row r="261">
      <c r="A261" t="inlineStr">
        <is>
          <t xml:space="preserve">            formula_col = get_column_letter(3 * MAX_LINKS + 3)  # e.g., "R"</t>
        </is>
      </c>
    </row>
    <row r="262">
      <c r="A262" t="inlineStr">
        <is>
          <t xml:space="preserve">            raw_ws.cell(row=r + 2, column=c_idx).value = (</t>
        </is>
      </c>
    </row>
    <row r="263">
      <c r="A263" t="inlineStr">
        <is>
          <t xml:space="preserve">                f"=IF(ISERROR('Other Links'!${formula_col}{r+3}), \"\", 'Other Links'!${formula_col}{r+3})"</t>
        </is>
      </c>
    </row>
    <row r="264">
      <c r="A264" t="inlineStr">
        <is>
          <t xml:space="preserve">            )</t>
        </is>
      </c>
    </row>
    <row r="265">
      <c r="A265" t="inlineStr"/>
    </row>
    <row r="266">
      <c r="A266" t="inlineStr">
        <is>
          <t xml:space="preserve">        elif col_name == "Rev":</t>
        </is>
      </c>
    </row>
    <row r="267">
      <c r="A267" t="inlineStr">
        <is>
          <t xml:space="preserve">            raw_ws.cell(row=r + 2, column=c_idx).value = (</t>
        </is>
      </c>
    </row>
    <row r="268">
      <c r="A268" t="inlineStr">
        <is>
          <t xml:space="preserve">                f"='Plant Data'!$AC{r+3}"  # hardcoded if needed</t>
        </is>
      </c>
    </row>
    <row r="269">
      <c r="A269" t="inlineStr">
        <is>
          <t xml:space="preserve">            )</t>
        </is>
      </c>
    </row>
    <row r="270">
      <c r="A270" t="inlineStr">
        <is>
          <t xml:space="preserve">        else:</t>
        </is>
      </c>
    </row>
    <row r="271">
      <c r="A271" t="inlineStr">
        <is>
          <t xml:space="preserve">            col_letter = col_map.get(</t>
        </is>
      </c>
    </row>
    <row r="272">
      <c r="A272" t="inlineStr">
        <is>
          <t xml:space="preserve">                col_name, get_column_letter(c_idx)</t>
        </is>
      </c>
    </row>
    <row r="273">
      <c r="A273" t="inlineStr">
        <is>
          <t xml:space="preserve">            )  # fallback safe</t>
        </is>
      </c>
    </row>
    <row r="274">
      <c r="A274" t="inlineStr">
        <is>
          <t xml:space="preserve">            raw_ws.cell(row=r + 2, column=c_idx).value = (</t>
        </is>
      </c>
    </row>
    <row r="275">
      <c r="A275" t="inlineStr">
        <is>
          <t xml:space="preserve">                f"='Plant Data'!{col_letter}{r+3}"</t>
        </is>
      </c>
    </row>
    <row r="276">
      <c r="A276" t="inlineStr">
        <is>
          <t xml:space="preserve">            )</t>
        </is>
      </c>
    </row>
    <row r="277">
      <c r="A277" t="inlineStr"/>
    </row>
    <row r="278">
      <c r="A278" t="inlineStr"/>
    </row>
    <row r="279">
      <c r="A279" t="inlineStr">
        <is>
          <t># ── Source-legend row  ----------------------------------------</t>
        </is>
      </c>
    </row>
    <row r="280">
      <c r="A280" t="inlineStr">
        <is>
          <t>DATA_SOURCE = {</t>
        </is>
      </c>
    </row>
    <row r="281">
      <c r="A281" t="inlineStr">
        <is>
          <t xml:space="preserve">    "Plant Type": "Masterlist",</t>
        </is>
      </c>
    </row>
    <row r="282">
      <c r="A282" t="inlineStr">
        <is>
          <t xml:space="preserve">    "Key": "FillMissingData",</t>
        </is>
      </c>
    </row>
    <row r="283">
      <c r="A283" t="inlineStr">
        <is>
          <t xml:space="preserve">    "Botanical Name": "Masterlist",</t>
        </is>
      </c>
    </row>
    <row r="284">
      <c r="A284" t="inlineStr">
        <is>
          <t xml:space="preserve">    "Common Name": "Masterlist",</t>
        </is>
      </c>
    </row>
    <row r="285">
      <c r="A285" t="inlineStr">
        <is>
          <t xml:space="preserve">    "Height (ft)": "MBG -&gt; WF -&gt; Pinelands",</t>
        </is>
      </c>
    </row>
    <row r="286">
      <c r="A286" t="inlineStr">
        <is>
          <t xml:space="preserve">    "Spread (ft)": "MBG -&gt; WF -&gt; Pinelands",</t>
        </is>
      </c>
    </row>
    <row r="287">
      <c r="A287" t="inlineStr">
        <is>
          <t xml:space="preserve">    "Bloom Color": "WF + MBG + Pinelands/NM",</t>
        </is>
      </c>
    </row>
    <row r="288">
      <c r="A288" t="inlineStr">
        <is>
          <t xml:space="preserve">    "Bloom Time": "WF + MBG + Pinelands/NM",</t>
        </is>
      </c>
    </row>
    <row r="289">
      <c r="A289" t="inlineStr">
        <is>
          <t xml:space="preserve">    "Sun": "MBG -&gt; WF “Light Req.”",</t>
        </is>
      </c>
    </row>
    <row r="290">
      <c r="A290" t="inlineStr">
        <is>
          <t xml:space="preserve">    "Water": "MBG -&gt; WF “Soil Moisture”",</t>
        </is>
      </c>
    </row>
    <row r="291">
      <c r="A291" t="inlineStr">
        <is>
          <t xml:space="preserve">    "AGCP Regional Status": "WF (Wetland Indicator)",</t>
        </is>
      </c>
    </row>
    <row r="292">
      <c r="A292" t="inlineStr">
        <is>
          <t xml:space="preserve">    "USDA Hardiness Zone": "MBG “Zone”",</t>
        </is>
      </c>
    </row>
    <row r="293">
      <c r="A293" t="inlineStr">
        <is>
          <t xml:space="preserve">    "Attracts": "PR + WF + MBG + Pinelands",</t>
        </is>
      </c>
    </row>
    <row r="294">
      <c r="A294" t="inlineStr">
        <is>
          <t xml:space="preserve">    "Tolerates": "MBG + PR + NM + Pinelands",</t>
        </is>
      </c>
    </row>
    <row r="295">
      <c r="A295" t="inlineStr">
        <is>
          <t xml:space="preserve">    "Soil Description": "WF “Soil Description”",</t>
        </is>
      </c>
    </row>
    <row r="296">
      <c r="A296" t="inlineStr">
        <is>
          <t xml:space="preserve">    "Condition Comments": "WF “Condition Comments”",</t>
        </is>
      </c>
    </row>
    <row r="297">
      <c r="A297" t="inlineStr">
        <is>
          <t xml:space="preserve">    "MaintenanceLevel": "MBG “Maintenance”",</t>
        </is>
      </c>
    </row>
    <row r="298">
      <c r="A298" t="inlineStr">
        <is>
          <t xml:space="preserve">    "Native Habitats": "WF “Native Habitat”",</t>
        </is>
      </c>
    </row>
    <row r="299">
      <c r="A299" t="inlineStr">
        <is>
          <t xml:space="preserve">    "Culture": "MBG “Culture”",</t>
        </is>
      </c>
    </row>
    <row r="300">
      <c r="A300" t="inlineStr">
        <is>
          <t xml:space="preserve">    "Uses": "MBG “Uses”",</t>
        </is>
      </c>
    </row>
    <row r="301">
      <c r="A301" t="inlineStr">
        <is>
          <t xml:space="preserve">    "UseXYZ": "WF Benefit list",</t>
        </is>
      </c>
    </row>
    <row r="302">
      <c r="A302" t="inlineStr">
        <is>
          <t xml:space="preserve">    "WFMaintenance": "WF “Maintenance:”",</t>
        </is>
      </c>
    </row>
    <row r="303">
      <c r="A303" t="inlineStr">
        <is>
          <t xml:space="preserve">    "Problems": "MBG “Problems”",</t>
        </is>
      </c>
    </row>
    <row r="304">
      <c r="A304" t="inlineStr">
        <is>
          <t xml:space="preserve">    "Link: Missouri Botanical Garden": "GetLinks (MBG ID)",</t>
        </is>
      </c>
    </row>
    <row r="305">
      <c r="A305" t="inlineStr">
        <is>
          <t xml:space="preserve">    "Link: Wildflower.org": "GetLinks (USDA ID)",</t>
        </is>
      </c>
    </row>
    <row r="306">
      <c r="A306" t="inlineStr">
        <is>
          <t xml:space="preserve">    "Link: Pleasantrunnursery.com": "GetLinks (name)",</t>
        </is>
      </c>
    </row>
    <row r="307">
      <c r="A307" t="inlineStr">
        <is>
          <t xml:space="preserve">    "Link: Newmoonnursery.com": "GetLinks (name)",</t>
        </is>
      </c>
    </row>
    <row r="308">
      <c r="A308" t="inlineStr">
        <is>
          <t xml:space="preserve">    "Link: Pinelandsnursery.com": "GetLinks (name)",</t>
        </is>
      </c>
    </row>
    <row r="309">
      <c r="A309" t="inlineStr">
        <is>
          <t xml:space="preserve">    "Rev": "User Input (YYYYMMDD_FL)",</t>
        </is>
      </c>
    </row>
    <row r="310">
      <c r="A310" t="inlineStr">
        <is>
          <t xml:space="preserve">    "Mark Reviewed": "Type Initials",</t>
        </is>
      </c>
    </row>
    <row r="311">
      <c r="A311" t="inlineStr">
        <is>
          <t xml:space="preserve">    "Link: Others": "Edit on `Other Links`",</t>
        </is>
      </c>
    </row>
    <row r="312">
      <c r="A312" t="inlineStr">
        <is>
          <t xml:space="preserve">    "Link Lists": "Populated from `Other Links`",</t>
        </is>
      </c>
    </row>
    <row r="313">
      <c r="A313" t="inlineStr">
        <is>
          <t>}</t>
        </is>
      </c>
    </row>
    <row r="314">
      <c r="A314" t="inlineStr"/>
    </row>
    <row r="315">
      <c r="A315" t="inlineStr"/>
    </row>
    <row r="316">
      <c r="A316" t="inlineStr">
        <is>
          <t># ── Merge helper columns under single 'Link Lists' header ─────────────</t>
        </is>
      </c>
    </row>
    <row r="317">
      <c r="A317" t="inlineStr">
        <is>
          <t>col_first = PLANT_DATA_HEADERS.index("Link #") + 1</t>
        </is>
      </c>
    </row>
    <row r="318">
      <c r="A318" t="inlineStr">
        <is>
          <t>col_last = col_first + 3</t>
        </is>
      </c>
    </row>
    <row r="319">
      <c r="A319" t="inlineStr">
        <is>
          <t>ws.merge_cells(start_row=1, start_column=col_first, end_row=1, end_column=col_last)</t>
        </is>
      </c>
    </row>
    <row r="320">
      <c r="A320" t="inlineStr">
        <is>
          <t>cell = ws.cell(row=1, column=col_first)</t>
        </is>
      </c>
    </row>
    <row r="321">
      <c r="A321" t="inlineStr">
        <is>
          <t>cell.value = "Link Lists"</t>
        </is>
      </c>
    </row>
    <row r="322">
      <c r="A322" t="inlineStr">
        <is>
          <t>cell.font = Font(bold=True, size=11)</t>
        </is>
      </c>
    </row>
    <row r="323">
      <c r="A323" t="inlineStr">
        <is>
          <t>cell.alignment = Alignment(horizontal="center", vertical="center")</t>
        </is>
      </c>
    </row>
    <row r="324">
      <c r="A324" t="inlineStr"/>
    </row>
    <row r="325">
      <c r="A325" t="inlineStr">
        <is>
          <t>ws.insert_rows(2)</t>
        </is>
      </c>
    </row>
    <row r="326">
      <c r="A326" t="inlineStr">
        <is>
          <t>for col_idx, col_name in enumerate([c.value for c in ws[1]], start=1):</t>
        </is>
      </c>
    </row>
    <row r="327">
      <c r="A327" t="inlineStr">
        <is>
          <t xml:space="preserve">    cell = ws.cell(row=2, column=col_idx)</t>
        </is>
      </c>
    </row>
    <row r="328">
      <c r="A328" t="inlineStr">
        <is>
          <t xml:space="preserve">    cell.value = DATA_SOURCE.get(col_name, "")</t>
        </is>
      </c>
    </row>
    <row r="329">
      <c r="A329" t="inlineStr">
        <is>
          <t xml:space="preserve">    cell.font = Font(italic=True, size=8)</t>
        </is>
      </c>
    </row>
    <row r="330">
      <c r="A330" t="inlineStr">
        <is>
          <t xml:space="preserve">    cell.alignment = Alignment(</t>
        </is>
      </c>
    </row>
    <row r="331">
      <c r="A331" t="inlineStr">
        <is>
          <t xml:space="preserve">        horizontal="center", vertical="top", wrap_text=False, shrink_to_fit=False</t>
        </is>
      </c>
    </row>
    <row r="332">
      <c r="A332" t="inlineStr">
        <is>
          <t xml:space="preserve">    )</t>
        </is>
      </c>
    </row>
    <row r="333">
      <c r="A333" t="inlineStr"/>
    </row>
    <row r="334">
      <c r="A334" t="inlineStr">
        <is>
          <t># ── Header formatting + freeze -------------------------------------------</t>
        </is>
      </c>
    </row>
    <row r="335">
      <c r="A335" t="inlineStr">
        <is>
          <t>HEADER_FILL = PatternFill(start_color="CFE2F3", end_color="CFE2F3", fill_type="solid")</t>
        </is>
      </c>
    </row>
    <row r="336">
      <c r="A336" t="inlineStr">
        <is>
          <t>for c in ws[1]:</t>
        </is>
      </c>
    </row>
    <row r="337">
      <c r="A337" t="inlineStr">
        <is>
          <t xml:space="preserve">    c.fill = HEADER_FILL</t>
        </is>
      </c>
    </row>
    <row r="338">
      <c r="A338" t="inlineStr">
        <is>
          <t xml:space="preserve">    c.font = Font(bold=True, size=11)</t>
        </is>
      </c>
    </row>
    <row r="339">
      <c r="A339" t="inlineStr">
        <is>
          <t xml:space="preserve">    c.alignment = Alignment(horizontal="center", vertical="center")</t>
        </is>
      </c>
    </row>
    <row r="340">
      <c r="A340" t="inlineStr">
        <is>
          <t>ws.freeze_panes = "C3"</t>
        </is>
      </c>
    </row>
    <row r="341">
      <c r="A341" t="inlineStr"/>
    </row>
    <row r="342">
      <c r="A342" t="inlineStr"/>
    </row>
    <row r="343">
      <c r="A343" t="inlineStr">
        <is>
          <t># ── Autofit helper --------------------------------------------------------</t>
        </is>
      </c>
    </row>
    <row r="344">
      <c r="A344" t="inlineStr">
        <is>
          <t># * Resize columns to fit content while respecting caps</t>
        </is>
      </c>
    </row>
    <row r="345">
      <c r="A345" t="inlineStr">
        <is>
          <t>def autofit(ws: Worksheet) -&gt; None:</t>
        </is>
      </c>
    </row>
    <row r="346">
      <c r="A346" t="inlineStr">
        <is>
          <t xml:space="preserve">    long_fields = {</t>
        </is>
      </c>
    </row>
    <row r="347">
      <c r="A347" t="inlineStr">
        <is>
          <t xml:space="preserve">        "UseXYZ": 50,</t>
        </is>
      </c>
    </row>
    <row r="348">
      <c r="A348" t="inlineStr">
        <is>
          <t xml:space="preserve">        "Culture": 50,</t>
        </is>
      </c>
    </row>
    <row r="349">
      <c r="A349" t="inlineStr">
        <is>
          <t xml:space="preserve">        "Uses": 50,</t>
        </is>
      </c>
    </row>
    <row r="350">
      <c r="A350" t="inlineStr">
        <is>
          <t xml:space="preserve">        "Soil Description": 48,</t>
        </is>
      </c>
    </row>
    <row r="351">
      <c r="A351" t="inlineStr">
        <is>
          <t xml:space="preserve">        "Condition Comments": 48,</t>
        </is>
      </c>
    </row>
    <row r="352">
      <c r="A352" t="inlineStr">
        <is>
          <t xml:space="preserve">        "Native Habitats": 42,</t>
        </is>
      </c>
    </row>
    <row r="353">
      <c r="A353" t="inlineStr">
        <is>
          <t xml:space="preserve">    }</t>
        </is>
      </c>
    </row>
    <row r="354">
      <c r="A354" t="inlineStr">
        <is>
          <t xml:space="preserve">    headers = [c.value for c in ws[1]]</t>
        </is>
      </c>
    </row>
    <row r="355">
      <c r="A355" t="inlineStr">
        <is>
          <t xml:space="preserve">    for col_cells in ws.iter_cols(min_row=1, max_row=ws.max_row):</t>
        </is>
      </c>
    </row>
    <row r="356">
      <c r="A356" t="inlineStr">
        <is>
          <t xml:space="preserve">        col_idx = col_cells[0].column</t>
        </is>
      </c>
    </row>
    <row r="357">
      <c r="A357" t="inlineStr">
        <is>
          <t xml:space="preserve">        col_letter = get_column_letter(col_idx)</t>
        </is>
      </c>
    </row>
    <row r="358">
      <c r="A358" t="inlineStr">
        <is>
          <t xml:space="preserve">        header = headers[col_idx - 1] if col_idx - 1 &lt; len(headers) else ""</t>
        </is>
      </c>
    </row>
    <row r="359">
      <c r="A359" t="inlineStr">
        <is>
          <t xml:space="preserve">        lengths = [</t>
        </is>
      </c>
    </row>
    <row r="360">
      <c r="A360" t="inlineStr">
        <is>
          <t xml:space="preserve">            len(str(cell.value or ""))</t>
        </is>
      </c>
    </row>
    <row r="361">
      <c r="A361" t="inlineStr">
        <is>
          <t xml:space="preserve">            for cell in col_cells</t>
        </is>
      </c>
    </row>
    <row r="362">
      <c r="A362" t="inlineStr">
        <is>
          <t xml:space="preserve">            if str(cell.value or "").strip() not in {"Needs Review", ""}</t>
        </is>
      </c>
    </row>
    <row r="363">
      <c r="A363" t="inlineStr">
        <is>
          <t xml:space="preserve">        ]</t>
        </is>
      </c>
    </row>
    <row r="364">
      <c r="A364" t="inlineStr">
        <is>
          <t xml:space="preserve">        if lengths:</t>
        </is>
      </c>
    </row>
    <row r="365">
      <c r="A365" t="inlineStr">
        <is>
          <t xml:space="preserve">            cap = long_fields.get(header, 64)</t>
        </is>
      </c>
    </row>
    <row r="366">
      <c r="A366" t="inlineStr">
        <is>
          <t xml:space="preserve">            ws.column_dimensions[col_letter].width = min(max(lengths) + 2, cap)</t>
        </is>
      </c>
    </row>
    <row r="367">
      <c r="A367" t="inlineStr"/>
    </row>
    <row r="368">
      <c r="A368" t="inlineStr"/>
    </row>
    <row r="369">
      <c r="A369" t="inlineStr">
        <is>
          <t># ── Style all data cells (unchanged) -------------------------------------</t>
        </is>
      </c>
    </row>
    <row r="370">
      <c r="A370" t="inlineStr">
        <is>
          <t>MISSING_FILL = PatternFill(start_color="FFCCCC", end_color="FFCCCC", fill_type="solid")</t>
        </is>
      </c>
    </row>
    <row r="371">
      <c r="A371" t="inlineStr">
        <is>
          <t>NA_LINK_FILL = PatternFill(start_color="B7D7FF", end_color="B7D7FF", fill_type="solid")</t>
        </is>
      </c>
    </row>
    <row r="372">
      <c r="A372" t="inlineStr">
        <is>
          <t>REV_FILLED = PatternFill(start_color="C6EFCE", end_color="C6EFCE", fill_type="solid")</t>
        </is>
      </c>
    </row>
    <row r="373">
      <c r="A373" t="inlineStr"/>
    </row>
    <row r="374">
      <c r="A374" t="inlineStr"/>
    </row>
    <row r="375">
      <c r="A375" t="inlineStr">
        <is>
          <t># * Apply row-level styling and hyperlink logic</t>
        </is>
      </c>
    </row>
    <row r="376">
      <c r="A376" t="inlineStr">
        <is>
          <t>def style_sheet(ws: Worksheet, df: pd.DataFrame, header: list[str]) -&gt; None:</t>
        </is>
      </c>
    </row>
    <row r="377">
      <c r="A377" t="inlineStr">
        <is>
          <t xml:space="preserve">    REV_MISSING_FILL = PatternFill(</t>
        </is>
      </c>
    </row>
    <row r="378">
      <c r="A378" t="inlineStr">
        <is>
          <t xml:space="preserve">        start_color="FFF79A", end_color="FFF79A", fill_type="solid"</t>
        </is>
      </c>
    </row>
    <row r="379">
      <c r="A379" t="inlineStr">
        <is>
          <t xml:space="preserve">    )</t>
        </is>
      </c>
    </row>
    <row r="380">
      <c r="A380" t="inlineStr">
        <is>
          <t xml:space="preserve">    ROW_ALT_FILL = PatternFill(</t>
        </is>
      </c>
    </row>
    <row r="381">
      <c r="A381" t="inlineStr">
        <is>
          <t xml:space="preserve">        start_color="F9F9F9", end_color="F9F9F9", fill_type="solid"</t>
        </is>
      </c>
    </row>
    <row r="382">
      <c r="A382" t="inlineStr">
        <is>
          <t xml:space="preserve">    )</t>
        </is>
      </c>
    </row>
    <row r="383">
      <c r="A383" t="inlineStr">
        <is>
          <t xml:space="preserve">    long_wrap_fields = {</t>
        </is>
      </c>
    </row>
    <row r="384">
      <c r="A384" t="inlineStr">
        <is>
          <t xml:space="preserve">        # already here:</t>
        </is>
      </c>
    </row>
    <row r="385">
      <c r="A385" t="inlineStr">
        <is>
          <t xml:space="preserve">        "UseXYZ",</t>
        </is>
      </c>
    </row>
    <row r="386">
      <c r="A386" t="inlineStr">
        <is>
          <t xml:space="preserve">        "Culture",</t>
        </is>
      </c>
    </row>
    <row r="387">
      <c r="A387" t="inlineStr">
        <is>
          <t xml:space="preserve">        "Uses",</t>
        </is>
      </c>
    </row>
    <row r="388">
      <c r="A388" t="inlineStr">
        <is>
          <t xml:space="preserve">        "Soil Description",</t>
        </is>
      </c>
    </row>
    <row r="389">
      <c r="A389" t="inlineStr">
        <is>
          <t xml:space="preserve">        "Condition Comments",</t>
        </is>
      </c>
    </row>
    <row r="390">
      <c r="A390" t="inlineStr">
        <is>
          <t xml:space="preserve">        "Native Habitats",</t>
        </is>
      </c>
    </row>
    <row r="391">
      <c r="A391" t="inlineStr">
        <is>
          <t xml:space="preserve">        "Rev",</t>
        </is>
      </c>
    </row>
    <row r="392">
      <c r="A392" t="inlineStr">
        <is>
          <t xml:space="preserve">        # add the two list-heavy ones:</t>
        </is>
      </c>
    </row>
    <row r="393">
      <c r="A393" t="inlineStr">
        <is>
          <t xml:space="preserve">        "Attracts",</t>
        </is>
      </c>
    </row>
    <row r="394">
      <c r="A394" t="inlineStr">
        <is>
          <t xml:space="preserve">        "Tolerates",</t>
        </is>
      </c>
    </row>
    <row r="395">
      <c r="A395" t="inlineStr">
        <is>
          <t xml:space="preserve">    }</t>
        </is>
      </c>
    </row>
    <row r="396">
      <c r="A396" t="inlineStr"/>
    </row>
    <row r="397">
      <c r="A397" t="inlineStr">
        <is>
          <t xml:space="preserve">    for r_idx, row in enumerate(df.itertuples(index=False, name=None), start=3):</t>
        </is>
      </c>
    </row>
    <row r="398">
      <c r="A398" t="inlineStr">
        <is>
          <t xml:space="preserve">        for c_idx, (col_name, val) in enumerate(zip(header, row), start=1):</t>
        </is>
      </c>
    </row>
    <row r="399">
      <c r="A399" t="inlineStr">
        <is>
          <t xml:space="preserve">            cell = ws.cell(row=r_idx, column=c_idx)</t>
        </is>
      </c>
    </row>
    <row r="400">
      <c r="A400" t="inlineStr">
        <is>
          <t xml:space="preserve">            val = str(val).strip()</t>
        </is>
      </c>
    </row>
    <row r="401">
      <c r="A401" t="inlineStr">
        <is>
          <t xml:space="preserve">            # Helper columns Tag/URL/Label skipped until formulas</t>
        </is>
      </c>
    </row>
    <row r="402">
      <c r="A402" t="inlineStr">
        <is>
          <t xml:space="preserve">            if col_name in {"Tag", "URL", "Label"}:</t>
        </is>
      </c>
    </row>
    <row r="403">
      <c r="A403" t="inlineStr">
        <is>
          <t xml:space="preserve">                cell.value = ""</t>
        </is>
      </c>
    </row>
    <row r="404">
      <c r="A404" t="inlineStr">
        <is>
          <t xml:space="preserve">                cell.alignment = Alignment(horizontal="center", vertical="top")</t>
        </is>
      </c>
    </row>
    <row r="405">
      <c r="A405" t="inlineStr">
        <is>
          <t xml:space="preserve">                continue</t>
        </is>
      </c>
    </row>
    <row r="406">
      <c r="A406" t="inlineStr">
        <is>
          <t xml:space="preserve">            col_name_lower = col_name.strip().lower()</t>
        </is>
      </c>
    </row>
    <row r="407">
      <c r="A407" t="inlineStr"/>
    </row>
    <row r="408">
      <c r="A408" t="inlineStr">
        <is>
          <t xml:space="preserve">            # Rev column handling</t>
        </is>
      </c>
    </row>
    <row r="409">
      <c r="A409" t="inlineStr">
        <is>
          <t xml:space="preserve">            if col_name_lower == "rev":</t>
        </is>
      </c>
    </row>
    <row r="410">
      <c r="A410" t="inlineStr">
        <is>
          <t xml:space="preserve">                if val:</t>
        </is>
      </c>
    </row>
    <row r="411">
      <c r="A411" t="inlineStr">
        <is>
          <t xml:space="preserve">                    cell.value = val</t>
        </is>
      </c>
    </row>
    <row r="412">
      <c r="A412" t="inlineStr">
        <is>
          <t xml:space="preserve">                    cell.fill = REV_FILLED</t>
        </is>
      </c>
    </row>
    <row r="413">
      <c r="A413" t="inlineStr">
        <is>
          <t xml:space="preserve">                else:</t>
        </is>
      </c>
    </row>
    <row r="414">
      <c r="A414" t="inlineStr">
        <is>
          <t xml:space="preserve">                    mark_col_letter = get_column_letter(c_idx + 1)</t>
        </is>
      </c>
    </row>
    <row r="415">
      <c r="A415" t="inlineStr">
        <is>
          <t xml:space="preserve">                    cell.value = (</t>
        </is>
      </c>
    </row>
    <row r="416">
      <c r="A416" t="inlineStr">
        <is>
          <t xml:space="preserve">                        f'=IF({mark_col_letter}{r_idx}&lt;&gt;"",'</t>
        </is>
      </c>
    </row>
    <row r="417">
      <c r="A417" t="inlineStr">
        <is>
          <t xml:space="preserve">                        f' TEXT(TODAY(),"yyyymmdd") &amp; "_" &amp; {mark_col_letter}{r_idx}, "")'</t>
        </is>
      </c>
    </row>
    <row r="418">
      <c r="A418" t="inlineStr">
        <is>
          <t xml:space="preserve">                    )</t>
        </is>
      </c>
    </row>
    <row r="419">
      <c r="A419" t="inlineStr">
        <is>
          <t xml:space="preserve">                    cell.fill = REV_MISSING_FILL</t>
        </is>
      </c>
    </row>
    <row r="420">
      <c r="A420" t="inlineStr">
        <is>
          <t xml:space="preserve">                    cell.alignment = Alignment(wrap_text=True, vertical="top")</t>
        </is>
      </c>
    </row>
    <row r="421">
      <c r="A421" t="inlineStr">
        <is>
          <t xml:space="preserve">                continue</t>
        </is>
      </c>
    </row>
    <row r="422">
      <c r="A422" t="inlineStr"/>
    </row>
    <row r="423">
      <c r="A423" t="inlineStr">
        <is>
          <t xml:space="preserve">            # Mark Reviewed column</t>
        </is>
      </c>
    </row>
    <row r="424">
      <c r="A424" t="inlineStr">
        <is>
          <t xml:space="preserve">            if col_name_lower == "mark reviewed":</t>
        </is>
      </c>
    </row>
    <row r="425">
      <c r="A425" t="inlineStr">
        <is>
          <t xml:space="preserve">                cell.value = val if val else ""</t>
        </is>
      </c>
    </row>
    <row r="426">
      <c r="A426" t="inlineStr">
        <is>
          <t xml:space="preserve">                cell.alignment = Alignment(horizontal="center", vertical="center")</t>
        </is>
      </c>
    </row>
    <row r="427">
      <c r="A427" t="inlineStr">
        <is>
          <t xml:space="preserve">                continue</t>
        </is>
      </c>
    </row>
    <row r="428">
      <c r="A428" t="inlineStr"/>
    </row>
    <row r="429">
      <c r="A429" t="inlineStr">
        <is>
          <t xml:space="preserve">            # Links – NA / Needs Review logic</t>
        </is>
      </c>
    </row>
    <row r="430">
      <c r="A430" t="inlineStr">
        <is>
          <t xml:space="preserve">            rev_val = (</t>
        </is>
      </c>
    </row>
    <row r="431">
      <c r="A431" t="inlineStr">
        <is>
          <t xml:space="preserve">                str(row[PLANT_DATA_HEADERS.index("Rev")]).strip().upper()</t>
        </is>
      </c>
    </row>
    <row r="432">
      <c r="A432" t="inlineStr">
        <is>
          <t xml:space="preserve">                if "Rev" in PLANT_DATA_HEADERS</t>
        </is>
      </c>
    </row>
    <row r="433">
      <c r="A433" t="inlineStr">
        <is>
          <t xml:space="preserve">                else ""</t>
        </is>
      </c>
    </row>
    <row r="434">
      <c r="A434" t="inlineStr">
        <is>
          <t xml:space="preserve">            )</t>
        </is>
      </c>
    </row>
    <row r="435">
      <c r="A435" t="inlineStr"/>
    </row>
    <row r="436">
      <c r="A436" t="inlineStr">
        <is>
          <t xml:space="preserve">            if val.upper() == "NA":</t>
        </is>
      </c>
    </row>
    <row r="437">
      <c r="A437" t="inlineStr">
        <is>
          <t xml:space="preserve">                if col_name.startswith("Link: ") or rev_val:</t>
        </is>
      </c>
    </row>
    <row r="438">
      <c r="A438" t="inlineStr">
        <is>
          <t xml:space="preserve">                    cell.value, cell.fill = "NA", NA_LINK_FILL</t>
        </is>
      </c>
    </row>
    <row r="439">
      <c r="A439" t="inlineStr">
        <is>
          <t xml:space="preserve">                else:</t>
        </is>
      </c>
    </row>
    <row r="440">
      <c r="A440" t="inlineStr">
        <is>
          <t xml:space="preserve">                    cell.value, cell.fill = "Needs Review", MISSING_FILL</t>
        </is>
      </c>
    </row>
    <row r="441">
      <c r="A441" t="inlineStr">
        <is>
          <t xml:space="preserve">            elif not val:</t>
        </is>
      </c>
    </row>
    <row r="442">
      <c r="A442" t="inlineStr">
        <is>
          <t xml:space="preserve">                cell.value, cell.fill = "Needs Review", MISSING_FILL</t>
        </is>
      </c>
    </row>
    <row r="443">
      <c r="A443" t="inlineStr">
        <is>
          <t xml:space="preserve">            else:</t>
        </is>
      </c>
    </row>
    <row r="444">
      <c r="A444" t="inlineStr">
        <is>
          <t xml:space="preserve">                cell.value = val</t>
        </is>
      </c>
    </row>
    <row r="445">
      <c r="A445" t="inlineStr">
        <is>
          <t xml:space="preserve">                if col_name.startswith("Link: ") and val.lower().startswith("http"):</t>
        </is>
      </c>
    </row>
    <row r="446">
      <c r="A446" t="inlineStr">
        <is>
          <t xml:space="preserve">                    cell.hyperlink = val</t>
        </is>
      </c>
    </row>
    <row r="447">
      <c r="A447" t="inlineStr">
        <is>
          <t xml:space="preserve">                    cell.style = "Hyperlink"</t>
        </is>
      </c>
    </row>
    <row r="448">
      <c r="A448" t="inlineStr">
        <is>
          <t xml:space="preserve">                    cell.font = Font(color="0000EE", underline="single")</t>
        </is>
      </c>
    </row>
    <row r="449">
      <c r="A449" t="inlineStr"/>
    </row>
    <row r="450">
      <c r="A450" t="inlineStr">
        <is>
          <t xml:space="preserve">                # Italicise Botanical Name</t>
        </is>
      </c>
    </row>
    <row r="451">
      <c r="A451" t="inlineStr">
        <is>
          <t xml:space="preserve">                if col_name_lower == "botanical name":</t>
        </is>
      </c>
    </row>
    <row r="452">
      <c r="A452" t="inlineStr">
        <is>
          <t xml:space="preserve">                    parts = val.split()</t>
        </is>
      </c>
    </row>
    <row r="453">
      <c r="A453" t="inlineStr">
        <is>
          <t xml:space="preserve">                    if len(parts) &gt;= 2:</t>
        </is>
      </c>
    </row>
    <row r="454">
      <c r="A454" t="inlineStr">
        <is>
          <t xml:space="preserve">                        genus, species = parts[0].capitalize(), parts[1].lower()</t>
        </is>
      </c>
    </row>
    <row r="455">
      <c r="A455" t="inlineStr">
        <is>
          <t xml:space="preserve">                        variety = " ".join(parts[2:]).strip("' ")</t>
        </is>
      </c>
    </row>
    <row r="456">
      <c r="A456" t="inlineStr">
        <is>
          <t xml:space="preserve">                        variety = f"'{variety.title()}'" if variety else ""</t>
        </is>
      </c>
    </row>
    <row r="457">
      <c r="A457" t="inlineStr">
        <is>
          <t xml:space="preserve">                        cell.value = " ".join(filter(None, [genus, species, variety]))</t>
        </is>
      </c>
    </row>
    <row r="458">
      <c r="A458" t="inlineStr">
        <is>
          <t xml:space="preserve">                    cell.font = Font(italic=True)</t>
        </is>
      </c>
    </row>
    <row r="459">
      <c r="A459" t="inlineStr"/>
    </row>
    <row r="460">
      <c r="A460" t="inlineStr">
        <is>
          <t xml:space="preserve">            # Text wrapping</t>
        </is>
      </c>
    </row>
    <row r="461">
      <c r="A461" t="inlineStr">
        <is>
          <t xml:space="preserve">            if col_name in long_wrap_fields:</t>
        </is>
      </c>
    </row>
    <row r="462">
      <c r="A462" t="inlineStr">
        <is>
          <t xml:space="preserve">                cell.alignment = Alignment(wrap_text=True, vertical="top")</t>
        </is>
      </c>
    </row>
    <row r="463">
      <c r="A463" t="inlineStr">
        <is>
          <t xml:space="preserve">            else:</t>
        </is>
      </c>
    </row>
    <row r="464">
      <c r="A464" t="inlineStr">
        <is>
          <t xml:space="preserve">                cell.alignment = Alignment(wrap_text=False, vertical="top")</t>
        </is>
      </c>
    </row>
    <row r="465">
      <c r="A465" t="inlineStr"/>
    </row>
    <row r="466">
      <c r="A466" t="inlineStr">
        <is>
          <t xml:space="preserve">        # alt-row shading</t>
        </is>
      </c>
    </row>
    <row r="467">
      <c r="A467" t="inlineStr">
        <is>
          <t xml:space="preserve">        if r_idx % 2 == 1:</t>
        </is>
      </c>
    </row>
    <row r="468">
      <c r="A468" t="inlineStr">
        <is>
          <t xml:space="preserve">            for cur in ws[r_idx]:</t>
        </is>
      </c>
    </row>
    <row r="469">
      <c r="A469" t="inlineStr">
        <is>
          <t xml:space="preserve">                if cur.fill == PatternFill():</t>
        </is>
      </c>
    </row>
    <row r="470">
      <c r="A470" t="inlineStr">
        <is>
          <t xml:space="preserve">                    cur.fill = ROW_ALT_FILL</t>
        </is>
      </c>
    </row>
    <row r="471">
      <c r="A471" t="inlineStr"/>
    </row>
    <row r="472">
      <c r="A472" t="inlineStr">
        <is>
          <t xml:space="preserve">                # ── auto-grow row height when wrapping is on --------------------</t>
        </is>
      </c>
    </row>
    <row r="473">
      <c r="A473" t="inlineStr">
        <is>
          <t xml:space="preserve">        max_lines = 1</t>
        </is>
      </c>
    </row>
    <row r="474">
      <c r="A474" t="inlineStr">
        <is>
          <t xml:space="preserve">        for cur in ws[r_idx]:</t>
        </is>
      </c>
    </row>
    <row r="475">
      <c r="A475" t="inlineStr">
        <is>
          <t xml:space="preserve">            if cur.alignment and cur.alignment.wrap_text:</t>
        </is>
      </c>
    </row>
    <row r="476">
      <c r="A476" t="inlineStr">
        <is>
          <t xml:space="preserve">                # a) explicit line-breaks             → count '\n'</t>
        </is>
      </c>
    </row>
    <row r="477">
      <c r="A477" t="inlineStr">
        <is>
          <t xml:space="preserve">                # b) long text that Excel will wrap   → rough 50-char estimate</t>
        </is>
      </c>
    </row>
    <row r="478">
      <c r="A478" t="inlineStr">
        <is>
          <t xml:space="preserve">                lines = max(</t>
        </is>
      </c>
    </row>
    <row r="479">
      <c r="A479" t="inlineStr">
        <is>
          <t xml:space="preserve">                    str(cur.value).count("\n") + 1,</t>
        </is>
      </c>
    </row>
    <row r="480">
      <c r="A480" t="inlineStr">
        <is>
          <t xml:space="preserve">                    len(str(cur.value or "")) // 50 + 1,</t>
        </is>
      </c>
    </row>
    <row r="481">
      <c r="A481" t="inlineStr">
        <is>
          <t xml:space="preserve">                )</t>
        </is>
      </c>
    </row>
    <row r="482">
      <c r="A482" t="inlineStr">
        <is>
          <t xml:space="preserve">                max_lines = max(max_lines, lines)</t>
        </is>
      </c>
    </row>
    <row r="483">
      <c r="A483" t="inlineStr"/>
    </row>
    <row r="484">
      <c r="A484" t="inlineStr">
        <is>
          <t xml:space="preserve">        if max_lines &gt; 1:</t>
        </is>
      </c>
    </row>
    <row r="485">
      <c r="A485" t="inlineStr">
        <is>
          <t xml:space="preserve">            ws.row_dimensions[r_idx].height = 15 * max_lines  # ≈15 px per line</t>
        </is>
      </c>
    </row>
    <row r="486">
      <c r="A486" t="inlineStr"/>
    </row>
    <row r="487">
      <c r="A487" t="inlineStr"/>
    </row>
    <row r="488">
      <c r="A488" t="inlineStr">
        <is>
          <t># ── Style + Fit ----------------------------------------------------------</t>
        </is>
      </c>
    </row>
    <row r="489">
      <c r="A489" t="inlineStr">
        <is>
          <t>style_sheet(ws, df_out, PLANT_DATA_HEADERS)</t>
        </is>
      </c>
    </row>
    <row r="490">
      <c r="A490" t="inlineStr">
        <is>
          <t>autofit(ws)</t>
        </is>
      </c>
    </row>
    <row r="491">
      <c r="A491" t="inlineStr"/>
    </row>
    <row r="492">
      <c r="A492" t="inlineStr">
        <is>
          <t># ── Link-list helper columns (AD … AG) -----------------------------------</t>
        </is>
      </c>
    </row>
    <row r="493">
      <c r="A493" t="inlineStr">
        <is>
          <t>LINK_DV = ",".join(f"Link {n}" for n in range(1, MAX_LINKS + 1))  # "Link 1,Link 2,…"</t>
        </is>
      </c>
    </row>
    <row r="494">
      <c r="A494" t="inlineStr">
        <is>
          <t>col_LinkN = PLANT_DATA_HEADERS.index("Link #") + 1  # AD</t>
        </is>
      </c>
    </row>
    <row r="495">
      <c r="A495" t="inlineStr">
        <is>
          <t>col_Tag = col_LinkN + 1  # AE</t>
        </is>
      </c>
    </row>
    <row r="496">
      <c r="A496" t="inlineStr">
        <is>
          <t>col_URL = col_LinkN + 2  # AF</t>
        </is>
      </c>
    </row>
    <row r="497">
      <c r="A497" t="inlineStr">
        <is>
          <t>col_Label = col_LinkN + 3  # AG</t>
        </is>
      </c>
    </row>
    <row r="498">
      <c r="A498" t="inlineStr"/>
    </row>
    <row r="499">
      <c r="A499" t="inlineStr">
        <is>
          <t># ── Style Link Lists block (Link #, Tag, URL, Label) ─────────────────────</t>
        </is>
      </c>
    </row>
    <row r="500">
      <c r="A500" t="inlineStr">
        <is>
          <t>LINKLIST_FILL = PatternFill(</t>
        </is>
      </c>
    </row>
    <row r="501">
      <c r="A501" t="inlineStr">
        <is>
          <t xml:space="preserve">    start_color="FDE9D9", end_color="FDE9D9", fill_type="solid"</t>
        </is>
      </c>
    </row>
    <row r="502">
      <c r="A502" t="inlineStr">
        <is>
          <t>)  # soft orange</t>
        </is>
      </c>
    </row>
    <row r="503">
      <c r="A503" t="inlineStr">
        <is>
          <t>BORDER = Border(bottom=Side(style="medium"))</t>
        </is>
      </c>
    </row>
    <row r="504">
      <c r="A504" t="inlineStr"/>
    </row>
    <row r="505">
      <c r="A505" t="inlineStr">
        <is>
          <t>for r in range(2, ws.max_row + 1):</t>
        </is>
      </c>
    </row>
    <row r="506">
      <c r="A506" t="inlineStr">
        <is>
          <t xml:space="preserve">    for c in range(col_LinkN, col_Label + 1):  # AE to AH</t>
        </is>
      </c>
    </row>
    <row r="507">
      <c r="A507" t="inlineStr">
        <is>
          <t xml:space="preserve">        cell = ws.cell(row=r, column=c)</t>
        </is>
      </c>
    </row>
    <row r="508">
      <c r="A508" t="inlineStr">
        <is>
          <t xml:space="preserve">        cell.fill = LINKLIST_FILL</t>
        </is>
      </c>
    </row>
    <row r="509">
      <c r="A509" t="inlineStr">
        <is>
          <t xml:space="preserve">        if r == 2:</t>
        </is>
      </c>
    </row>
    <row r="510">
      <c r="A510" t="inlineStr">
        <is>
          <t xml:space="preserve">            cell.font = Font(bold=True, italic=True, size=9)</t>
        </is>
      </c>
    </row>
    <row r="511">
      <c r="A511" t="inlineStr">
        <is>
          <t xml:space="preserve">            cell.alignment = Alignment(</t>
        </is>
      </c>
    </row>
    <row r="512">
      <c r="A512" t="inlineStr">
        <is>
          <t xml:space="preserve">                horizontal="center", vertical="bottom", wrap_text=False</t>
        </is>
      </c>
    </row>
    <row r="513">
      <c r="A513" t="inlineStr">
        <is>
          <t xml:space="preserve">            )</t>
        </is>
      </c>
    </row>
    <row r="514">
      <c r="A514" t="inlineStr">
        <is>
          <t xml:space="preserve">        elif r == 1:</t>
        </is>
      </c>
    </row>
    <row r="515">
      <c r="A515" t="inlineStr">
        <is>
          <t xml:space="preserve">            continue  # merged header row</t>
        </is>
      </c>
    </row>
    <row r="516">
      <c r="A516" t="inlineStr">
        <is>
          <t xml:space="preserve">        else:</t>
        </is>
      </c>
    </row>
    <row r="517">
      <c r="A517" t="inlineStr">
        <is>
          <t xml:space="preserve">            cell.alignment = Alignment(horizontal="center", vertical="top")</t>
        </is>
      </c>
    </row>
    <row r="518">
      <c r="A518" t="inlineStr"/>
    </row>
    <row r="519">
      <c r="A519" t="inlineStr">
        <is>
          <t># Add bottom border to row 2 sub-headers</t>
        </is>
      </c>
    </row>
    <row r="520">
      <c r="A520" t="inlineStr">
        <is>
          <t>for c in range(col_LinkN, col_Label + 1):</t>
        </is>
      </c>
    </row>
    <row r="521">
      <c r="A521" t="inlineStr">
        <is>
          <t xml:space="preserve">    ws.cell(row=2, column=c).border = BORDER</t>
        </is>
      </c>
    </row>
    <row r="522">
      <c r="A522" t="inlineStr"/>
    </row>
    <row r="523">
      <c r="A523" t="inlineStr">
        <is>
          <t># --- Drop-down in “Link #” -----------------------------------------------</t>
        </is>
      </c>
    </row>
    <row r="524">
      <c r="A524" t="inlineStr">
        <is>
          <t>for r in range(3, ws.max_row + 1):  # data starts on row 3</t>
        </is>
      </c>
    </row>
    <row r="525">
      <c r="A525" t="inlineStr">
        <is>
          <t xml:space="preserve">    dv = DataValidation(type="list", formula1=f'"{LINK_DV}"', allow_blank=False)</t>
        </is>
      </c>
    </row>
    <row r="526">
      <c r="A526" t="inlineStr">
        <is>
          <t xml:space="preserve">    ws.add_data_validation(dv)</t>
        </is>
      </c>
    </row>
    <row r="527">
      <c r="A527" t="inlineStr">
        <is>
          <t xml:space="preserve">    dv.add(ws.cell(row=r, column=col_LinkN))</t>
        </is>
      </c>
    </row>
    <row r="528">
      <c r="A528" t="inlineStr">
        <is>
          <t xml:space="preserve">    ws.cell(row=r, column=col_LinkN).value = "Link 1"  # sensible default</t>
        </is>
      </c>
    </row>
    <row r="529">
      <c r="A529" t="inlineStr"/>
    </row>
    <row r="530">
      <c r="A530" t="inlineStr">
        <is>
          <t># ---- build CHOOSE() argument list (Tag / URL / Label) compatible with all Excel versions ----</t>
        </is>
      </c>
    </row>
    <row r="531">
      <c r="A531" t="inlineStr">
        <is>
          <t>for r in range(3, ws.max_row + 1):</t>
        </is>
      </c>
    </row>
    <row r="532">
      <c r="A532" t="inlineStr">
        <is>
          <t xml:space="preserve">    args_tag, args_url, args_label = [], [], []</t>
        </is>
      </c>
    </row>
    <row r="533">
      <c r="A533" t="inlineStr">
        <is>
          <t xml:space="preserve">    for n in range(1, MAX_LINKS + 1):</t>
        </is>
      </c>
    </row>
    <row r="534">
      <c r="A534" t="inlineStr">
        <is>
          <t xml:space="preserve">        base = 3 * (n - 1) + 3</t>
        </is>
      </c>
    </row>
    <row r="535">
      <c r="A535" t="inlineStr">
        <is>
          <t xml:space="preserve">        tag = get_column_letter(base)</t>
        </is>
      </c>
    </row>
    <row r="536">
      <c r="A536" t="inlineStr">
        <is>
          <t xml:space="preserve">        url = get_column_letter(base + 1)</t>
        </is>
      </c>
    </row>
    <row r="537">
      <c r="A537" t="inlineStr">
        <is>
          <t xml:space="preserve">        lab = get_column_letter(base + 2)</t>
        </is>
      </c>
    </row>
    <row r="538">
      <c r="A538" t="inlineStr">
        <is>
          <t xml:space="preserve">        args_tag.append(f"'Other Links'!${tag}${r}")</t>
        </is>
      </c>
    </row>
    <row r="539">
      <c r="A539" t="inlineStr">
        <is>
          <t xml:space="preserve">        args_url.append(f"'Other Links'!${url}${r}")</t>
        </is>
      </c>
    </row>
    <row r="540">
      <c r="A540" t="inlineStr">
        <is>
          <t xml:space="preserve">        args_label.append(f"'Other Links'!${lab}${r}")</t>
        </is>
      </c>
    </row>
    <row r="541">
      <c r="A541" t="inlineStr"/>
    </row>
    <row r="542">
      <c r="A542" t="inlineStr">
        <is>
          <t xml:space="preserve">    choice_idx = f'MATCH(${get_column_letter(col_LinkN)}{r},{{"Link 1","Link 2","Link 3","Link 4","Link 5"}},0)'</t>
        </is>
      </c>
    </row>
    <row r="543">
      <c r="A543" t="inlineStr"/>
    </row>
    <row r="544">
      <c r="A544" t="inlineStr">
        <is>
          <t xml:space="preserve">    ws.cell(row=r, column=col_Tag).value = f"=CHOOSE({choice_idx},{','.join(args_tag)})"</t>
        </is>
      </c>
    </row>
    <row r="545">
      <c r="A545" t="inlineStr">
        <is>
          <t xml:space="preserve">    ws.cell(row=r, column=col_URL).value = f"=CHOOSE({choice_idx},{','.join(args_url)})"</t>
        </is>
      </c>
    </row>
    <row r="546">
      <c r="A546" t="inlineStr">
        <is>
          <t xml:space="preserve">    ws.cell(row=r, column=col_Label).value = (</t>
        </is>
      </c>
    </row>
    <row r="547">
      <c r="A547" t="inlineStr">
        <is>
          <t xml:space="preserve">        f"=CHOOSE({choice_idx},{','.join(args_label)})"</t>
        </is>
      </c>
    </row>
    <row r="548">
      <c r="A548" t="inlineStr">
        <is>
          <t xml:space="preserve">    )</t>
        </is>
      </c>
    </row>
    <row r="549">
      <c r="A549" t="inlineStr">
        <is>
          <t xml:space="preserve">    ws.cell(row=r, column=col_URL).style = "Hyperlink"</t>
        </is>
      </c>
    </row>
    <row r="550">
      <c r="A550" t="inlineStr"/>
    </row>
    <row r="551">
      <c r="A551" t="inlineStr"/>
    </row>
    <row r="552">
      <c r="A552" t="inlineStr">
        <is>
          <t>for hdr_cell in ws[1]:</t>
        </is>
      </c>
    </row>
    <row r="553">
      <c r="A553" t="inlineStr">
        <is>
          <t xml:space="preserve">    hdr = str(hdr_cell.value).strip()</t>
        </is>
      </c>
    </row>
    <row r="554">
      <c r="A554" t="inlineStr">
        <is>
          <t xml:space="preserve">    col_letter = get_column_letter(hdr_cell.column)</t>
        </is>
      </c>
    </row>
    <row r="555">
      <c r="A555" t="inlineStr">
        <is>
          <t xml:space="preserve">    ws.column_dimensions[col_letter].width = COLUMN_WIDTHS.get(hdr, DEFAULT_WIDTH)</t>
        </is>
      </c>
    </row>
    <row r="556">
      <c r="A556" t="inlineStr"/>
    </row>
    <row r="557">
      <c r="A557" t="inlineStr">
        <is>
          <t># Row heights</t>
        </is>
      </c>
    </row>
    <row r="558">
      <c r="A558" t="inlineStr">
        <is>
          <t>for row in ws.iter_rows(min_row=3, max_row=ws.max_row):</t>
        </is>
      </c>
    </row>
    <row r="559">
      <c r="A559" t="inlineStr">
        <is>
          <t xml:space="preserve">    ws.row_dimensions[row[0].row].height = 28</t>
        </is>
      </c>
    </row>
    <row r="560">
      <c r="A560" t="inlineStr">
        <is>
          <t># ── Other Links sheet (two-row header, Link 1-4 groups) ──────────────────</t>
        </is>
      </c>
    </row>
    <row r="561">
      <c r="A561" t="inlineStr">
        <is>
          <t>other_ws = wb.create_sheet("Other Links")</t>
        </is>
      </c>
    </row>
    <row r="562">
      <c r="A562" t="inlineStr"/>
    </row>
    <row r="563">
      <c r="A563" t="inlineStr">
        <is>
          <t># --- Row 1 · group titles -------------------------------------------------</t>
        </is>
      </c>
    </row>
    <row r="564">
      <c r="A564" t="inlineStr">
        <is>
          <t>row1 = ["Botanical Name", "Common Name"]</t>
        </is>
      </c>
    </row>
    <row r="565">
      <c r="A565" t="inlineStr">
        <is>
          <t>for i in range(1, MAX_LINKS + 1):  # Link 1 … Link N</t>
        </is>
      </c>
    </row>
    <row r="566">
      <c r="A566" t="inlineStr">
        <is>
          <t xml:space="preserve">    row1 += [f"Link {i}", "", ""]  # merged cells (title spans 3)</t>
        </is>
      </c>
    </row>
    <row r="567">
      <c r="A567" t="inlineStr">
        <is>
          <t>row1 += ["Formula", "CSV Imported"]  # formula + raw CSV import</t>
        </is>
      </c>
    </row>
    <row r="568">
      <c r="A568" t="inlineStr">
        <is>
          <t>other_ws.append(row1)</t>
        </is>
      </c>
    </row>
    <row r="569">
      <c r="A569" t="inlineStr"/>
    </row>
    <row r="570">
      <c r="A570" t="inlineStr">
        <is>
          <t># Add 'Match Status' header (merged over row 1 and 2)</t>
        </is>
      </c>
    </row>
    <row r="571">
      <c r="A571" t="inlineStr">
        <is>
          <t>match_col_idx = len(row1) + 1</t>
        </is>
      </c>
    </row>
    <row r="572">
      <c r="A572" t="inlineStr">
        <is>
          <t>match_col_letter = get_column_letter(match_col_idx)</t>
        </is>
      </c>
    </row>
    <row r="573">
      <c r="A573" t="inlineStr"/>
    </row>
    <row r="574">
      <c r="A574" t="inlineStr">
        <is>
          <t>other_ws.cell(row=1, column=match_col_idx).value = "Match Status"</t>
        </is>
      </c>
    </row>
    <row r="575">
      <c r="A575" t="inlineStr">
        <is>
          <t>other_ws.merge_cells(</t>
        </is>
      </c>
    </row>
    <row r="576">
      <c r="A576" t="inlineStr">
        <is>
          <t xml:space="preserve">    start_row=1, start_column=match_col_idx, end_row=2, end_column=match_col_idx</t>
        </is>
      </c>
    </row>
    <row r="577">
      <c r="A577" t="inlineStr">
        <is>
          <t>)</t>
        </is>
      </c>
    </row>
    <row r="578">
      <c r="A578" t="inlineStr">
        <is>
          <t>other_ws[f"{match_col_letter}1"].font = Font(bold=True)</t>
        </is>
      </c>
    </row>
    <row r="579">
      <c r="A579" t="inlineStr">
        <is>
          <t>other_ws[f"{match_col_letter}1"].alignment = Alignment(horizontal="center")</t>
        </is>
      </c>
    </row>
    <row r="580">
      <c r="A580" t="inlineStr">
        <is>
          <t>COLUMN_WIDTHS["Match Status"] = 45</t>
        </is>
      </c>
    </row>
    <row r="581">
      <c r="A581" t="inlineStr"/>
    </row>
    <row r="582">
      <c r="A582" t="inlineStr"/>
    </row>
    <row r="583">
      <c r="A583" t="inlineStr">
        <is>
          <t># --- Row 2 · sub-titles ---------------------------------------------------</t>
        </is>
      </c>
    </row>
    <row r="584">
      <c r="A584" t="inlineStr">
        <is>
          <t>row2 = ["", ""]</t>
        </is>
      </c>
    </row>
    <row r="585">
      <c r="A585" t="inlineStr">
        <is>
          <t>for _ in range(MAX_LINKS):</t>
        </is>
      </c>
    </row>
    <row r="586">
      <c r="A586" t="inlineStr">
        <is>
          <t xml:space="preserve">    row2 += ["Tag", "URL", "Label"]</t>
        </is>
      </c>
    </row>
    <row r="587">
      <c r="A587" t="inlineStr">
        <is>
          <t>row2 += ["", ""]</t>
        </is>
      </c>
    </row>
    <row r="588">
      <c r="A588" t="inlineStr"/>
    </row>
    <row r="589">
      <c r="A589" t="inlineStr">
        <is>
          <t># --- merge the Link n title cells ----------------------------------------</t>
        </is>
      </c>
    </row>
    <row r="590">
      <c r="A590" t="inlineStr">
        <is>
          <t>col_base = 3</t>
        </is>
      </c>
    </row>
    <row r="591">
      <c r="A591" t="inlineStr">
        <is>
          <t>for i in range(MAX_LINKS):</t>
        </is>
      </c>
    </row>
    <row r="592">
      <c r="A592" t="inlineStr">
        <is>
          <t xml:space="preserve">    start = col_base + i * 3</t>
        </is>
      </c>
    </row>
    <row r="593">
      <c r="A593" t="inlineStr">
        <is>
          <t xml:space="preserve">    end = start + 2</t>
        </is>
      </c>
    </row>
    <row r="594">
      <c r="A594" t="inlineStr">
        <is>
          <t xml:space="preserve">    other_ws.merge_cells(start_row=1, start_column=start, end_row=1, end_column=end)</t>
        </is>
      </c>
    </row>
    <row r="595">
      <c r="A595" t="inlineStr">
        <is>
          <t># --- bold / center the headers -------------------------------------------</t>
        </is>
      </c>
    </row>
    <row r="596">
      <c r="A596" t="inlineStr">
        <is>
          <t>for cell in other_ws[1] + other_ws[2]:</t>
        </is>
      </c>
    </row>
    <row r="597">
      <c r="A597" t="inlineStr">
        <is>
          <t xml:space="preserve">    cell.font = Font(bold=True)</t>
        </is>
      </c>
    </row>
    <row r="598">
      <c r="A598" t="inlineStr">
        <is>
          <t xml:space="preserve">    cell.alignment = Alignment(horizontal="center", vertical="center")</t>
        </is>
      </c>
    </row>
    <row r="599">
      <c r="A599" t="inlineStr"/>
    </row>
    <row r="600">
      <c r="A600" t="inlineStr">
        <is>
          <t># --- append data rows -----------------------------------------------------</t>
        </is>
      </c>
    </row>
    <row r="601">
      <c r="A601" t="inlineStr">
        <is>
          <t>for i in range(DATA_ROWS):</t>
        </is>
      </c>
    </row>
    <row r="602">
      <c r="A602" t="inlineStr">
        <is>
          <t xml:space="preserve">    formula_row = other_ws.max_row + 1</t>
        </is>
      </c>
    </row>
    <row r="603">
      <c r="A603" t="inlineStr"/>
    </row>
    <row r="604">
      <c r="A604" t="inlineStr">
        <is>
          <t xml:space="preserve">    row = [</t>
        </is>
      </c>
    </row>
    <row r="605">
      <c r="A605" t="inlineStr">
        <is>
          <t xml:space="preserve">        df.get("Botanical Name")[i] if "Botanical Name" in df.columns else "",</t>
        </is>
      </c>
    </row>
    <row r="606">
      <c r="A606" t="inlineStr">
        <is>
          <t xml:space="preserve">        df.get("Common Name")[i] if "Common Name" in df.columns else "",</t>
        </is>
      </c>
    </row>
    <row r="607">
      <c r="A607" t="inlineStr">
        <is>
          <t xml:space="preserve">    ]</t>
        </is>
      </c>
    </row>
    <row r="608">
      <c r="A608" t="inlineStr">
        <is>
          <t xml:space="preserve">    for idx in range(1, MAX_LINKS + 1):</t>
        </is>
      </c>
    </row>
    <row r="609">
      <c r="A609" t="inlineStr">
        <is>
          <t xml:space="preserve">        row += [</t>
        </is>
      </c>
    </row>
    <row r="610">
      <c r="A610" t="inlineStr">
        <is>
          <t xml:space="preserve">            df.get(f"Other Tag {idx}", [""] * DATA_ROWS)[i],</t>
        </is>
      </c>
    </row>
    <row r="611">
      <c r="A611" t="inlineStr">
        <is>
          <t xml:space="preserve">            df.get(f"Other URL {idx}", [""] * DATA_ROWS)[i],</t>
        </is>
      </c>
    </row>
    <row r="612">
      <c r="A612" t="inlineStr">
        <is>
          <t xml:space="preserve">            df.get(f"Other Label {idx}", [""] * DATA_ROWS)[i],</t>
        </is>
      </c>
    </row>
    <row r="613">
      <c r="A613" t="inlineStr">
        <is>
          <t xml:space="preserve">        ]</t>
        </is>
      </c>
    </row>
    <row r="614">
      <c r="A614" t="inlineStr"/>
    </row>
    <row r="615">
      <c r="A615" t="inlineStr">
        <is>
          <t xml:space="preserve">    # 1. CSV RAW string</t>
        </is>
      </c>
    </row>
    <row r="616">
      <c r="A616" t="inlineStr">
        <is>
          <t xml:space="preserve">    raw_csv = df.get("Link: Others", [""] * DATA_ROWS)[i]</t>
        </is>
      </c>
    </row>
    <row r="617">
      <c r="A617" t="inlineStr"/>
    </row>
    <row r="618">
      <c r="A618" t="inlineStr">
        <is>
          <t xml:space="preserve">    # 2. Append dummy cells (we'll fix them after)</t>
        </is>
      </c>
    </row>
    <row r="619">
      <c r="A619" t="inlineStr">
        <is>
          <t xml:space="preserve">    row += ["", raw_csv]  # placeholder for formula + raw</t>
        </is>
      </c>
    </row>
    <row r="620">
      <c r="A620" t="inlineStr">
        <is>
          <t xml:space="preserve">    other_ws.append(row)</t>
        </is>
      </c>
    </row>
    <row r="621">
      <c r="A621" t="inlineStr"/>
    </row>
    <row r="622">
      <c r="A622" t="inlineStr">
        <is>
          <t xml:space="preserve">    # 3. Inject formula as actual Excel formula -- Working!</t>
        </is>
      </c>
    </row>
    <row r="623">
      <c r="A623" t="inlineStr">
        <is>
          <t xml:space="preserve">    formula_cell = other_ws.cell(row=formula_row, column=len(row) - 1)</t>
        </is>
      </c>
    </row>
    <row r="624">
      <c r="A624" t="inlineStr">
        <is>
          <t xml:space="preserve">    formula_cell.font = Font(size=9, color="666666")</t>
        </is>
      </c>
    </row>
    <row r="625">
      <c r="A625" t="inlineStr">
        <is>
          <t xml:space="preserve">    other_ws.cell(row=formula_row, column=len(row)).font = Font(</t>
        </is>
      </c>
    </row>
    <row r="626">
      <c r="A626" t="inlineStr">
        <is>
          <t xml:space="preserve">        size=9, color="666666"</t>
        </is>
      </c>
    </row>
    <row r="627">
      <c r="A627" t="inlineStr">
        <is>
          <t xml:space="preserve">    )  # CSV Imported</t>
        </is>
      </c>
    </row>
    <row r="628">
      <c r="A628" t="inlineStr"/>
    </row>
    <row r="629">
      <c r="A629" t="inlineStr">
        <is>
          <t xml:space="preserve">    formula_cell.value = build_textjoin_formula(formula_row)</t>
        </is>
      </c>
    </row>
    <row r="630">
      <c r="A630" t="inlineStr">
        <is>
          <t xml:space="preserve">    formula_cell.data_type = "f"</t>
        </is>
      </c>
    </row>
    <row r="631">
      <c r="A631" t="inlineStr"/>
    </row>
    <row r="632">
      <c r="A632" t="inlineStr">
        <is>
          <t xml:space="preserve">    if isinstance(formula_cell.value, str) and formula_cell.value.startswith("="):</t>
        </is>
      </c>
    </row>
    <row r="633">
      <c r="A633" t="inlineStr">
        <is>
          <t xml:space="preserve">        formula_cell.value = formula_cell.value  # Nudge Excel to register it</t>
        </is>
      </c>
    </row>
    <row r="634">
      <c r="A634" t="inlineStr">
        <is>
          <t xml:space="preserve">    if isinstance(formula_cell.value, str) and formula_cell.value.startswith("="):</t>
        </is>
      </c>
    </row>
    <row r="635">
      <c r="A635" t="inlineStr">
        <is>
          <t xml:space="preserve">        formula_cell.value = formula_cell.value</t>
        </is>
      </c>
    </row>
    <row r="636">
      <c r="A636" t="inlineStr"/>
    </row>
    <row r="637">
      <c r="A637" t="inlineStr">
        <is>
          <t xml:space="preserve">    match_col_letter = get_column_letter(len(row))  # CSV RAW</t>
        </is>
      </c>
    </row>
    <row r="638">
      <c r="A638" t="inlineStr">
        <is>
          <t xml:space="preserve">    status_col_letter = get_column_letter(len(row) + 1)</t>
        </is>
      </c>
    </row>
    <row r="639">
      <c r="A639" t="inlineStr">
        <is>
          <t xml:space="preserve">    formula_col_letter = get_column_letter(len(row) - 1)</t>
        </is>
      </c>
    </row>
    <row r="640">
      <c r="A640" t="inlineStr"/>
    </row>
    <row r="641">
      <c r="A641" t="inlineStr">
        <is>
          <t xml:space="preserve">    other_ws[f"{status_col_letter}{formula_row}"] = (</t>
        </is>
      </c>
    </row>
    <row r="642">
      <c r="A642" t="inlineStr">
        <is>
          <t xml:space="preserve">        f"=IF({formula_col_letter}{formula_row}={match_col_letter}{formula_row},"</t>
        </is>
      </c>
    </row>
    <row r="643">
      <c r="A643" t="inlineStr">
        <is>
          <t xml:space="preserve">        f'"Matched!",'</t>
        </is>
      </c>
    </row>
    <row r="644">
      <c r="A644" t="inlineStr">
        <is>
          <t xml:space="preserve">        f'CONCATENATE("Mismatch: ", {formula_col_letter}{formula_row}, " vs ", {match_col_letter}{formula_row}))'</t>
        </is>
      </c>
    </row>
    <row r="645">
      <c r="A645" t="inlineStr">
        <is>
          <t xml:space="preserve">    )</t>
        </is>
      </c>
    </row>
    <row r="646">
      <c r="A646" t="inlineStr"/>
    </row>
    <row r="647">
      <c r="A647" t="inlineStr">
        <is>
          <t xml:space="preserve">    # ── Style 'Other Links' Sheet ─────────────────────────────────────────────</t>
        </is>
      </c>
    </row>
    <row r="648">
      <c r="A648" t="inlineStr"/>
    </row>
    <row r="649">
      <c r="A649" t="inlineStr">
        <is>
          <t xml:space="preserve">    # 1. Freeze header rows</t>
        </is>
      </c>
    </row>
    <row r="650">
      <c r="A650" t="inlineStr">
        <is>
          <t xml:space="preserve">    other_ws.freeze_panes = "C3"</t>
        </is>
      </c>
    </row>
    <row r="651">
      <c r="A651" t="inlineStr">
        <is>
          <t xml:space="preserve">    # 2. Alternate row shading</t>
        </is>
      </c>
    </row>
    <row r="652">
      <c r="A652" t="inlineStr">
        <is>
          <t xml:space="preserve">    ALT_ROW_FILL = PatternFill(</t>
        </is>
      </c>
    </row>
    <row r="653">
      <c r="A653" t="inlineStr">
        <is>
          <t xml:space="preserve">        start_color="F9F9F9", end_color="F9F9F9", fill_type="solid"</t>
        </is>
      </c>
    </row>
    <row r="654">
      <c r="A654" t="inlineStr">
        <is>
          <t xml:space="preserve">    )</t>
        </is>
      </c>
    </row>
    <row r="655">
      <c r="A655" t="inlineStr">
        <is>
          <t xml:space="preserve">    for r in range(3, other_ws.max_row + 1, 2):</t>
        </is>
      </c>
    </row>
    <row r="656">
      <c r="A656" t="inlineStr">
        <is>
          <t xml:space="preserve">        for cell in other_ws[r]:</t>
        </is>
      </c>
    </row>
    <row r="657">
      <c r="A657" t="inlineStr">
        <is>
          <t xml:space="preserve">            if cell.fill == PatternFill():</t>
        </is>
      </c>
    </row>
    <row r="658">
      <c r="A658" t="inlineStr">
        <is>
          <t xml:space="preserve">                cell.fill = ALT_ROW_FILL</t>
        </is>
      </c>
    </row>
    <row r="659">
      <c r="A659" t="inlineStr"/>
    </row>
    <row r="660">
      <c r="A660" t="inlineStr">
        <is>
          <t xml:space="preserve">    # 3. Wrap text in Tag/URL/Label cells</t>
        </is>
      </c>
    </row>
    <row r="661">
      <c r="A661" t="inlineStr">
        <is>
          <t xml:space="preserve">    for col in range(3, match_col_idx):</t>
        </is>
      </c>
    </row>
    <row r="662">
      <c r="A662" t="inlineStr">
        <is>
          <t xml:space="preserve">        header = other_ws.cell(row=2, column=col).value or ""</t>
        </is>
      </c>
    </row>
    <row r="663">
      <c r="A663" t="inlineStr">
        <is>
          <t xml:space="preserve">        is_wrap = header in {"URL", "Label"}</t>
        </is>
      </c>
    </row>
    <row r="664">
      <c r="A664" t="inlineStr">
        <is>
          <t xml:space="preserve">        for r in range(3, other_ws.max_row + 1):</t>
        </is>
      </c>
    </row>
    <row r="665">
      <c r="A665" t="inlineStr">
        <is>
          <t xml:space="preserve">            cell = other_ws.cell(row=r, column=col)</t>
        </is>
      </c>
    </row>
    <row r="666">
      <c r="A666" t="inlineStr">
        <is>
          <t xml:space="preserve">            cell.alignment = Alignment(</t>
        </is>
      </c>
    </row>
    <row r="667">
      <c r="A667" t="inlineStr">
        <is>
          <t xml:space="preserve">                wrap_text=is_wrap, vertical="top", horizontal="left"</t>
        </is>
      </c>
    </row>
    <row r="668">
      <c r="A668" t="inlineStr">
        <is>
          <t xml:space="preserve">            )</t>
        </is>
      </c>
    </row>
    <row r="669">
      <c r="A669" t="inlineStr"/>
    </row>
    <row r="670">
      <c r="A670" t="inlineStr">
        <is>
          <t xml:space="preserve">    # 4. Highlight headers for formula/raw/match status columns</t>
        </is>
      </c>
    </row>
    <row r="671">
      <c r="A671" t="inlineStr">
        <is>
          <t xml:space="preserve">    header_fill = PatternFill(</t>
        </is>
      </c>
    </row>
    <row r="672">
      <c r="A672" t="inlineStr">
        <is>
          <t xml:space="preserve">        start_color="CFE2F3", end_color="CFE2F3", fill_type="solid"</t>
        </is>
      </c>
    </row>
    <row r="673">
      <c r="A673" t="inlineStr">
        <is>
          <t xml:space="preserve">    )</t>
        </is>
      </c>
    </row>
    <row r="674">
      <c r="A674" t="inlineStr">
        <is>
          <t xml:space="preserve">    for col in range(len(row) - 2, len(row) + 1):</t>
        </is>
      </c>
    </row>
    <row r="675">
      <c r="A675" t="inlineStr">
        <is>
          <t xml:space="preserve">        other_ws.cell(row=2, column=col).fill = header_fill</t>
        </is>
      </c>
    </row>
    <row r="676">
      <c r="A676" t="inlineStr"/>
    </row>
    <row r="677">
      <c r="A677" t="inlineStr">
        <is>
          <t xml:space="preserve">        # 5. Reduce row height for compact look</t>
        </is>
      </c>
    </row>
    <row r="678">
      <c r="A678" t="inlineStr">
        <is>
          <t xml:space="preserve">    for r in range(3, other_ws.max_row + 1):</t>
        </is>
      </c>
    </row>
    <row r="679">
      <c r="A679" t="inlineStr">
        <is>
          <t xml:space="preserve">        other_ws.row_dimensions[r].height = 18  # standard height</t>
        </is>
      </c>
    </row>
    <row r="680">
      <c r="A680" t="inlineStr"/>
    </row>
    <row r="681">
      <c r="A681" t="inlineStr">
        <is>
          <t xml:space="preserve">    # 6. Cap widths for formula &amp; CSV string columns</t>
        </is>
      </c>
    </row>
    <row r="682">
      <c r="A682" t="inlineStr">
        <is>
          <t xml:space="preserve">    other_ws.column_dimensions[get_column_letter(len(row) - 1)].width = 40  # Formula</t>
        </is>
      </c>
    </row>
    <row r="683">
      <c r="A683" t="inlineStr">
        <is>
          <t xml:space="preserve">    other_ws.column_dimensions[get_column_letter(len(row))].width = 40  # CSV RAW</t>
        </is>
      </c>
    </row>
    <row r="684">
      <c r="A684" t="inlineStr">
        <is>
          <t xml:space="preserve">    other_ws.column_dimensions[get_column_letter(len(row) + 1)].width = (</t>
        </is>
      </c>
    </row>
    <row r="685">
      <c r="A685" t="inlineStr">
        <is>
          <t xml:space="preserve">        22  # Match Status</t>
        </is>
      </c>
    </row>
    <row r="686">
      <c r="A686" t="inlineStr">
        <is>
          <t xml:space="preserve">    )</t>
        </is>
      </c>
    </row>
    <row r="687">
      <c r="A687" t="inlineStr"/>
    </row>
    <row r="688">
      <c r="A688" t="inlineStr">
        <is>
          <t xml:space="preserve">    # Optional: Limit Label and URL columns</t>
        </is>
      </c>
    </row>
    <row r="689">
      <c r="A689" t="inlineStr">
        <is>
          <t xml:space="preserve">    for col in range(3, match_col_idx):</t>
        </is>
      </c>
    </row>
    <row r="690">
      <c r="A690" t="inlineStr">
        <is>
          <t xml:space="preserve">        hdr = other_ws.cell(row=2, column=col).value or ""</t>
        </is>
      </c>
    </row>
    <row r="691">
      <c r="A691" t="inlineStr">
        <is>
          <t xml:space="preserve">        if hdr == "URL":</t>
        </is>
      </c>
    </row>
    <row r="692">
      <c r="A692" t="inlineStr">
        <is>
          <t xml:space="preserve">            other_ws.column_dimensions[get_column_letter(col)].width = 50</t>
        </is>
      </c>
    </row>
    <row r="693">
      <c r="A693" t="inlineStr">
        <is>
          <t xml:space="preserve">        elif hdr == "Label":</t>
        </is>
      </c>
    </row>
    <row r="694">
      <c r="A694" t="inlineStr">
        <is>
          <t xml:space="preserve">            other_ws.column_dimensions[get_column_letter(col)].width = 25</t>
        </is>
      </c>
    </row>
    <row r="695">
      <c r="A695" t="inlineStr"/>
    </row>
    <row r="696">
      <c r="A696" t="inlineStr">
        <is>
          <t># 7. Style per-subcolumn banding for Tag, URL, Label</t>
        </is>
      </c>
    </row>
    <row r="697">
      <c r="A697" t="inlineStr">
        <is>
          <t>TAG_FILL = PatternFill(</t>
        </is>
      </c>
    </row>
    <row r="698">
      <c r="A698" t="inlineStr">
        <is>
          <t xml:space="preserve">    start_color="EAD1DC", end_color="EAD1DC", fill_type="solid"</t>
        </is>
      </c>
    </row>
    <row r="699">
      <c r="A699" t="inlineStr">
        <is>
          <t>)  # lavender</t>
        </is>
      </c>
    </row>
    <row r="700">
      <c r="A700" t="inlineStr">
        <is>
          <t>URL_FILL = PatternFill(</t>
        </is>
      </c>
    </row>
    <row r="701">
      <c r="A701" t="inlineStr">
        <is>
          <t xml:space="preserve">    start_color="DAEEF3", end_color="DAEEF3", fill_type="solid"</t>
        </is>
      </c>
    </row>
    <row r="702">
      <c r="A702" t="inlineStr">
        <is>
          <t>)  # light blue</t>
        </is>
      </c>
    </row>
    <row r="703">
      <c r="A703" t="inlineStr">
        <is>
          <t>LABEL_FILL = PatternFill(</t>
        </is>
      </c>
    </row>
    <row r="704">
      <c r="A704" t="inlineStr">
        <is>
          <t xml:space="preserve">    start_color="FCE5CD", end_color="FCE5CD", fill_type="solid"</t>
        </is>
      </c>
    </row>
    <row r="705">
      <c r="A705" t="inlineStr">
        <is>
          <t>)  # light peach</t>
        </is>
      </c>
    </row>
    <row r="706">
      <c r="A706" t="inlineStr"/>
    </row>
    <row r="707">
      <c r="A707" t="inlineStr">
        <is>
          <t>for idx in range(MAX_LINKS):</t>
        </is>
      </c>
    </row>
    <row r="708">
      <c r="A708" t="inlineStr">
        <is>
          <t xml:space="preserve">    start_col = 3 + idx * 3  # C, F, I, ...</t>
        </is>
      </c>
    </row>
    <row r="709">
      <c r="A709" t="inlineStr">
        <is>
          <t xml:space="preserve">    tag_col = get_column_letter(start_col)</t>
        </is>
      </c>
    </row>
    <row r="710">
      <c r="A710" t="inlineStr">
        <is>
          <t xml:space="preserve">    url_col = get_column_letter(start_col + 1)</t>
        </is>
      </c>
    </row>
    <row r="711">
      <c r="A711" t="inlineStr">
        <is>
          <t xml:space="preserve">    lab_col = get_column_letter(start_col + 2)</t>
        </is>
      </c>
    </row>
    <row r="712">
      <c r="A712" t="inlineStr"/>
    </row>
    <row r="713">
      <c r="A713" t="inlineStr">
        <is>
          <t xml:space="preserve">    # Set column widths</t>
        </is>
      </c>
    </row>
    <row r="714">
      <c r="A714" t="inlineStr">
        <is>
          <t xml:space="preserve">    other_ws.column_dimensions[tag_col].width = 10</t>
        </is>
      </c>
    </row>
    <row r="715">
      <c r="A715" t="inlineStr">
        <is>
          <t xml:space="preserve">    other_ws.column_dimensions[url_col].width = 20</t>
        </is>
      </c>
    </row>
    <row r="716">
      <c r="A716" t="inlineStr">
        <is>
          <t xml:space="preserve">    other_ws.column_dimensions[lab_col].width = 10</t>
        </is>
      </c>
    </row>
    <row r="717">
      <c r="A717" t="inlineStr"/>
    </row>
    <row r="718">
      <c r="A718" t="inlineStr">
        <is>
          <t xml:space="preserve">    # Row 2 headers</t>
        </is>
      </c>
    </row>
    <row r="719">
      <c r="A719" t="inlineStr">
        <is>
          <t xml:space="preserve">    other_ws[f"{tag_col}2"].value = "Tag"</t>
        </is>
      </c>
    </row>
    <row r="720">
      <c r="A720" t="inlineStr">
        <is>
          <t xml:space="preserve">    other_ws[f"{tag_col}2"].fill = TAG_FILL</t>
        </is>
      </c>
    </row>
    <row r="721">
      <c r="A721" t="inlineStr">
        <is>
          <t xml:space="preserve">    other_ws[f"{tag_col}2"].alignment = Alignment(</t>
        </is>
      </c>
    </row>
    <row r="722">
      <c r="A722" t="inlineStr">
        <is>
          <t xml:space="preserve">        horizontal="center", vertical="bottom"</t>
        </is>
      </c>
    </row>
    <row r="723">
      <c r="A723" t="inlineStr">
        <is>
          <t xml:space="preserve">    )</t>
        </is>
      </c>
    </row>
    <row r="724">
      <c r="A724" t="inlineStr"/>
    </row>
    <row r="725">
      <c r="A725" t="inlineStr">
        <is>
          <t xml:space="preserve">    other_ws[f"{url_col}2"].value = "URL"</t>
        </is>
      </c>
    </row>
    <row r="726">
      <c r="A726" t="inlineStr">
        <is>
          <t xml:space="preserve">    other_ws[f"{url_col}2"].fill = URL_FILL</t>
        </is>
      </c>
    </row>
    <row r="727">
      <c r="A727" t="inlineStr">
        <is>
          <t xml:space="preserve">    other_ws[f"{url_col}2"].alignment = Alignment(</t>
        </is>
      </c>
    </row>
    <row r="728">
      <c r="A728" t="inlineStr">
        <is>
          <t xml:space="preserve">        horizontal="center", vertical="bottom"</t>
        </is>
      </c>
    </row>
    <row r="729">
      <c r="A729" t="inlineStr">
        <is>
          <t xml:space="preserve">    )</t>
        </is>
      </c>
    </row>
    <row r="730">
      <c r="A730" t="inlineStr"/>
    </row>
    <row r="731">
      <c r="A731" t="inlineStr">
        <is>
          <t xml:space="preserve">    other_ws[f"{lab_col}2"].value = "Label"</t>
        </is>
      </c>
    </row>
    <row r="732">
      <c r="A732" t="inlineStr">
        <is>
          <t xml:space="preserve">    other_ws[f"{lab_col}2"].fill = LABEL_FILL</t>
        </is>
      </c>
    </row>
    <row r="733">
      <c r="A733" t="inlineStr">
        <is>
          <t xml:space="preserve">    other_ws[f"{lab_col}2"].alignment = Alignment(</t>
        </is>
      </c>
    </row>
    <row r="734">
      <c r="A734" t="inlineStr">
        <is>
          <t xml:space="preserve">        horizontal="center", vertical="bottom"</t>
        </is>
      </c>
    </row>
    <row r="735">
      <c r="A735" t="inlineStr">
        <is>
          <t xml:space="preserve">    )</t>
        </is>
      </c>
    </row>
    <row r="736">
      <c r="A736" t="inlineStr"/>
    </row>
    <row r="737">
      <c r="A737" t="inlineStr">
        <is>
          <t xml:space="preserve">    # Apply color fills to each column per row</t>
        </is>
      </c>
    </row>
    <row r="738">
      <c r="A738" t="inlineStr">
        <is>
          <t xml:space="preserve">    for r in range(3, other_ws.max_row + 1):</t>
        </is>
      </c>
    </row>
    <row r="739">
      <c r="A739" t="inlineStr">
        <is>
          <t xml:space="preserve">        other_ws[f"{tag_col}{r}"].fill = TAG_FILL</t>
        </is>
      </c>
    </row>
    <row r="740">
      <c r="A740" t="inlineStr">
        <is>
          <t xml:space="preserve">        other_ws[f"{tag_col}{r}"].alignment = Alignment(</t>
        </is>
      </c>
    </row>
    <row r="741">
      <c r="A741" t="inlineStr">
        <is>
          <t xml:space="preserve">            horizontal="center", vertical="top"</t>
        </is>
      </c>
    </row>
    <row r="742">
      <c r="A742" t="inlineStr">
        <is>
          <t xml:space="preserve">        )</t>
        </is>
      </c>
    </row>
    <row r="743">
      <c r="A743" t="inlineStr"/>
    </row>
    <row r="744">
      <c r="A744" t="inlineStr">
        <is>
          <t xml:space="preserve">        other_ws[f"{url_col}{r}"].fill = URL_FILL</t>
        </is>
      </c>
    </row>
    <row r="745">
      <c r="A745" t="inlineStr">
        <is>
          <t xml:space="preserve">        other_ws[f"{url_col}{r}"].alignment = Alignment(</t>
        </is>
      </c>
    </row>
    <row r="746">
      <c r="A746" t="inlineStr">
        <is>
          <t xml:space="preserve">            horizontal="left", vertical="top", wrap_text=True</t>
        </is>
      </c>
    </row>
    <row r="747">
      <c r="A747" t="inlineStr">
        <is>
          <t xml:space="preserve">        )</t>
        </is>
      </c>
    </row>
    <row r="748">
      <c r="A748" t="inlineStr"/>
    </row>
    <row r="749">
      <c r="A749" t="inlineStr">
        <is>
          <t xml:space="preserve">        other_ws[f"{lab_col}{r}"].fill = LABEL_FILL</t>
        </is>
      </c>
    </row>
    <row r="750">
      <c r="A750" t="inlineStr">
        <is>
          <t xml:space="preserve">        other_ws[f"{lab_col}{r}"].alignment = Alignment(</t>
        </is>
      </c>
    </row>
    <row r="751">
      <c r="A751" t="inlineStr">
        <is>
          <t xml:space="preserve">            horizontal="left", vertical="top"</t>
        </is>
      </c>
    </row>
    <row r="752">
      <c r="A752" t="inlineStr">
        <is>
          <t xml:space="preserve">        )</t>
        </is>
      </c>
    </row>
    <row r="753">
      <c r="A753" t="inlineStr"/>
    </row>
    <row r="754">
      <c r="A754" t="inlineStr">
        <is>
          <t xml:space="preserve">    # 8. Set fixed width for Botanical Name and Common Name columns</t>
        </is>
      </c>
    </row>
    <row r="755">
      <c r="A755" t="inlineStr">
        <is>
          <t xml:space="preserve">    other_ws.column_dimensions["A"].width = 20  # Botanical Name</t>
        </is>
      </c>
    </row>
    <row r="756">
      <c r="A756" t="inlineStr">
        <is>
          <t xml:space="preserve">    other_ws.column_dimensions["B"].width = 15  # Common Name</t>
        </is>
      </c>
    </row>
    <row r="757">
      <c r="A757" t="inlineStr"/>
    </row>
    <row r="758">
      <c r="A758" t="inlineStr"/>
    </row>
    <row r="759">
      <c r="A759" t="inlineStr">
        <is>
          <t># Get column letters for formula + raw string</t>
        </is>
      </c>
    </row>
    <row r="760">
      <c r="A760" t="inlineStr">
        <is>
          <t>col_formula = get_column_letter(len(row) - 1)  # Formula column</t>
        </is>
      </c>
    </row>
    <row r="761">
      <c r="A761" t="inlineStr">
        <is>
          <t>col_raw = get_column_letter(len(row))  # CSV RAW OUTPUT column</t>
        </is>
      </c>
    </row>
    <row r="762">
      <c r="A762" t="inlineStr"/>
    </row>
    <row r="763">
      <c r="A763" t="inlineStr">
        <is>
          <t># Conditional formatting for unresolved formulas</t>
        </is>
      </c>
    </row>
    <row r="764">
      <c r="A764" t="inlineStr"/>
    </row>
    <row r="765">
      <c r="A765" t="inlineStr">
        <is>
          <t>unresolved_fill = PatternFill(</t>
        </is>
      </c>
    </row>
    <row r="766">
      <c r="A766" t="inlineStr">
        <is>
          <t xml:space="preserve">    start_color="FFF79A", end_color="FFF79A", fill_type="solid"</t>
        </is>
      </c>
    </row>
    <row r="767">
      <c r="A767" t="inlineStr">
        <is>
          <t>)  # light yellow</t>
        </is>
      </c>
    </row>
    <row r="768">
      <c r="A768" t="inlineStr"/>
    </row>
    <row r="769">
      <c r="A769" t="inlineStr">
        <is>
          <t>other_ws.conditional_formatting.add(</t>
        </is>
      </c>
    </row>
    <row r="770">
      <c r="A770" t="inlineStr">
        <is>
          <t xml:space="preserve">    f"{col_formula}3:{col_formula}{DATA_ROWS + 2}",</t>
        </is>
      </c>
    </row>
    <row r="771">
      <c r="A771" t="inlineStr">
        <is>
          <t xml:space="preserve">    FormulaRule(formula=[f"ISERROR({col_formula}3)"], fill=unresolved_fill),</t>
        </is>
      </c>
    </row>
    <row r="772">
      <c r="A772" t="inlineStr">
        <is>
          <t>)</t>
        </is>
      </c>
    </row>
    <row r="773">
      <c r="A773" t="inlineStr"/>
    </row>
    <row r="774">
      <c r="A774" t="inlineStr"/>
    </row>
    <row r="775">
      <c r="A775" t="inlineStr">
        <is>
          <t>start_row = 3</t>
        </is>
      </c>
    </row>
    <row r="776">
      <c r="A776" t="inlineStr">
        <is>
          <t>end_row = DATA_ROWS + 2</t>
        </is>
      </c>
    </row>
    <row r="777">
      <c r="A777" t="inlineStr"/>
    </row>
    <row r="778">
      <c r="A778" t="inlineStr">
        <is>
          <t># Excel formula: compare formula cell with raw cell in same row</t>
        </is>
      </c>
    </row>
    <row r="779">
      <c r="A779" t="inlineStr">
        <is>
          <t># Highlight "Matched!" cells in green</t>
        </is>
      </c>
    </row>
    <row r="780">
      <c r="A780" t="inlineStr">
        <is>
          <t>match_green = PatternFill(</t>
        </is>
      </c>
    </row>
    <row r="781">
      <c r="A781" t="inlineStr">
        <is>
          <t xml:space="preserve">    start_color="C6EFCE", end_color="C6EFCE", fill_type="solid"</t>
        </is>
      </c>
    </row>
    <row r="782">
      <c r="A782" t="inlineStr">
        <is>
          <t>)  # light green</t>
        </is>
      </c>
    </row>
    <row r="783">
      <c r="A783" t="inlineStr">
        <is>
          <t>match_font = Font(bold=True, color="006100")</t>
        </is>
      </c>
    </row>
    <row r="784">
      <c r="A784" t="inlineStr"/>
    </row>
    <row r="785">
      <c r="A785" t="inlineStr">
        <is>
          <t>match_rule = FormulaRule(</t>
        </is>
      </c>
    </row>
    <row r="786">
      <c r="A786" t="inlineStr">
        <is>
          <t xml:space="preserve">    formula=[f'{status_col_letter}3="Matched!"'], fill=match_green, font=match_font</t>
        </is>
      </c>
    </row>
    <row r="787">
      <c r="A787" t="inlineStr">
        <is>
          <t>)</t>
        </is>
      </c>
    </row>
    <row r="788">
      <c r="A788" t="inlineStr"/>
    </row>
    <row r="789">
      <c r="A789" t="inlineStr">
        <is>
          <t>other_ws.conditional_formatting.add(</t>
        </is>
      </c>
    </row>
    <row r="790">
      <c r="A790" t="inlineStr">
        <is>
          <t xml:space="preserve">    f"{status_col_letter}3:{status_col_letter}{end_row}", match_rule</t>
        </is>
      </c>
    </row>
    <row r="791">
      <c r="A791" t="inlineStr">
        <is>
          <t>)</t>
        </is>
      </c>
    </row>
    <row r="792">
      <c r="A792" t="inlineStr"/>
    </row>
    <row r="793">
      <c r="A793" t="inlineStr">
        <is>
          <t>mismatch_rule = FormulaRule(</t>
        </is>
      </c>
    </row>
    <row r="794">
      <c r="A794" t="inlineStr">
        <is>
          <t xml:space="preserve">    formula=[f"${col_formula}3&lt;&gt;${col_raw}3"],</t>
        </is>
      </c>
    </row>
    <row r="795">
      <c r="A795" t="inlineStr">
        <is>
          <t xml:space="preserve">    fill=PatternFill(start_color="FFBABA", end_color="FFBABA", fill_type="solid"),</t>
        </is>
      </c>
    </row>
    <row r="796">
      <c r="A796" t="inlineStr">
        <is>
          <t>)</t>
        </is>
      </c>
    </row>
    <row r="797">
      <c r="A797" t="inlineStr"/>
    </row>
    <row r="798">
      <c r="A798" t="inlineStr">
        <is>
          <t>gray_font = Font(size=9, color="666666")</t>
        </is>
      </c>
    </row>
    <row r="799">
      <c r="A799" t="inlineStr"/>
    </row>
    <row r="800">
      <c r="A800" t="inlineStr">
        <is>
          <t># Apply to formula and CSV imported string</t>
        </is>
      </c>
    </row>
    <row r="801">
      <c r="A801" t="inlineStr">
        <is>
          <t>other_ws.cell(row=formula_row, column=len(row) - 1).font = gray_font</t>
        </is>
      </c>
    </row>
    <row r="802">
      <c r="A802" t="inlineStr">
        <is>
          <t>other_ws.cell(row=formula_row, column=len(row)).font = gray_font</t>
        </is>
      </c>
    </row>
    <row r="803">
      <c r="A803" t="inlineStr"/>
    </row>
    <row r="804">
      <c r="A804" t="inlineStr"/>
    </row>
    <row r="805">
      <c r="A805" t="inlineStr">
        <is>
          <t># Apply formatting rules to CSV RAW OUTPUT column</t>
        </is>
      </c>
    </row>
    <row r="806">
      <c r="A806" t="inlineStr">
        <is>
          <t>other_ws.conditional_formatting.add(</t>
        </is>
      </c>
    </row>
    <row r="807">
      <c r="A807" t="inlineStr">
        <is>
          <t xml:space="preserve">    f"{col_raw}{start_row}:{col_raw}{end_row}", match_rule</t>
        </is>
      </c>
    </row>
    <row r="808">
      <c r="A808" t="inlineStr">
        <is>
          <t>)</t>
        </is>
      </c>
    </row>
    <row r="809">
      <c r="A809" t="inlineStr">
        <is>
          <t>other_ws.conditional_formatting.add(</t>
        </is>
      </c>
    </row>
    <row r="810">
      <c r="A810" t="inlineStr">
        <is>
          <t xml:space="preserve">    f"{col_raw}{start_row}:{col_raw}{end_row}", mismatch_rule</t>
        </is>
      </c>
    </row>
    <row r="811">
      <c r="A811" t="inlineStr">
        <is>
          <t>)</t>
        </is>
      </c>
    </row>
    <row r="812">
      <c r="A812" t="inlineStr"/>
    </row>
    <row r="813">
      <c r="A813" t="inlineStr"/>
    </row>
    <row r="814">
      <c r="A814" t="inlineStr">
        <is>
          <t>bot_range = f"'Plant Data'!$C$3:$C${DATA_ROWS + 2}"</t>
        </is>
      </c>
    </row>
    <row r="815">
      <c r="A815" t="inlineStr">
        <is>
          <t>com_range = f"'Plant Data'!$D$3:$D${DATA_ROWS + 2}"</t>
        </is>
      </c>
    </row>
    <row r="816">
      <c r="A816" t="inlineStr"/>
    </row>
    <row r="817">
      <c r="A817" t="inlineStr">
        <is>
          <t>dv_bot = DataValidation(type="list", formula1=bot_range, allow_blank=True)</t>
        </is>
      </c>
    </row>
    <row r="818">
      <c r="A818" t="inlineStr">
        <is>
          <t>dv_com = DataValidation(type="list", formula1=com_range, allow_blank=True)</t>
        </is>
      </c>
    </row>
    <row r="819">
      <c r="A819" t="inlineStr">
        <is>
          <t>other_ws.add_data_validation(dv_bot)</t>
        </is>
      </c>
    </row>
    <row r="820">
      <c r="A820" t="inlineStr">
        <is>
          <t>other_ws.add_data_validation(dv_com)</t>
        </is>
      </c>
    </row>
    <row r="821">
      <c r="A821" t="inlineStr">
        <is>
          <t>dv_bot.add(f"A2:A{DATA_ROWS + 1}")</t>
        </is>
      </c>
    </row>
    <row r="822">
      <c r="A822" t="inlineStr">
        <is>
          <t>dv_com.add(f"B2:B{DATA_ROWS + 1}")</t>
        </is>
      </c>
    </row>
    <row r="823">
      <c r="A823" t="inlineStr"/>
    </row>
    <row r="824">
      <c r="A824" t="inlineStr">
        <is>
          <t># * Link: Others columns in Plant Data reference the formula column</t>
        </is>
      </c>
    </row>
    <row r="825">
      <c r="A825" t="inlineStr"/>
    </row>
    <row r="826">
      <c r="A826" t="inlineStr"/>
    </row>
    <row r="827">
      <c r="A827" t="inlineStr">
        <is>
          <t># ── README -------------------------------------------------------------------</t>
        </is>
      </c>
    </row>
    <row r="828">
      <c r="A828" t="inlineStr">
        <is>
          <t>readme = wb.create_sheet("README")</t>
        </is>
      </c>
    </row>
    <row r="829">
      <c r="A829" t="inlineStr">
        <is>
          <t>readme.sheet_properties.tabColor = "A9A9A9"</t>
        </is>
      </c>
    </row>
    <row r="830">
      <c r="A830" t="inlineStr">
        <is>
          <t>readme.column_dimensions["A"].width = 100</t>
        </is>
      </c>
    </row>
    <row r="831">
      <c r="A831" t="inlineStr"/>
    </row>
    <row r="832">
      <c r="A832" t="inlineStr">
        <is>
          <t>readme["A1"] = "📘 RU Plant Workbook – Sheet Guide and Instructions"</t>
        </is>
      </c>
    </row>
    <row r="833">
      <c r="A833" t="inlineStr"/>
    </row>
    <row r="834">
      <c r="A834" t="inlineStr">
        <is>
          <t>readme["A3"] = "🧾 'Plant Data' – Main Display Sheet:"</t>
        </is>
      </c>
    </row>
    <row r="835">
      <c r="A835" t="inlineStr">
        <is>
          <t>readme["A4"] = "• This is the primary, styled sheet for review and validation."</t>
        </is>
      </c>
    </row>
    <row r="836">
      <c r="A836" t="inlineStr">
        <is>
          <t>readme["A5"] = (</t>
        </is>
      </c>
    </row>
    <row r="837">
      <c r="A837" t="inlineStr">
        <is>
          <t xml:space="preserve">    "• Each row represents one plant; missing or incomplete fields are highlighted."</t>
        </is>
      </c>
    </row>
    <row r="838">
      <c r="A838" t="inlineStr">
        <is>
          <t>)</t>
        </is>
      </c>
    </row>
    <row r="839">
      <c r="A839" t="inlineStr">
        <is>
          <t>readme["A6"] = "• Use the 'Mark Reviewed' column to enter your initials when verified."</t>
        </is>
      </c>
    </row>
    <row r="840">
      <c r="A840" t="inlineStr">
        <is>
          <t>readme["A7"] = (</t>
        </is>
      </c>
    </row>
    <row r="841">
      <c r="A841" t="inlineStr">
        <is>
          <t xml:space="preserve">    "• The 'Rev' column auto-generates the current date + your initials when reviewed."</t>
        </is>
      </c>
    </row>
    <row r="842">
      <c r="A842" t="inlineStr">
        <is>
          <t>)</t>
        </is>
      </c>
    </row>
    <row r="843">
      <c r="A843" t="inlineStr"/>
    </row>
    <row r="844">
      <c r="A844" t="inlineStr">
        <is>
          <t>readme["A9"] = "🔗 'Other Links' – Manual Tag + URL Entry:"</t>
        </is>
      </c>
    </row>
    <row r="845">
      <c r="A845" t="inlineStr">
        <is>
          <t>readme["A10"] = (</t>
        </is>
      </c>
    </row>
    <row r="846">
      <c r="A846" t="inlineStr">
        <is>
          <t xml:space="preserve">    "• You can enter up to 5 custom links per plant using Tag, URL, and Label columns."</t>
        </is>
      </c>
    </row>
    <row r="847">
      <c r="A847" t="inlineStr">
        <is>
          <t>)</t>
        </is>
      </c>
    </row>
    <row r="848">
      <c r="A848" t="inlineStr">
        <is>
          <t>readme["A11"] = "• The 'Formula' column builds a CSV-ready string based on those links."</t>
        </is>
      </c>
    </row>
    <row r="849">
      <c r="A849" t="inlineStr">
        <is>
          <t>readme["A12"] = (</t>
        </is>
      </c>
    </row>
    <row r="850">
      <c r="A850" t="inlineStr">
        <is>
          <t xml:space="preserve">    "• The 'Match Status' column compares your formula with the original CSV string."</t>
        </is>
      </c>
    </row>
    <row r="851">
      <c r="A851" t="inlineStr">
        <is>
          <t>)</t>
        </is>
      </c>
    </row>
    <row r="852">
      <c r="A852" t="inlineStr">
        <is>
          <t>readme["A13"] = (</t>
        </is>
      </c>
    </row>
    <row r="853">
      <c r="A853" t="inlineStr">
        <is>
          <t xml:space="preserve">    "⚠️ Excel may display '#NAME?' in the 'Formula' column until manually resolved."</t>
        </is>
      </c>
    </row>
    <row r="854">
      <c r="A854" t="inlineStr">
        <is>
          <t>)</t>
        </is>
      </c>
    </row>
    <row r="855">
      <c r="A855" t="inlineStr">
        <is>
          <t>readme["A14"] = (</t>
        </is>
      </c>
    </row>
    <row r="856">
      <c r="A856" t="inlineStr">
        <is>
          <t xml:space="preserve">    "   ➤ To fix: Click into any formula cell and press Enter, or retype and confirm it."</t>
        </is>
      </c>
    </row>
    <row r="857">
      <c r="A857" t="inlineStr">
        <is>
          <t>)</t>
        </is>
      </c>
    </row>
    <row r="858">
      <c r="A858" t="inlineStr">
        <is>
          <t>readme["A15"] = (</t>
        </is>
      </c>
    </row>
    <row r="859">
      <c r="A859" t="inlineStr">
        <is>
          <t xml:space="preserve">    "   ➤ This is a known Excel issue when formulas are generated via script."</t>
        </is>
      </c>
    </row>
    <row r="860">
      <c r="A860" t="inlineStr">
        <is>
          <t>)</t>
        </is>
      </c>
    </row>
    <row r="861">
      <c r="A861" t="inlineStr"/>
    </row>
    <row r="862">
      <c r="A862" t="inlineStr">
        <is>
          <t>readme["A17"] = "📤 'RAW CSV Export' – Live Reference of Raw Values:"</t>
        </is>
      </c>
    </row>
    <row r="863">
      <c r="A863" t="inlineStr">
        <is>
          <t>readme["A18"] = (</t>
        </is>
      </c>
    </row>
    <row r="864">
      <c r="A864" t="inlineStr">
        <is>
          <t xml:space="preserve">    "• Mirrors 'Plant Data' structure, but every value is linked back via formulas."</t>
        </is>
      </c>
    </row>
    <row r="865">
      <c r="A865" t="inlineStr">
        <is>
          <t>)</t>
        </is>
      </c>
    </row>
    <row r="866">
      <c r="A866" t="inlineStr">
        <is>
          <t>readme["A19"] = "• Use this for export validation or to track live updates from edits."</t>
        </is>
      </c>
    </row>
    <row r="867">
      <c r="A867" t="inlineStr"/>
    </row>
    <row r="868">
      <c r="A868" t="inlineStr">
        <is>
          <t>readme["A21"] = "📄 Code Sheets – Embedded Scripts:"</t>
        </is>
      </c>
    </row>
    <row r="869">
      <c r="A869" t="inlineStr">
        <is>
          <t>readme["A22"] = (</t>
        </is>
      </c>
    </row>
    <row r="870">
      <c r="A870" t="inlineStr">
        <is>
          <t xml:space="preserve">    "• Full source code for helper scripts like FillMissingData.py and Excelify.py are included."</t>
        </is>
      </c>
    </row>
    <row r="871">
      <c r="A871" t="inlineStr">
        <is>
          <t>)</t>
        </is>
      </c>
    </row>
    <row r="872">
      <c r="A872" t="inlineStr"/>
    </row>
    <row r="873">
      <c r="A873" t="inlineStr">
        <is>
          <t>readme["A24"] = "🎨 Legend (Color Key):"</t>
        </is>
      </c>
    </row>
    <row r="874">
      <c r="A874" t="inlineStr">
        <is>
          <t>readme["A25"] = "• RED: Required value is missing"</t>
        </is>
      </c>
    </row>
    <row r="875">
      <c r="A875" t="inlineStr">
        <is>
          <t>readme["A26"] = "• BLUE: Link marked as 'NA' (not available)"</t>
        </is>
      </c>
    </row>
    <row r="876">
      <c r="A876" t="inlineStr">
        <is>
          <t>readme["A27"] = (</t>
        </is>
      </c>
    </row>
    <row r="877">
      <c r="A877" t="inlineStr">
        <is>
          <t xml:space="preserve">    "• YELLOW: 'Rev' pending — will auto-fill once reviewed or Link needs review"</t>
        </is>
      </c>
    </row>
    <row r="878">
      <c r="A878" t="inlineStr">
        <is>
          <t>)</t>
        </is>
      </c>
    </row>
    <row r="879">
      <c r="A879" t="inlineStr">
        <is>
          <t>readme["A28"] = "• GREEN: 'Rev' has been filled correctly"</t>
        </is>
      </c>
    </row>
    <row r="880">
      <c r="A880" t="inlineStr"/>
    </row>
    <row r="881">
      <c r="A881" t="inlineStr">
        <is>
          <t>readme["A30"] = "🧪 Tips:"</t>
        </is>
      </c>
    </row>
    <row r="882">
      <c r="A882" t="inlineStr">
        <is>
          <t>readme["A31"] = (</t>
        </is>
      </c>
    </row>
    <row r="883">
      <c r="A883" t="inlineStr">
        <is>
          <t xml:space="preserve">    "• Filters work best in the 'Plant Data' sheet — use Excel filters for fast lookups."</t>
        </is>
      </c>
    </row>
    <row r="884">
      <c r="A884" t="inlineStr">
        <is>
          <t>)</t>
        </is>
      </c>
    </row>
    <row r="885">
      <c r="A885" t="inlineStr">
        <is>
          <t>readme["A32"] = (</t>
        </is>
      </c>
    </row>
    <row r="886">
      <c r="A886" t="inlineStr">
        <is>
          <t xml:space="preserve">    "• To filter partial text: click column dropdown → 'Text Filters' → 'Contains…'"</t>
        </is>
      </c>
    </row>
    <row r="887">
      <c r="A887" t="inlineStr">
        <is>
          <t>)</t>
        </is>
      </c>
    </row>
    <row r="888">
      <c r="A888" t="inlineStr"/>
    </row>
    <row r="889">
      <c r="A889" t="inlineStr">
        <is>
          <t>readme["A34"] = "✅ Workflow:"</t>
        </is>
      </c>
    </row>
    <row r="890">
      <c r="A890" t="inlineStr">
        <is>
          <t>readme["A35"] = "1. Fill out missing or highlighted values in 'Plant Data'."</t>
        </is>
      </c>
    </row>
    <row r="891">
      <c r="A891" t="inlineStr">
        <is>
          <t>readme["A36"] = "2. Add/edit custom links under 'Other Links' if needed."</t>
        </is>
      </c>
    </row>
    <row r="892">
      <c r="A892" t="inlineStr">
        <is>
          <t>readme["A37"] = "3. Mark rows reviewed using your initials."</t>
        </is>
      </c>
    </row>
    <row r="893">
      <c r="A893" t="inlineStr">
        <is>
          <t>readme["A38"] = "4. Review the 'Formula' column (click to resolve if needed)."</t>
        </is>
      </c>
    </row>
    <row r="894">
      <c r="A894" t="inlineStr">
        <is>
          <t>readme["A39"] = "5. Export-ready values are stored in 'RAW CSV Export'."</t>
        </is>
      </c>
    </row>
    <row r="895">
      <c r="A895" t="inlineStr"/>
    </row>
    <row r="896">
      <c r="A896" t="inlineStr"/>
    </row>
    <row r="897">
      <c r="A897" t="inlineStr">
        <is>
          <t># * Locate Static/Python_full no matter the install layout</t>
        </is>
      </c>
    </row>
    <row r="898">
      <c r="A898" t="inlineStr">
        <is>
          <t>def find_script_root(repo: Path) -&gt; Path:</t>
        </is>
      </c>
    </row>
    <row r="899">
      <c r="A899" t="inlineStr">
        <is>
          <t xml:space="preserve">    """</t>
        </is>
      </c>
    </row>
    <row r="900">
      <c r="A900" t="inlineStr">
        <is>
          <t xml:space="preserve">    Locate the folder that holds the full-version helper scripts.</t>
        </is>
      </c>
    </row>
    <row r="901">
      <c r="A901" t="inlineStr"/>
    </row>
    <row r="902">
      <c r="A902" t="inlineStr">
        <is>
          <t xml:space="preserve">    1) &lt;repo&gt;/Static/Python_full           ← current layout</t>
        </is>
      </c>
    </row>
    <row r="903">
      <c r="A903" t="inlineStr">
        <is>
          <t xml:space="preserve">    2) &lt;repo&gt;/_internal/Static/Python_full ← legacy layout</t>
        </is>
      </c>
    </row>
    <row r="904">
      <c r="A904" t="inlineStr">
        <is>
          <t xml:space="preserve">    """</t>
        </is>
      </c>
    </row>
    <row r="905">
      <c r="A905" t="inlineStr">
        <is>
          <t xml:space="preserve">    for candidate in (</t>
        </is>
      </c>
    </row>
    <row r="906">
      <c r="A906" t="inlineStr">
        <is>
          <t xml:space="preserve">        repo / "Static" / "Python_full",</t>
        </is>
      </c>
    </row>
    <row r="907">
      <c r="A907" t="inlineStr">
        <is>
          <t xml:space="preserve">        repo / "_internal" / "Static" / "Python_full",</t>
        </is>
      </c>
    </row>
    <row r="908">
      <c r="A908" t="inlineStr">
        <is>
          <t xml:space="preserve">    ):</t>
        </is>
      </c>
    </row>
    <row r="909">
      <c r="A909" t="inlineStr">
        <is>
          <t xml:space="preserve">        if candidate.is_dir():</t>
        </is>
      </c>
    </row>
    <row r="910">
      <c r="A910" t="inlineStr">
        <is>
          <t xml:space="preserve">            return candidate.resolve()</t>
        </is>
      </c>
    </row>
    <row r="911">
      <c r="A911" t="inlineStr">
        <is>
          <t xml:space="preserve">    raise FileNotFoundError("Cannot locate Static/Python_full")</t>
        </is>
      </c>
    </row>
    <row r="912">
      <c r="A912" t="inlineStr"/>
    </row>
    <row r="913">
      <c r="A913" t="inlineStr"/>
    </row>
    <row r="914">
      <c r="A914" t="inlineStr">
        <is>
          <t>PYTHON_FULL = find_script_root(REPO)</t>
        </is>
      </c>
    </row>
    <row r="915">
      <c r="A915" t="inlineStr"/>
    </row>
    <row r="916">
      <c r="A916" t="inlineStr">
        <is>
          <t>script_descriptions = {</t>
        </is>
      </c>
    </row>
    <row r="917">
      <c r="A917" t="inlineStr">
        <is>
          <t xml:space="preserve">    "GeneratePDF.py": "Create formatted PDF guide",</t>
        </is>
      </c>
    </row>
    <row r="918">
      <c r="A918" t="inlineStr">
        <is>
          <t xml:space="preserve">    "Excelify.py": "Make this Excel workbook",</t>
        </is>
      </c>
    </row>
    <row r="919">
      <c r="A919" t="inlineStr">
        <is>
          <t>}</t>
        </is>
      </c>
    </row>
    <row r="920">
      <c r="A920" t="inlineStr"/>
    </row>
    <row r="921">
      <c r="A921" t="inlineStr">
        <is>
          <t>code_sheets: list[Worksheet] = []</t>
        </is>
      </c>
    </row>
    <row r="922">
      <c r="A922" t="inlineStr">
        <is>
          <t>for script, desc in script_descriptions.items():</t>
        </is>
      </c>
    </row>
    <row r="923">
      <c r="A923" t="inlineStr">
        <is>
          <t xml:space="preserve">    src = PYTHON_FULL / script</t>
        </is>
      </c>
    </row>
    <row r="924">
      <c r="A924" t="inlineStr">
        <is>
          <t xml:space="preserve">    if not src.exists():</t>
        </is>
      </c>
    </row>
    <row r="925">
      <c r="A925" t="inlineStr">
        <is>
          <t xml:space="preserve">        continue  # skip helpers that are not present</t>
        </is>
      </c>
    </row>
    <row r="926">
      <c r="A926" t="inlineStr">
        <is>
          <t xml:space="preserve">    with src.open(encoding="utf-8") as f:</t>
        </is>
      </c>
    </row>
    <row r="927">
      <c r="A927" t="inlineStr">
        <is>
          <t xml:space="preserve">        raw = f.read()</t>
        </is>
      </c>
    </row>
    <row r="928">
      <c r="A928" t="inlineStr">
        <is>
          <t xml:space="preserve">    try:</t>
        </is>
      </c>
    </row>
    <row r="929">
      <c r="A929" t="inlineStr">
        <is>
          <t xml:space="preserve">        code = black.format_str(raw, mode=black.Mode())</t>
        </is>
      </c>
    </row>
    <row r="930">
      <c r="A930" t="inlineStr">
        <is>
          <t xml:space="preserve">    except Exception:</t>
        </is>
      </c>
    </row>
    <row r="931">
      <c r="A931" t="inlineStr">
        <is>
          <t xml:space="preserve">        code = raw  # keep original text if Black fails</t>
        </is>
      </c>
    </row>
    <row r="932">
      <c r="A932" t="inlineStr">
        <is>
          <t xml:space="preserve">    ws_code = wb.create_sheet(script)  # one worksheet per helper script</t>
        </is>
      </c>
    </row>
    <row r="933">
      <c r="A933" t="inlineStr">
        <is>
          <t xml:space="preserve">    code_sheets.append(ws_code)</t>
        </is>
      </c>
    </row>
    <row r="934">
      <c r="A934" t="inlineStr">
        <is>
          <t xml:space="preserve">    ws_code.column_dimensions["A"].width = 120</t>
        </is>
      </c>
    </row>
    <row r="935">
      <c r="A935" t="inlineStr">
        <is>
          <t xml:space="preserve">    ws_code["A1"] = f"# {script} - {desc}"</t>
        </is>
      </c>
    </row>
    <row r="936">
      <c r="A936" t="inlineStr">
        <is>
          <t xml:space="preserve">    for i, line in enumerate(code.splitlines(), start=2):</t>
        </is>
      </c>
    </row>
    <row r="937">
      <c r="A937" t="inlineStr">
        <is>
          <t xml:space="preserve">        ws_code[f"A{i}"] = line</t>
        </is>
      </c>
    </row>
    <row r="938">
      <c r="A938" t="inlineStr"/>
    </row>
    <row r="939">
      <c r="A939" t="inlineStr"/>
    </row>
    <row r="940">
      <c r="A940" t="inlineStr">
        <is>
          <t># ── Step 7 · pip requirements list -----------------------------------------</t>
        </is>
      </c>
    </row>
    <row r="941">
      <c r="A941" t="inlineStr">
        <is>
          <t>req = REPO / "requirements.txt"</t>
        </is>
      </c>
    </row>
    <row r="942">
      <c r="A942" t="inlineStr">
        <is>
          <t>row = readme.max_row + 2</t>
        </is>
      </c>
    </row>
    <row r="943">
      <c r="A943" t="inlineStr">
        <is>
          <t>readme[f"A{row}"] = "[PKG] Required Python Packages:"</t>
        </is>
      </c>
    </row>
    <row r="944">
      <c r="A944" t="inlineStr">
        <is>
          <t>if req.exists():</t>
        </is>
      </c>
    </row>
    <row r="945">
      <c r="A945" t="inlineStr">
        <is>
          <t xml:space="preserve">    for i, line in enumerate(req.read_text().splitlines(), start=row + 1):</t>
        </is>
      </c>
    </row>
    <row r="946">
      <c r="A946" t="inlineStr">
        <is>
          <t xml:space="preserve">        if line.strip() and not line.lstrip().startswith("#"):</t>
        </is>
      </c>
    </row>
    <row r="947">
      <c r="A947" t="inlineStr">
        <is>
          <t xml:space="preserve">            readme[f"A{i}"] = line.strip()</t>
        </is>
      </c>
    </row>
    <row r="948">
      <c r="A948" t="inlineStr"/>
    </row>
    <row r="949">
      <c r="A949" t="inlineStr">
        <is>
          <t># ── README Styling Patch ────────────────────────────────────────────────</t>
        </is>
      </c>
    </row>
    <row r="950">
      <c r="A950" t="inlineStr">
        <is>
          <t>from openpyxl.styles import PatternFill, Font</t>
        </is>
      </c>
    </row>
    <row r="951">
      <c r="A951" t="inlineStr"/>
    </row>
    <row r="952">
      <c r="A952" t="inlineStr"/>
    </row>
    <row r="953">
      <c r="A953" t="inlineStr">
        <is>
          <t># Bold + larger headers</t>
        </is>
      </c>
    </row>
    <row r="954">
      <c r="A954" t="inlineStr">
        <is>
          <t>def style_header(ws, cell_ref):</t>
        </is>
      </c>
    </row>
    <row r="955">
      <c r="A955" t="inlineStr">
        <is>
          <t xml:space="preserve">    ws[cell_ref].font = Font(bold=True, size=12)</t>
        </is>
      </c>
    </row>
    <row r="956">
      <c r="A956" t="inlineStr"/>
    </row>
    <row r="957">
      <c r="A957" t="inlineStr"/>
    </row>
    <row r="958">
      <c r="A958" t="inlineStr">
        <is>
          <t># Fill background color for grouped sections</t>
        </is>
      </c>
    </row>
    <row r="959">
      <c r="A959" t="inlineStr">
        <is>
          <t>SECTION_FILL = PatternFill(start_color="E2EFDA", end_color="E2EFDA", fill_type="solid")</t>
        </is>
      </c>
    </row>
    <row r="960">
      <c r="A960" t="inlineStr"/>
    </row>
    <row r="961">
      <c r="A961" t="inlineStr"/>
    </row>
    <row r="962">
      <c r="A962" t="inlineStr">
        <is>
          <t>def fill_section_block(ws, start_row, end_row):</t>
        </is>
      </c>
    </row>
    <row r="963">
      <c r="A963" t="inlineStr">
        <is>
          <t xml:space="preserve">    for r in range(start_row, end_row + 1):</t>
        </is>
      </c>
    </row>
    <row r="964">
      <c r="A964" t="inlineStr">
        <is>
          <t xml:space="preserve">        ws[f"A{r}"].fill = SECTION_FILL</t>
        </is>
      </c>
    </row>
    <row r="965">
      <c r="A965" t="inlineStr"/>
    </row>
    <row r="966">
      <c r="A966" t="inlineStr"/>
    </row>
    <row r="967">
      <c r="A967" t="inlineStr">
        <is>
          <t># Legend color chips</t>
        </is>
      </c>
    </row>
    <row r="968">
      <c r="A968" t="inlineStr">
        <is>
          <t>def legend_chip(ws, cell_ref, color_hex):</t>
        </is>
      </c>
    </row>
    <row r="969">
      <c r="A969" t="inlineStr">
        <is>
          <t xml:space="preserve">    ws[cell_ref].fill = PatternFill(</t>
        </is>
      </c>
    </row>
    <row r="970">
      <c r="A970" t="inlineStr">
        <is>
          <t xml:space="preserve">        start_color=color_hex, end_color=color_hex, fill_type="solid"</t>
        </is>
      </c>
    </row>
    <row r="971">
      <c r="A971" t="inlineStr">
        <is>
          <t xml:space="preserve">    )</t>
        </is>
      </c>
    </row>
    <row r="972">
      <c r="A972" t="inlineStr"/>
    </row>
    <row r="973">
      <c r="A973" t="inlineStr"/>
    </row>
    <row r="974">
      <c r="A974" t="inlineStr">
        <is>
          <t># Apply styles</t>
        </is>
      </c>
    </row>
    <row r="975">
      <c r="A975" t="inlineStr">
        <is>
          <t>for cell_ref in ["A1", "A3", "A9", "A17", "A21", "A24", "A30", "A34"]:</t>
        </is>
      </c>
    </row>
    <row r="976">
      <c r="A976" t="inlineStr">
        <is>
          <t xml:space="preserve">    style_header(readme, cell_ref)</t>
        </is>
      </c>
    </row>
    <row r="977">
      <c r="A977" t="inlineStr"/>
    </row>
    <row r="978">
      <c r="A978" t="inlineStr">
        <is>
          <t>fill_section_block(readme, 3, 7)  # Plant Data</t>
        </is>
      </c>
    </row>
    <row r="979">
      <c r="A979" t="inlineStr">
        <is>
          <t>fill_section_block(readme, 9, 15)  # Other Links</t>
        </is>
      </c>
    </row>
    <row r="980">
      <c r="A980" t="inlineStr">
        <is>
          <t>fill_section_block(readme, 17, 19)  # RAW Export</t>
        </is>
      </c>
    </row>
    <row r="981">
      <c r="A981" t="inlineStr">
        <is>
          <t>fill_section_block(readme, 21, 22)  # Code Sheets</t>
        </is>
      </c>
    </row>
    <row r="982">
      <c r="A982" t="inlineStr">
        <is>
          <t>fill_section_block(readme, 24, 28)  # Legend</t>
        </is>
      </c>
    </row>
    <row r="983">
      <c r="A983" t="inlineStr">
        <is>
          <t>fill_section_block(readme, 30, 32)  # Tips</t>
        </is>
      </c>
    </row>
    <row r="984">
      <c r="A984" t="inlineStr">
        <is>
          <t>fill_section_block(readme, 34, 39)  # Workflow</t>
        </is>
      </c>
    </row>
    <row r="985">
      <c r="A985" t="inlineStr"/>
    </row>
    <row r="986">
      <c r="A986" t="inlineStr">
        <is>
          <t>legend_chip(readme, "A25", "FFCCCC")  # RED</t>
        </is>
      </c>
    </row>
    <row r="987">
      <c r="A987" t="inlineStr">
        <is>
          <t>legend_chip(readme, "A26", "B7D7FF")  # BLUE</t>
        </is>
      </c>
    </row>
    <row r="988">
      <c r="A988" t="inlineStr">
        <is>
          <t>legend_chip(readme, "A27", "FFF79A")  # YELLOW</t>
        </is>
      </c>
    </row>
    <row r="989">
      <c r="A989" t="inlineStr">
        <is>
          <t>legend_chip(readme, "A28", "C6EFCE")  # GREEN</t>
        </is>
      </c>
    </row>
    <row r="990">
      <c r="A990" t="inlineStr"/>
    </row>
    <row r="991">
      <c r="A991" t="inlineStr"/>
    </row>
    <row r="992">
      <c r="A992" t="inlineStr">
        <is>
          <t># * Reorder worksheets per README instructions</t>
        </is>
      </c>
    </row>
    <row r="993">
      <c r="A993" t="inlineStr">
        <is>
          <t>sheet_order = [readme, ws, other_ws, raw_ws] + code_sheets</t>
        </is>
      </c>
    </row>
    <row r="994">
      <c r="A994" t="inlineStr">
        <is>
          <t># if dir_readme:</t>
        </is>
      </c>
    </row>
    <row r="995">
      <c r="A995" t="inlineStr">
        <is>
          <t>#    sheet_order.append(dir_readme)</t>
        </is>
      </c>
    </row>
    <row r="996">
      <c r="A996" t="inlineStr">
        <is>
          <t>wb._sheets = sheet_order</t>
        </is>
      </c>
    </row>
    <row r="997">
      <c r="A997" t="inlineStr"/>
    </row>
    <row r="998">
      <c r="A998" t="inlineStr"/>
    </row>
    <row r="999">
      <c r="A999" t="inlineStr">
        <is>
          <t>calc_props = CalcProperties()</t>
        </is>
      </c>
    </row>
    <row r="1000">
      <c r="A1000" t="inlineStr">
        <is>
          <t>calc_props.calcMode = "auto"  # turn Auto back on</t>
        </is>
      </c>
    </row>
    <row r="1001">
      <c r="A1001" t="inlineStr">
        <is>
          <t>calc_props.fullCalcOnLoad = True  # recalc on every open</t>
        </is>
      </c>
    </row>
    <row r="1002">
      <c r="A1002" t="inlineStr">
        <is>
          <t>calc_props.forceFullCalc = True  # for older Excel builds</t>
        </is>
      </c>
    </row>
    <row r="1003">
      <c r="A1003" t="inlineStr">
        <is>
          <t>wb.calculation_properties = calc_props</t>
        </is>
      </c>
    </row>
    <row r="1004">
      <c r="A1004" t="inlineStr"/>
    </row>
    <row r="1005">
      <c r="A1005" t="inlineStr">
        <is>
          <t># ── Step 9 · finish ---------------------------------------------------------</t>
        </is>
      </c>
    </row>
    <row r="1006">
      <c r="A1006" t="inlineStr">
        <is>
          <t>wb.save(XLSX_FILE)</t>
        </is>
      </c>
    </row>
    <row r="1007">
      <c r="A1007" t="inlineStr">
        <is>
          <t>print(f"Yeehaw! Workbook saved -&gt; {XLSX_FILE}")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2025-06-17T14:45:54Z</dcterms:created>
  <dcterms:modified xmlns:dcterms="http://purl.org/dc/terms/" xmlns:xsi="http://www.w3.org/2001/XMLSchema-instance" xsi:type="dcterms:W3CDTF">2025-06-17T14:45:58Z</dcterms:modified>
</cp:coreProperties>
</file>