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james.gliem\Documents\GitHub\Plants\ReviewFiles\"/>
    </mc:Choice>
  </mc:AlternateContent>
  <xr:revisionPtr revIDLastSave="0" documentId="13_ncr:1_{A38CEEC3-947C-4591-AE9E-78E07FE4F21A}" xr6:coauthVersionLast="36" xr6:coauthVersionMax="36" xr10:uidLastSave="{00000000-0000-0000-0000-000000000000}"/>
  <bookViews>
    <workbookView xWindow="0" yWindow="0" windowWidth="23040" windowHeight="9060" tabRatio="331" activeTab="1" xr2:uid="{00000000-000D-0000-FFFF-FFFF00000000}"/>
  </bookViews>
  <sheets>
    <sheet name="Plant Data" sheetId="2" r:id="rId1"/>
    <sheet name="Other Links" sheetId="3" r:id="rId2"/>
    <sheet name="RAW CSV Export" sheetId="4" r:id="rId3"/>
  </sheets>
  <definedNames>
    <definedName name="_xlnm.Print_Area" localSheetId="1">'Other Links'!$A$1:$T$10</definedName>
    <definedName name="_xlnm.Print_Area" localSheetId="0">'Plant Data'!$A$1:$AH$7</definedName>
    <definedName name="_xlnm.Print_Area" localSheetId="2">'RAW CSV Export'!$A$1:$AD$8</definedName>
  </definedNames>
  <calcPr calcId="191029"/>
</workbook>
</file>

<file path=xl/calcChain.xml><?xml version="1.0" encoding="utf-8"?>
<calcChain xmlns="http://schemas.openxmlformats.org/spreadsheetml/2006/main">
  <c r="AE3" i="2" l="1"/>
  <c r="AE7" i="2"/>
  <c r="AF7" i="2"/>
  <c r="AG7" i="2"/>
  <c r="AH7" i="2"/>
  <c r="AE6" i="2"/>
  <c r="AF6" i="2"/>
  <c r="AG6" i="2"/>
  <c r="AH6" i="2"/>
  <c r="AE5" i="2"/>
  <c r="AF5" i="2"/>
  <c r="AG5" i="2"/>
  <c r="AH5" i="2"/>
  <c r="AE4" i="2"/>
  <c r="AF4" i="2"/>
  <c r="AG4" i="2"/>
  <c r="AH4" i="2"/>
  <c r="AH3" i="2"/>
  <c r="AG3" i="2"/>
  <c r="AF3" i="2"/>
  <c r="AC6" i="4"/>
  <c r="AC3" i="4"/>
  <c r="AC4" i="4"/>
  <c r="AC5" i="4"/>
  <c r="AC2" i="4"/>
  <c r="AB6" i="4"/>
  <c r="AA6" i="4"/>
  <c r="Z6" i="4"/>
  <c r="Y6" i="4"/>
  <c r="X6" i="4"/>
  <c r="W6" i="4"/>
  <c r="V6" i="4"/>
  <c r="U6" i="4"/>
  <c r="T6" i="4"/>
  <c r="S6" i="4"/>
  <c r="R6" i="4"/>
  <c r="Q6" i="4"/>
  <c r="P6" i="4"/>
  <c r="O6" i="4"/>
  <c r="N6" i="4"/>
  <c r="M6" i="4"/>
  <c r="L6" i="4"/>
  <c r="K6" i="4"/>
  <c r="J6" i="4"/>
  <c r="I6" i="4"/>
  <c r="H6" i="4"/>
  <c r="G6" i="4"/>
  <c r="F6" i="4"/>
  <c r="E6" i="4"/>
  <c r="D6" i="4"/>
  <c r="C6" i="4"/>
  <c r="B6" i="4"/>
  <c r="A6" i="4"/>
  <c r="AD5" i="4"/>
  <c r="AB5" i="4"/>
  <c r="AA5" i="4"/>
  <c r="Z5" i="4"/>
  <c r="Y5" i="4"/>
  <c r="X5" i="4"/>
  <c r="W5" i="4"/>
  <c r="V5" i="4"/>
  <c r="U5" i="4"/>
  <c r="T5" i="4"/>
  <c r="S5" i="4"/>
  <c r="R5" i="4"/>
  <c r="Q5" i="4"/>
  <c r="P5" i="4"/>
  <c r="O5" i="4"/>
  <c r="N5" i="4"/>
  <c r="M5" i="4"/>
  <c r="L5" i="4"/>
  <c r="K5" i="4"/>
  <c r="J5" i="4"/>
  <c r="I5" i="4"/>
  <c r="H5" i="4"/>
  <c r="G5" i="4"/>
  <c r="F5" i="4"/>
  <c r="E5" i="4"/>
  <c r="D5" i="4"/>
  <c r="C5" i="4"/>
  <c r="B5" i="4"/>
  <c r="A5" i="4"/>
  <c r="AD4" i="4"/>
  <c r="AB4" i="4"/>
  <c r="AA4" i="4"/>
  <c r="Z4" i="4"/>
  <c r="Y4" i="4"/>
  <c r="X4" i="4"/>
  <c r="W4" i="4"/>
  <c r="V4" i="4"/>
  <c r="U4" i="4"/>
  <c r="T4" i="4"/>
  <c r="S4" i="4"/>
  <c r="R4" i="4"/>
  <c r="Q4" i="4"/>
  <c r="P4" i="4"/>
  <c r="O4" i="4"/>
  <c r="N4" i="4"/>
  <c r="M4" i="4"/>
  <c r="L4" i="4"/>
  <c r="K4" i="4"/>
  <c r="J4" i="4"/>
  <c r="I4" i="4"/>
  <c r="H4" i="4"/>
  <c r="G4" i="4"/>
  <c r="F4" i="4"/>
  <c r="E4" i="4"/>
  <c r="D4" i="4"/>
  <c r="C4" i="4"/>
  <c r="B4" i="4"/>
  <c r="A4" i="4"/>
  <c r="AD3" i="4"/>
  <c r="AB3" i="4"/>
  <c r="AA3" i="4"/>
  <c r="Z3" i="4"/>
  <c r="Y3" i="4"/>
  <c r="X3" i="4"/>
  <c r="W3" i="4"/>
  <c r="V3" i="4"/>
  <c r="U3" i="4"/>
  <c r="T3" i="4"/>
  <c r="S3" i="4"/>
  <c r="R3" i="4"/>
  <c r="Q3" i="4"/>
  <c r="P3" i="4"/>
  <c r="O3" i="4"/>
  <c r="N3" i="4"/>
  <c r="M3" i="4"/>
  <c r="L3" i="4"/>
  <c r="K3" i="4"/>
  <c r="J3" i="4"/>
  <c r="I3" i="4"/>
  <c r="H3" i="4"/>
  <c r="G3" i="4"/>
  <c r="F3" i="4"/>
  <c r="E3" i="4"/>
  <c r="D3" i="4"/>
  <c r="C3" i="4"/>
  <c r="B3" i="4"/>
  <c r="A3" i="4"/>
  <c r="AD2" i="4"/>
  <c r="AB2" i="4"/>
  <c r="AA2" i="4"/>
  <c r="Z2" i="4"/>
  <c r="Y2" i="4"/>
  <c r="X2" i="4"/>
  <c r="W2" i="4"/>
  <c r="V2" i="4"/>
  <c r="U2" i="4"/>
  <c r="T2" i="4"/>
  <c r="S2" i="4"/>
  <c r="R2" i="4"/>
  <c r="Q2" i="4"/>
  <c r="P2" i="4"/>
  <c r="O2" i="4"/>
  <c r="N2" i="4"/>
  <c r="M2" i="4"/>
  <c r="L2" i="4"/>
  <c r="K2" i="4"/>
  <c r="J2" i="4"/>
  <c r="I2" i="4"/>
  <c r="H2" i="4"/>
  <c r="G2" i="4"/>
  <c r="F2" i="4"/>
  <c r="E2" i="4"/>
  <c r="D2" i="4"/>
  <c r="C2" i="4"/>
  <c r="B2" i="4"/>
  <c r="A2" i="4"/>
  <c r="AC7" i="2"/>
  <c r="AD6" i="4" s="1"/>
</calcChain>
</file>

<file path=xl/sharedStrings.xml><?xml version="1.0" encoding="utf-8"?>
<sst xmlns="http://schemas.openxmlformats.org/spreadsheetml/2006/main" count="317" uniqueCount="173">
  <si>
    <t>Plant Type</t>
  </si>
  <si>
    <t>Key</t>
  </si>
  <si>
    <t>Botanical Name</t>
  </si>
  <si>
    <t>Common Name</t>
  </si>
  <si>
    <t>Height (ft)</t>
  </si>
  <si>
    <t>Spread (ft)</t>
  </si>
  <si>
    <t>Bloom Color</t>
  </si>
  <si>
    <t>Bloom Time</t>
  </si>
  <si>
    <t>Sun</t>
  </si>
  <si>
    <t>Water</t>
  </si>
  <si>
    <t>AGCP Regional Status</t>
  </si>
  <si>
    <t>USDA Hardiness Zone</t>
  </si>
  <si>
    <t>Attracts</t>
  </si>
  <si>
    <t>Tolerates</t>
  </si>
  <si>
    <t>Soil Description</t>
  </si>
  <si>
    <t>Condition Comments</t>
  </si>
  <si>
    <t>MaintenanceLevel</t>
  </si>
  <si>
    <t>Native Habitats</t>
  </si>
  <si>
    <t>Culture</t>
  </si>
  <si>
    <t>Uses</t>
  </si>
  <si>
    <t>UseXYZ</t>
  </si>
  <si>
    <t>WFMaintenance</t>
  </si>
  <si>
    <t>Problems</t>
  </si>
  <si>
    <t>Link: Missouri Botanical Garden</t>
  </si>
  <si>
    <t>Link: Wildflower.org</t>
  </si>
  <si>
    <t>Link: Pleasantrunnursery.com</t>
  </si>
  <si>
    <t>Link: Newmoonnursery.com</t>
  </si>
  <si>
    <t>Link: Pinelandsnursery.com</t>
  </si>
  <si>
    <t>Link: Others</t>
  </si>
  <si>
    <t>Rev</t>
  </si>
  <si>
    <t>Mark Reviewed</t>
  </si>
  <si>
    <t>Masterlist</t>
  </si>
  <si>
    <t>FillMissingData</t>
  </si>
  <si>
    <t>MBG -&gt; WF -&gt; Pinelands</t>
  </si>
  <si>
    <t>WF + MBG + Pinelands/NM</t>
  </si>
  <si>
    <t>MBG -&gt; WF “Light Req.”</t>
  </si>
  <si>
    <t>MBG -&gt; WF “Soil Moisture”</t>
  </si>
  <si>
    <t>WF (Wetland Indicator)</t>
  </si>
  <si>
    <t>MBG “Zone”</t>
  </si>
  <si>
    <t>PR + WF + MBG + Pinelands</t>
  </si>
  <si>
    <t>MBG + PR + NM + Pinelands</t>
  </si>
  <si>
    <t>WF “Soil Description”</t>
  </si>
  <si>
    <t>WF “Condition Comments”</t>
  </si>
  <si>
    <t>MBG “Maintenance”</t>
  </si>
  <si>
    <t>WF “Native Habitat”</t>
  </si>
  <si>
    <t>MBG “Culture”</t>
  </si>
  <si>
    <t>MBG “Uses”</t>
  </si>
  <si>
    <t>WF Benefit list</t>
  </si>
  <si>
    <t>WF “Maintenance:”</t>
  </si>
  <si>
    <t>MBG “Problems”</t>
  </si>
  <si>
    <t>GetLinks (MBG ID)</t>
  </si>
  <si>
    <t>GetLinks (USDA ID)</t>
  </si>
  <si>
    <t>GetLinks (name)</t>
  </si>
  <si>
    <t>User Input (YYYYMMDD_FL)</t>
  </si>
  <si>
    <t>Type Initials; Inserts YYYYMMDD_FL</t>
  </si>
  <si>
    <t>Herbaceous, Perennial</t>
  </si>
  <si>
    <t>AH</t>
  </si>
  <si>
    <t>Amsonia hubrichtii</t>
  </si>
  <si>
    <t>THREADLEAF BLUE STAR</t>
  </si>
  <si>
    <t>3-Feb</t>
  </si>
  <si>
    <t>Blue</t>
  </si>
  <si>
    <t>Apr, May</t>
  </si>
  <si>
    <t>Full Sun, Part Shade</t>
  </si>
  <si>
    <t>Medium</t>
  </si>
  <si>
    <t>Needs Review</t>
  </si>
  <si>
    <t>Zone 5 to 8</t>
  </si>
  <si>
    <t>Butterflies</t>
  </si>
  <si>
    <t>Deer, Clay Soil</t>
  </si>
  <si>
    <t>Grow in medium, well-drained soil in full sun to part shade.</t>
  </si>
  <si>
    <t>Best fall color occurs in full sun, but flowers last longer with some afternoon shade. To much shade causes stems to flop over. Cut back to 6 inches after flowering to shape plants into a mound.</t>
  </si>
  <si>
    <t>Low</t>
  </si>
  <si>
    <t>Easily grown in average, medium, well-drained soil in full sun to part shade. Tolerant of a wide range of soil types including clayey soils. Best fall foliage color usually occurs in full sun, but flowers generally last longer if given some afternoon shade in hot sun areas. Stems tend to open up and flop in too much shade, however. Consider cutting back the stems by about 6" after flowering to help keep stems upright and to shape plants into a nice foliage mound.</t>
  </si>
  <si>
    <t>Borders, rock gardens, cottage gardens, open woodland areas, rain gardens. Best when massed. Flowers can be used in fresh cut arrangements.</t>
  </si>
  <si>
    <t>Use Ornamental: Mass plants in in borders, rock gardens and open woodlands.</t>
  </si>
  <si>
    <t>No serious insect or disease problems. Plants may flop, particularly if not cut back after flowering. Deer tend to avoid this plant.</t>
  </si>
  <si>
    <t>https://www.missouribotanicalgarden.org/PlantFinder/PlantFinderDetails.aspx?kempercode=w810</t>
  </si>
  <si>
    <t>https://www.wildflower.org/plants/result.php?id_plant=AMHU</t>
  </si>
  <si>
    <t>https://www.pleasantrunnursery.com/plant-name/Amsonia-hubrichtii</t>
  </si>
  <si>
    <t>NA</t>
  </si>
  <si>
    <t>https://www.pinelandsnursery.com/amsonia-hubrichtii</t>
  </si>
  <si>
    <t>20250611_AN</t>
  </si>
  <si>
    <t>AT</t>
  </si>
  <si>
    <t>Amsonia tabernaemontana</t>
  </si>
  <si>
    <t>BLUE STAR, BLUE DOGBANE</t>
  </si>
  <si>
    <t>FACW</t>
  </si>
  <si>
    <t>Zone 3 to 9</t>
  </si>
  <si>
    <t>Deer, Drought, Clay Soil</t>
  </si>
  <si>
    <t>Wet to moist, sandy soils.</t>
  </si>
  <si>
    <t>This species should be cut back after flowering. Blue star has naturalized northeast as far as Massachusetts. A similar species, A. illustris, occurs inland from MO &amp; KS to TX.</t>
  </si>
  <si>
    <t>Wet, sandy sites in thin woods &amp; on plains.</t>
  </si>
  <si>
    <t>Easily grown in average, medium, well-drained soil in full sun to part shade. Prefers moist, loamy soils. Tolerates some drought. When grown in full sun, plants often require no pruning or staking.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t>
  </si>
  <si>
    <t>No serious insect or disease problems. May require staking to avoid flopping in overly rich soils or shady conditions. Rust may occur. Deer tend to avoid this plant.</t>
  </si>
  <si>
    <t>https://www.missouribotanicalgarden.org/PlantFinder/PlantFinderDetails.aspx?taxonid=276088&amp;isprofile=1&amp;gen=Amsonia</t>
  </si>
  <si>
    <t>https://www.wildflower.org/plants/result.php?id_plant=amta2</t>
  </si>
  <si>
    <t>https://newmoonnursery.com/nursery-plants/amsonia-tabernaemontana/</t>
  </si>
  <si>
    <t>ATM</t>
  </si>
  <si>
    <t>Amsonia tabernaemontana 'Montana'</t>
  </si>
  <si>
    <t>BLUE STAR</t>
  </si>
  <si>
    <t>1 - 1.5</t>
  </si>
  <si>
    <t>0.75 - 1</t>
  </si>
  <si>
    <t>Zone 4 to 9</t>
  </si>
  <si>
    <t>Easily grown in average, medium, well-drained soil in full sun to part shade. Prefers moist, loamy soils. Tolerates some drought. When grown in full sun, plants often require no pruning or staking.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 Although cutting back most Amsonias to 6-8" after bloom is recommended in order to help maintain neatness and increase foliage density, such trimming is usually not needed in the case of this compact cultivar.</t>
  </si>
  <si>
    <t>https://www.missouribotanicalgarden.org/PlantFinder/PlantFinderDetails.aspx?taxonid=262985&amp;isprofile=0&amp;</t>
  </si>
  <si>
    <t>https://newmoonnursery.com/nursery-plants/amsonia-tabernaemontana-v-montana/</t>
  </si>
  <si>
    <t>ATS</t>
  </si>
  <si>
    <t>Amsonia tabernaemontana 'Salicifolia'</t>
  </si>
  <si>
    <t>WILLOW LEAF BLUE STAR</t>
  </si>
  <si>
    <t>May</t>
  </si>
  <si>
    <t>Easily grown in average, medium, well-drained soil in full sun to part shade. Prefers moist, loamy soils. Tolerates some drought. When grown in full sun, plants often require no pruning or staking though they tend to lean.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t>
  </si>
  <si>
    <t>No serious insect or disease problems. Taller plants may require staking, particularly if grown in shade and not pruned after flowering. Deer tend to avoid this plant.</t>
  </si>
  <si>
    <t>https://www.missouribotanicalgarden.org/PlantFinder/PlantFinderDetails.aspx?taxonid=276139&amp;isprofile=0&amp;hf=1</t>
  </si>
  <si>
    <t>https://www.wildflower.org/plants/result.php?id_plant=AMTAS</t>
  </si>
  <si>
    <t>https://www.pleasantrunnursery.com/plant-name/Amsonia-tabernaemontana-var--salicifolia</t>
  </si>
  <si>
    <t>https://newmoonnursery.com/nursery-plants/amsonia-tabernaemontana-v-salicifolia/</t>
  </si>
  <si>
    <t>AC</t>
  </si>
  <si>
    <t>Aquilegia canadensis</t>
  </si>
  <si>
    <t>RED COLUMBINE</t>
  </si>
  <si>
    <t>Red, Pink, Yellow</t>
  </si>
  <si>
    <t>Feb, Mar, Apr, May, Jun, Jul</t>
  </si>
  <si>
    <t>FACU</t>
  </si>
  <si>
    <t>Zone 3 to 8</t>
  </si>
  <si>
    <t>Hummingbirds</t>
  </si>
  <si>
    <t>Rabbit, Deer, Drought, Dry Soil</t>
  </si>
  <si>
    <t>Sandy, well-drained soils. Medium Loam, Sandy Loam, Sandy, Limestone-based. Not too rich.</t>
  </si>
  <si>
    <t>Red columbine likes moisture but must be in well drained soil. Rich garden soil encourages rank vegetative growth and weak stems and shortens the plant's lifespan, while plants in thin, sandy soils maintain a tight, compact habit and can live for many years. It is</t>
  </si>
  <si>
    <t>Partly shaded to shaded woodland habitat with calcareous soils that are not too rich. Central Texas populations primarily in solution-pitted limestone areas in shade.</t>
  </si>
  <si>
    <t>Easily grown in average, medium, well-drained soil in full sun to part shade. Wide range of soil tolerance as long as drainage is good. Prefers rich, moist soils in light to moderate shade. Freely self-seeds and will naturalize to form large colonies in optimum growing conditions. Remove flowering stems after bloom to encourage additional bloom. Keep soils uniformly moist after bloom to prolong attractive foliage appearance. When foliage depreciates, plants may be cut to the ground.</t>
  </si>
  <si>
    <t>Borders, cottage gardens, open shade gardens, woodland gardens or naturalized areas. Also a good selection for a hummingbird garden. Continue to water plants after bloom to enjoy the ground cover effect of the attractive foliage.</t>
  </si>
  <si>
    <t>Use Ornamental: Valued as a shade-loving, Use Wildlife: Blooms attract hummingbirds, bees, butterflies, and hawk moths. Seeds consumed by finches and buntings., Use Other: Native</t>
  </si>
  <si>
    <t>Maintenance: Be careful of overwatering in summer - the crowns can rot. Cut back old seed heads and stems in summer to keep tidy looking. To maintain pure strains of any Aquilegia species and prevent hybridizing (which A. canadensis will readily do), keep different species widely separated - not a surefire protection, but reduces the likelihood.</t>
  </si>
  <si>
    <t>This species has very good resistance to leaf miner which often causes severe damage to the foliage of many other columbine species and hybrids.</t>
  </si>
  <si>
    <t>https://www.missouribotanicalgarden.org/PlantFinder/PlantFinderDetails.aspx?kempercode=b400</t>
  </si>
  <si>
    <t>https://www.wildflower.org/plants/result.php?id_plant=aqca</t>
  </si>
  <si>
    <t>https://www.pleasantrunnursery.com/plant-name/Aquilegia-canadensis</t>
  </si>
  <si>
    <t>https://newmoonnursery.com/nursery-plants/aquilegia-canadensis/</t>
  </si>
  <si>
    <t>https://www.pinelandsnursery.com/aquilegia-canadensis-red-columbine-seed</t>
  </si>
  <si>
    <t>Label 1</t>
  </si>
  <si>
    <t>URL 1</t>
  </si>
  <si>
    <t>Tag 1</t>
  </si>
  <si>
    <t>Label 2</t>
  </si>
  <si>
    <t>URL 2</t>
  </si>
  <si>
    <t>Tag 2</t>
  </si>
  <si>
    <t>Label 3</t>
  </si>
  <si>
    <t>URL 3</t>
  </si>
  <si>
    <t>Tag 3</t>
  </si>
  <si>
    <t>Amsonia Hubrichtii</t>
  </si>
  <si>
    <t>Test 1</t>
  </si>
  <si>
    <t>https://Test.com</t>
  </si>
  <si>
    <t>T1</t>
  </si>
  <si>
    <t>Test 2</t>
  </si>
  <si>
    <t>T2</t>
  </si>
  <si>
    <t>Test 3</t>
  </si>
  <si>
    <t>T3</t>
  </si>
  <si>
    <t>Amsonia Tabernaemontana</t>
  </si>
  <si>
    <t>Amsonia Tabernaemontana 'montana'</t>
  </si>
  <si>
    <t>Amsonia Tabernaemontana 'salicifolia'</t>
  </si>
  <si>
    <t>Aquilegia Canadensis</t>
  </si>
  <si>
    <t>Link 1</t>
  </si>
  <si>
    <t>Link 2</t>
  </si>
  <si>
    <t>Link 3</t>
  </si>
  <si>
    <t>Link 4</t>
  </si>
  <si>
    <t>Label 4</t>
  </si>
  <si>
    <t>URL 4</t>
  </si>
  <si>
    <t>Tag 4</t>
  </si>
  <si>
    <t>CSV RAW OUTPUT</t>
  </si>
  <si>
    <t>[T1,""https://Test.com"",""Test 1""];[T2,""https://Test.com"",""Test 2""];[T3,""https://Test.com"",""Test 3""]</t>
  </si>
  <si>
    <t>[T1,""https://Test.com"",""Test 1""];[T2,""https://Test.com"",""Test 2""]</t>
  </si>
  <si>
    <t>Formula</t>
  </si>
  <si>
    <t>Edit on `Other Links` - Link #</t>
  </si>
  <si>
    <t>Tag # - Populate based on link#</t>
  </si>
  <si>
    <t>Label # - Populate based on link#</t>
  </si>
  <si>
    <t>URL # - Populate based on link#</t>
  </si>
  <si>
    <t>If link 1 is selected populate the link 1 group, if link 2 use Link 2 for the plant. AE should be a List of Links for that plant, refed on 'Other Links'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</si>
</sst>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i/>
      <sz val="8"/>
      <name val="Calibri"/>
    </font>
    <font>
      <b/>
      <sz val="11"/>
      <name val="Calibri"/>
    </font>
    <font>
      <i/>
      <sz val="11"/>
      <name val="Calibri"/>
    </font>
    <font>
      <sz val="12"/>
      <color theme="10"/>
      <name val="Calibri"/>
      <family val="2"/>
      <scheme val="minor"/>
    </font>
    <font>
      <u/>
      <sz val="11"/>
      <color rgb="FF0000EE"/>
      <name val="Calibri"/>
    </font>
    <font>
      <sz val="11"/>
      <color theme="1"/>
      <name val="Calibri"/>
      <family val="2"/>
      <scheme val="minor"/>
    </font>
    <font>
      <b/>
      <sz val="11"/>
      <color rgb="FFFA7D00"/>
      <name val="Calibri"/>
      <family val="2"/>
      <scheme val="minor"/>
    </font>
    <font>
      <b/>
      <sz val="11"/>
      <color theme="0"/>
      <name val="Calibri"/>
      <family val="2"/>
      <scheme val="minor"/>
    </font>
  </fonts>
  <fills count="11">
    <fill>
      <patternFill patternType="none"/>
    </fill>
    <fill>
      <patternFill patternType="gray125"/>
    </fill>
    <fill>
      <patternFill patternType="solid">
        <fgColor rgb="FFCFE2F3"/>
        <bgColor rgb="FFCFE2F3"/>
      </patternFill>
    </fill>
    <fill>
      <patternFill patternType="solid">
        <fgColor rgb="FFFFCCCC"/>
        <bgColor rgb="FFFFCCCC"/>
      </patternFill>
    </fill>
    <fill>
      <patternFill patternType="solid">
        <fgColor rgb="FFB7D7FF"/>
        <bgColor rgb="FFB7D7FF"/>
      </patternFill>
    </fill>
    <fill>
      <patternFill patternType="solid">
        <fgColor rgb="FFC6EFCE"/>
        <bgColor rgb="FFC6EFCE"/>
      </patternFill>
    </fill>
    <fill>
      <patternFill patternType="solid">
        <fgColor rgb="FFF9F9F9"/>
        <bgColor rgb="FFF9F9F9"/>
      </patternFill>
    </fill>
    <fill>
      <patternFill patternType="solid">
        <fgColor rgb="FFFFF79A"/>
        <bgColor rgb="FFFFF79A"/>
      </patternFill>
    </fill>
    <fill>
      <patternFill patternType="solid">
        <fgColor rgb="FFF2F2F2"/>
      </patternFill>
    </fill>
    <fill>
      <patternFill patternType="solid">
        <fgColor rgb="FFA5A5A5"/>
      </patternFill>
    </fill>
    <fill>
      <patternFill patternType="solid">
        <fgColor rgb="FFFFFFCC"/>
      </patternFill>
    </fill>
  </fills>
  <borders count="5">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5">
    <xf numFmtId="0" fontId="0" fillId="0" borderId="0"/>
    <xf numFmtId="0" fontId="4" fillId="0" borderId="0"/>
    <xf numFmtId="0" fontId="7" fillId="8" borderId="2" applyNumberFormat="0" applyAlignment="0" applyProtection="0"/>
    <xf numFmtId="0" fontId="8" fillId="9" borderId="3" applyNumberFormat="0" applyAlignment="0" applyProtection="0"/>
    <xf numFmtId="0" fontId="6" fillId="10" borderId="4" applyNumberFormat="0" applyFont="0" applyAlignment="0" applyProtection="0"/>
  </cellStyleXfs>
  <cellXfs count="25">
    <xf numFmtId="0" fontId="0" fillId="0" borderId="0" xfId="0"/>
    <xf numFmtId="0" fontId="2" fillId="2" borderId="1" xfId="0" applyFont="1" applyFill="1" applyBorder="1" applyAlignment="1">
      <alignment horizontal="center" vertical="center"/>
    </xf>
    <xf numFmtId="0" fontId="1" fillId="0" borderId="0" xfId="0" applyFont="1" applyAlignment="1">
      <alignment horizontal="center" vertical="top"/>
    </xf>
    <xf numFmtId="0" fontId="0" fillId="6" borderId="0" xfId="0" applyFill="1" applyAlignment="1">
      <alignment vertical="top"/>
    </xf>
    <xf numFmtId="0" fontId="3" fillId="6" borderId="0" xfId="0" applyFont="1" applyFill="1" applyAlignment="1">
      <alignment vertical="top"/>
    </xf>
    <xf numFmtId="0" fontId="0" fillId="3" borderId="0" xfId="0" applyFill="1" applyAlignment="1">
      <alignment vertical="top"/>
    </xf>
    <xf numFmtId="0" fontId="0" fillId="6" borderId="0" xfId="0" applyFill="1" applyAlignment="1">
      <alignment vertical="top" wrapText="1"/>
    </xf>
    <xf numFmtId="0" fontId="0" fillId="3" borderId="0" xfId="0" applyFill="1" applyAlignment="1">
      <alignment vertical="top" wrapText="1"/>
    </xf>
    <xf numFmtId="0" fontId="5" fillId="6" borderId="0" xfId="1" applyFont="1" applyFill="1" applyAlignment="1">
      <alignment vertical="top"/>
    </xf>
    <xf numFmtId="0" fontId="0" fillId="4" borderId="0" xfId="0" applyFill="1" applyAlignment="1">
      <alignment vertical="top"/>
    </xf>
    <xf numFmtId="0" fontId="0" fillId="5" borderId="0" xfId="0" applyFill="1"/>
    <xf numFmtId="0" fontId="0" fillId="6" borderId="0" xfId="0" applyFill="1" applyAlignment="1">
      <alignment horizontal="center" vertical="center"/>
    </xf>
    <xf numFmtId="0" fontId="0" fillId="0" borderId="0" xfId="0" applyAlignment="1">
      <alignment vertical="top"/>
    </xf>
    <xf numFmtId="0" fontId="3" fillId="0" borderId="0" xfId="0" applyFont="1" applyAlignment="1">
      <alignment vertical="top"/>
    </xf>
    <xf numFmtId="0" fontId="0" fillId="0" borderId="0" xfId="0" applyAlignment="1">
      <alignment vertical="top" wrapText="1"/>
    </xf>
    <xf numFmtId="0" fontId="5" fillId="0" borderId="0" xfId="1" applyFont="1" applyAlignment="1">
      <alignment vertical="top"/>
    </xf>
    <xf numFmtId="0" fontId="0" fillId="0" borderId="0" xfId="0" applyAlignment="1">
      <alignment horizontal="center" vertical="center"/>
    </xf>
    <xf numFmtId="0" fontId="0" fillId="7" borderId="0" xfId="0" applyFill="1" applyAlignment="1">
      <alignment vertical="top" wrapText="1"/>
    </xf>
    <xf numFmtId="0" fontId="0" fillId="0" borderId="0" xfId="0" applyAlignment="1">
      <alignment horizontal="center"/>
    </xf>
    <xf numFmtId="0" fontId="7" fillId="8" borderId="2" xfId="2"/>
    <xf numFmtId="0" fontId="0" fillId="10" borderId="4" xfId="4" applyFont="1" applyAlignment="1">
      <alignment vertical="top"/>
    </xf>
    <xf numFmtId="0" fontId="0" fillId="10" borderId="4" xfId="4" applyFont="1"/>
    <xf numFmtId="0" fontId="8" fillId="9" borderId="3" xfId="3" applyAlignment="1">
      <alignment horizontal="center" vertical="center"/>
    </xf>
    <xf numFmtId="0" fontId="0" fillId="0" borderId="0" xfId="0" applyAlignment="1">
      <alignment horizontal="center"/>
    </xf>
    <xf numFmtId="0" fontId="0" fillId="0" borderId="0" xfId="0" applyAlignment="1">
      <alignment wrapText="1"/>
    </xf>
  </cellXfs>
  <cellStyles count="5">
    <cellStyle name="Calculation" xfId="2" builtinId="22"/>
    <cellStyle name="Check Cell" xfId="3" builtinId="23"/>
    <cellStyle name="Hyperlink" xfId="1" builtinId="8"/>
    <cellStyle name="Normal" xfId="0" builtinId="0"/>
    <cellStyle name="Note" xfId="4" builtinId="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missouribotanicalgarden.org/PlantFinder/PlantFinderDetails.aspx?taxonid=262985&amp;isprofile=0&amp;" TargetMode="External"/><Relationship Id="rId13" Type="http://schemas.openxmlformats.org/officeDocument/2006/relationships/hyperlink" Target="https://newmoonnursery.com/nursery-plants/amsonia-tabernaemontana-v-salicifolia/" TargetMode="External"/><Relationship Id="rId18" Type="http://schemas.openxmlformats.org/officeDocument/2006/relationships/hyperlink" Target="https://www.pinelandsnursery.com/aquilegia-canadensis-red-columbine-seed" TargetMode="External"/><Relationship Id="rId3" Type="http://schemas.openxmlformats.org/officeDocument/2006/relationships/hyperlink" Target="https://www.pleasantrunnursery.com/plant-name/Amsonia-hubrichtii" TargetMode="External"/><Relationship Id="rId7" Type="http://schemas.openxmlformats.org/officeDocument/2006/relationships/hyperlink" Target="https://newmoonnursery.com/nursery-plants/amsonia-tabernaemontana/" TargetMode="External"/><Relationship Id="rId12" Type="http://schemas.openxmlformats.org/officeDocument/2006/relationships/hyperlink" Target="https://www.pleasantrunnursery.com/plant-name/Amsonia-tabernaemontana-var--salicifolia" TargetMode="External"/><Relationship Id="rId17" Type="http://schemas.openxmlformats.org/officeDocument/2006/relationships/hyperlink" Target="https://newmoonnursery.com/nursery-plants/aquilegia-canadensis/" TargetMode="External"/><Relationship Id="rId2" Type="http://schemas.openxmlformats.org/officeDocument/2006/relationships/hyperlink" Target="https://www.wildflower.org/plants/result.php?id_plant=AMHU" TargetMode="External"/><Relationship Id="rId16" Type="http://schemas.openxmlformats.org/officeDocument/2006/relationships/hyperlink" Target="https://www.pleasantrunnursery.com/plant-name/Aquilegia-canadensis" TargetMode="External"/><Relationship Id="rId1" Type="http://schemas.openxmlformats.org/officeDocument/2006/relationships/hyperlink" Target="https://www.missouribotanicalgarden.org/PlantFinder/PlantFinderDetails.aspx?kempercode=w810" TargetMode="External"/><Relationship Id="rId6" Type="http://schemas.openxmlformats.org/officeDocument/2006/relationships/hyperlink" Target="https://www.wildflower.org/plants/result.php?id_plant=amta2" TargetMode="External"/><Relationship Id="rId11" Type="http://schemas.openxmlformats.org/officeDocument/2006/relationships/hyperlink" Target="https://www.wildflower.org/plants/result.php?id_plant=AMTAS" TargetMode="External"/><Relationship Id="rId5" Type="http://schemas.openxmlformats.org/officeDocument/2006/relationships/hyperlink" Target="https://www.missouribotanicalgarden.org/PlantFinder/PlantFinderDetails.aspx?taxonid=276088&amp;isprofile=1&amp;gen=Amsonia" TargetMode="External"/><Relationship Id="rId15" Type="http://schemas.openxmlformats.org/officeDocument/2006/relationships/hyperlink" Target="https://www.wildflower.org/plants/result.php?id_plant=aqca" TargetMode="External"/><Relationship Id="rId10" Type="http://schemas.openxmlformats.org/officeDocument/2006/relationships/hyperlink" Target="https://www.missouribotanicalgarden.org/PlantFinder/PlantFinderDetails.aspx?taxonid=276139&amp;isprofile=0&amp;hf=1" TargetMode="External"/><Relationship Id="rId19" Type="http://schemas.openxmlformats.org/officeDocument/2006/relationships/printerSettings" Target="../printerSettings/printerSettings1.bin"/><Relationship Id="rId4" Type="http://schemas.openxmlformats.org/officeDocument/2006/relationships/hyperlink" Target="https://www.pinelandsnursery.com/amsonia-hubrichtii" TargetMode="External"/><Relationship Id="rId9" Type="http://schemas.openxmlformats.org/officeDocument/2006/relationships/hyperlink" Target="https://newmoonnursery.com/nursery-plants/amsonia-tabernaemontana-v-montana/" TargetMode="External"/><Relationship Id="rId14" Type="http://schemas.openxmlformats.org/officeDocument/2006/relationships/hyperlink" Target="https://www.missouribotanicalgarden.org/PlantFinder/PlantFinderDetails.aspx?kempercode=b4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7"/>
  <sheetViews>
    <sheetView showFormulas="1" zoomScale="70" zoomScaleNormal="70" workbookViewId="0">
      <pane xSplit="4" ySplit="2" topLeftCell="AC3" activePane="bottomRight" state="frozen"/>
      <selection pane="topRight"/>
      <selection pane="bottomLeft"/>
      <selection pane="bottomRight" activeCell="AI3" sqref="AI3"/>
    </sheetView>
  </sheetViews>
  <sheetFormatPr defaultRowHeight="14.4" x14ac:dyDescent="0.3"/>
  <cols>
    <col min="1" max="1" width="8.77734375" customWidth="1"/>
    <col min="2" max="2" width="7" customWidth="1"/>
    <col min="3" max="3" width="10.44140625" customWidth="1"/>
    <col min="4" max="4" width="9.21875" customWidth="1"/>
    <col min="5" max="6" width="10" customWidth="1"/>
    <col min="7" max="9" width="18" customWidth="1"/>
    <col min="10" max="10" width="15" customWidth="1"/>
    <col min="11" max="11" width="18" customWidth="1"/>
    <col min="12" max="12" width="16" customWidth="1"/>
    <col min="13" max="13" width="24" customWidth="1"/>
    <col min="14" max="14" width="28" customWidth="1"/>
    <col min="15" max="16" width="32" customWidth="1"/>
    <col min="17" max="17" width="15" customWidth="1"/>
    <col min="18" max="18" width="26" customWidth="1"/>
    <col min="19" max="19" width="24" customWidth="1"/>
    <col min="20" max="21" width="20" customWidth="1"/>
    <col min="22" max="22" width="22" customWidth="1"/>
    <col min="23" max="23" width="25" customWidth="1"/>
    <col min="24" max="27" width="27" customWidth="1"/>
    <col min="28" max="28" width="22.109375" customWidth="1"/>
    <col min="29" max="29" width="15" customWidth="1"/>
    <col min="30" max="31" width="13.6640625" customWidth="1"/>
    <col min="35" max="35" width="34.6640625" customWidth="1"/>
  </cols>
  <sheetData>
    <row r="1" spans="1:35" ht="15.6" thickTop="1" thickBo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29</v>
      </c>
      <c r="AD1" s="1" t="s">
        <v>30</v>
      </c>
      <c r="AE1" s="22" t="s">
        <v>28</v>
      </c>
      <c r="AF1" s="22"/>
      <c r="AG1" s="22"/>
      <c r="AH1" s="22"/>
    </row>
    <row r="2" spans="1:35" ht="15" thickTop="1" x14ac:dyDescent="0.3">
      <c r="A2" s="2" t="s">
        <v>31</v>
      </c>
      <c r="B2" s="2" t="s">
        <v>32</v>
      </c>
      <c r="C2" s="2" t="s">
        <v>31</v>
      </c>
      <c r="D2" s="2" t="s">
        <v>31</v>
      </c>
      <c r="E2" s="2" t="s">
        <v>33</v>
      </c>
      <c r="F2" s="2" t="s">
        <v>33</v>
      </c>
      <c r="G2" s="2" t="s">
        <v>34</v>
      </c>
      <c r="H2" s="2" t="s">
        <v>34</v>
      </c>
      <c r="I2" s="2" t="s">
        <v>35</v>
      </c>
      <c r="J2" s="2" t="s">
        <v>36</v>
      </c>
      <c r="K2" s="2" t="s">
        <v>37</v>
      </c>
      <c r="L2" s="2" t="s">
        <v>38</v>
      </c>
      <c r="M2" s="2" t="s">
        <v>39</v>
      </c>
      <c r="N2" s="2" t="s">
        <v>40</v>
      </c>
      <c r="O2" s="2" t="s">
        <v>41</v>
      </c>
      <c r="P2" s="2" t="s">
        <v>42</v>
      </c>
      <c r="Q2" s="2" t="s">
        <v>43</v>
      </c>
      <c r="R2" s="2" t="s">
        <v>44</v>
      </c>
      <c r="S2" s="2" t="s">
        <v>45</v>
      </c>
      <c r="T2" s="2" t="s">
        <v>46</v>
      </c>
      <c r="U2" s="2" t="s">
        <v>47</v>
      </c>
      <c r="V2" s="2" t="s">
        <v>48</v>
      </c>
      <c r="W2" s="2" t="s">
        <v>49</v>
      </c>
      <c r="X2" s="2" t="s">
        <v>50</v>
      </c>
      <c r="Y2" s="2" t="s">
        <v>51</v>
      </c>
      <c r="Z2" s="2" t="s">
        <v>52</v>
      </c>
      <c r="AA2" s="2" t="s">
        <v>52</v>
      </c>
      <c r="AB2" s="2" t="s">
        <v>52</v>
      </c>
      <c r="AC2" s="2" t="s">
        <v>53</v>
      </c>
      <c r="AD2" s="2" t="s">
        <v>54</v>
      </c>
      <c r="AE2" s="2" t="s">
        <v>168</v>
      </c>
      <c r="AF2" s="2" t="s">
        <v>169</v>
      </c>
      <c r="AG2" s="2" t="s">
        <v>170</v>
      </c>
      <c r="AH2" s="2" t="s">
        <v>171</v>
      </c>
    </row>
    <row r="3" spans="1:35" ht="28.05" customHeight="1" x14ac:dyDescent="0.3">
      <c r="A3" s="3" t="s">
        <v>55</v>
      </c>
      <c r="B3" s="3" t="s">
        <v>56</v>
      </c>
      <c r="C3" s="4" t="s">
        <v>57</v>
      </c>
      <c r="D3" s="3" t="s">
        <v>58</v>
      </c>
      <c r="E3" s="3" t="s">
        <v>59</v>
      </c>
      <c r="F3" s="3" t="s">
        <v>59</v>
      </c>
      <c r="G3" s="3" t="s">
        <v>60</v>
      </c>
      <c r="H3" s="3" t="s">
        <v>61</v>
      </c>
      <c r="I3" s="3" t="s">
        <v>62</v>
      </c>
      <c r="J3" s="3" t="s">
        <v>63</v>
      </c>
      <c r="K3" s="5" t="s">
        <v>64</v>
      </c>
      <c r="L3" s="3" t="s">
        <v>65</v>
      </c>
      <c r="M3" s="6" t="s">
        <v>66</v>
      </c>
      <c r="N3" s="6" t="s">
        <v>67</v>
      </c>
      <c r="O3" s="6" t="s">
        <v>68</v>
      </c>
      <c r="P3" s="6" t="s">
        <v>69</v>
      </c>
      <c r="Q3" s="3" t="s">
        <v>70</v>
      </c>
      <c r="R3" s="7" t="s">
        <v>64</v>
      </c>
      <c r="S3" s="6" t="s">
        <v>71</v>
      </c>
      <c r="T3" s="6" t="s">
        <v>72</v>
      </c>
      <c r="U3" s="6" t="s">
        <v>73</v>
      </c>
      <c r="V3" s="5" t="s">
        <v>64</v>
      </c>
      <c r="W3" s="3" t="s">
        <v>74</v>
      </c>
      <c r="X3" s="8" t="s">
        <v>75</v>
      </c>
      <c r="Y3" s="8" t="s">
        <v>76</v>
      </c>
      <c r="Z3" s="8" t="s">
        <v>77</v>
      </c>
      <c r="AA3" s="9" t="s">
        <v>78</v>
      </c>
      <c r="AB3" s="8" t="s">
        <v>79</v>
      </c>
      <c r="AC3" s="10" t="s">
        <v>80</v>
      </c>
      <c r="AD3" s="11"/>
      <c r="AE3" s="20" t="e">
        <f>'Other Links'!C1:E1</f>
        <v>#VALUE!</v>
      </c>
      <c r="AF3" s="21" t="str">
        <f>'Other Links'!C3</f>
        <v>Test 1</v>
      </c>
      <c r="AG3" s="21" t="str">
        <f>'Other Links'!D3</f>
        <v>https://Test.com</v>
      </c>
      <c r="AH3" s="21" t="str">
        <f>'Other Links'!E3</f>
        <v>T1</v>
      </c>
      <c r="AI3" s="24" t="s">
        <v>172</v>
      </c>
    </row>
    <row r="4" spans="1:35" ht="28.05" customHeight="1" x14ac:dyDescent="0.3">
      <c r="A4" s="12" t="s">
        <v>55</v>
      </c>
      <c r="B4" s="12" t="s">
        <v>81</v>
      </c>
      <c r="C4" s="13" t="s">
        <v>82</v>
      </c>
      <c r="D4" s="12" t="s">
        <v>83</v>
      </c>
      <c r="E4" s="12" t="s">
        <v>59</v>
      </c>
      <c r="F4" s="12" t="s">
        <v>59</v>
      </c>
      <c r="G4" s="5" t="s">
        <v>64</v>
      </c>
      <c r="H4" s="5" t="s">
        <v>64</v>
      </c>
      <c r="I4" s="12" t="s">
        <v>62</v>
      </c>
      <c r="J4" s="12" t="s">
        <v>63</v>
      </c>
      <c r="K4" s="12" t="s">
        <v>84</v>
      </c>
      <c r="L4" s="12" t="s">
        <v>85</v>
      </c>
      <c r="M4" s="7" t="s">
        <v>64</v>
      </c>
      <c r="N4" s="14" t="s">
        <v>86</v>
      </c>
      <c r="O4" s="14" t="s">
        <v>87</v>
      </c>
      <c r="P4" s="14" t="s">
        <v>88</v>
      </c>
      <c r="Q4" s="12" t="s">
        <v>70</v>
      </c>
      <c r="R4" s="14" t="s">
        <v>89</v>
      </c>
      <c r="S4" s="14" t="s">
        <v>90</v>
      </c>
      <c r="T4" s="14" t="s">
        <v>72</v>
      </c>
      <c r="U4" s="7" t="s">
        <v>64</v>
      </c>
      <c r="V4" s="5" t="s">
        <v>64</v>
      </c>
      <c r="W4" s="12" t="s">
        <v>91</v>
      </c>
      <c r="X4" s="15" t="s">
        <v>92</v>
      </c>
      <c r="Y4" s="15" t="s">
        <v>93</v>
      </c>
      <c r="Z4" s="9" t="s">
        <v>78</v>
      </c>
      <c r="AA4" s="15" t="s">
        <v>94</v>
      </c>
      <c r="AB4" s="9" t="s">
        <v>78</v>
      </c>
      <c r="AC4" s="10" t="s">
        <v>80</v>
      </c>
      <c r="AD4" s="16"/>
      <c r="AE4" s="20" t="e">
        <f>'Other Links'!C2:E2</f>
        <v>#VALUE!</v>
      </c>
      <c r="AF4" s="21" t="str">
        <f>'Other Links'!C4</f>
        <v>Test 1</v>
      </c>
      <c r="AG4" s="21" t="str">
        <f>'Other Links'!D4</f>
        <v>https://Test.com</v>
      </c>
      <c r="AH4" s="21" t="str">
        <f>'Other Links'!E4</f>
        <v>T1</v>
      </c>
    </row>
    <row r="5" spans="1:35" ht="28.05" customHeight="1" x14ac:dyDescent="0.3">
      <c r="A5" s="3" t="s">
        <v>55</v>
      </c>
      <c r="B5" s="3" t="s">
        <v>95</v>
      </c>
      <c r="C5" s="4" t="s">
        <v>96</v>
      </c>
      <c r="D5" s="3" t="s">
        <v>97</v>
      </c>
      <c r="E5" s="3" t="s">
        <v>98</v>
      </c>
      <c r="F5" s="3" t="s">
        <v>99</v>
      </c>
      <c r="G5" s="5" t="s">
        <v>64</v>
      </c>
      <c r="H5" s="5" t="s">
        <v>64</v>
      </c>
      <c r="I5" s="3" t="s">
        <v>62</v>
      </c>
      <c r="J5" s="3" t="s">
        <v>63</v>
      </c>
      <c r="K5" s="5" t="s">
        <v>64</v>
      </c>
      <c r="L5" s="3" t="s">
        <v>100</v>
      </c>
      <c r="M5" s="7" t="s">
        <v>64</v>
      </c>
      <c r="N5" s="6" t="s">
        <v>86</v>
      </c>
      <c r="O5" s="7" t="s">
        <v>64</v>
      </c>
      <c r="P5" s="7" t="s">
        <v>64</v>
      </c>
      <c r="Q5" s="3" t="s">
        <v>70</v>
      </c>
      <c r="R5" s="7" t="s">
        <v>64</v>
      </c>
      <c r="S5" s="6" t="s">
        <v>101</v>
      </c>
      <c r="T5" s="6" t="s">
        <v>72</v>
      </c>
      <c r="U5" s="7" t="s">
        <v>64</v>
      </c>
      <c r="V5" s="5" t="s">
        <v>64</v>
      </c>
      <c r="W5" s="3" t="s">
        <v>91</v>
      </c>
      <c r="X5" s="8" t="s">
        <v>102</v>
      </c>
      <c r="Y5" s="9" t="s">
        <v>78</v>
      </c>
      <c r="Z5" s="9" t="s">
        <v>78</v>
      </c>
      <c r="AA5" s="8" t="s">
        <v>103</v>
      </c>
      <c r="AB5" s="9" t="s">
        <v>78</v>
      </c>
      <c r="AC5" s="10" t="s">
        <v>80</v>
      </c>
      <c r="AD5" s="11"/>
      <c r="AE5" s="20" t="e">
        <f>'Other Links'!C3:E3</f>
        <v>#VALUE!</v>
      </c>
      <c r="AF5" s="21" t="str">
        <f>'Other Links'!C5</f>
        <v>Test 1</v>
      </c>
      <c r="AG5" s="21" t="str">
        <f>'Other Links'!D5</f>
        <v>https://Test.com</v>
      </c>
      <c r="AH5" s="21" t="str">
        <f>'Other Links'!E5</f>
        <v>T1</v>
      </c>
    </row>
    <row r="6" spans="1:35" ht="28.05" customHeight="1" x14ac:dyDescent="0.3">
      <c r="A6" s="12" t="s">
        <v>55</v>
      </c>
      <c r="B6" s="12" t="s">
        <v>104</v>
      </c>
      <c r="C6" s="13" t="s">
        <v>105</v>
      </c>
      <c r="D6" s="12" t="s">
        <v>106</v>
      </c>
      <c r="E6" s="12" t="s">
        <v>59</v>
      </c>
      <c r="F6" s="12" t="s">
        <v>59</v>
      </c>
      <c r="G6" s="12" t="s">
        <v>60</v>
      </c>
      <c r="H6" s="12" t="s">
        <v>107</v>
      </c>
      <c r="I6" s="12" t="s">
        <v>62</v>
      </c>
      <c r="J6" s="12" t="s">
        <v>63</v>
      </c>
      <c r="K6" s="5" t="s">
        <v>64</v>
      </c>
      <c r="L6" s="12" t="s">
        <v>85</v>
      </c>
      <c r="M6" s="14" t="s">
        <v>66</v>
      </c>
      <c r="N6" s="14" t="s">
        <v>86</v>
      </c>
      <c r="O6" s="7" t="s">
        <v>64</v>
      </c>
      <c r="P6" s="7" t="s">
        <v>64</v>
      </c>
      <c r="Q6" s="12" t="s">
        <v>70</v>
      </c>
      <c r="R6" s="7" t="s">
        <v>64</v>
      </c>
      <c r="S6" s="14" t="s">
        <v>108</v>
      </c>
      <c r="T6" s="14" t="s">
        <v>72</v>
      </c>
      <c r="U6" s="7" t="s">
        <v>64</v>
      </c>
      <c r="V6" s="5" t="s">
        <v>64</v>
      </c>
      <c r="W6" s="12" t="s">
        <v>109</v>
      </c>
      <c r="X6" s="15" t="s">
        <v>110</v>
      </c>
      <c r="Y6" s="15" t="s">
        <v>111</v>
      </c>
      <c r="Z6" s="15" t="s">
        <v>112</v>
      </c>
      <c r="AA6" s="15" t="s">
        <v>113</v>
      </c>
      <c r="AB6" s="9" t="s">
        <v>78</v>
      </c>
      <c r="AC6" s="10" t="s">
        <v>80</v>
      </c>
      <c r="AD6" s="16"/>
      <c r="AE6" s="20" t="e">
        <f>'Other Links'!C4:E4</f>
        <v>#VALUE!</v>
      </c>
      <c r="AF6" s="21" t="str">
        <f>'Other Links'!C6</f>
        <v>Test 1</v>
      </c>
      <c r="AG6" s="21" t="str">
        <f>'Other Links'!D6</f>
        <v>https://Test.com</v>
      </c>
      <c r="AH6" s="21" t="str">
        <f>'Other Links'!E6</f>
        <v>T1</v>
      </c>
    </row>
    <row r="7" spans="1:35" ht="28.05" customHeight="1" x14ac:dyDescent="0.3">
      <c r="A7" s="3" t="s">
        <v>55</v>
      </c>
      <c r="B7" s="3" t="s">
        <v>114</v>
      </c>
      <c r="C7" s="4" t="s">
        <v>115</v>
      </c>
      <c r="D7" s="3" t="s">
        <v>116</v>
      </c>
      <c r="E7" s="3" t="s">
        <v>59</v>
      </c>
      <c r="F7" s="3" t="s">
        <v>98</v>
      </c>
      <c r="G7" s="3" t="s">
        <v>117</v>
      </c>
      <c r="H7" s="3" t="s">
        <v>118</v>
      </c>
      <c r="I7" s="3" t="s">
        <v>62</v>
      </c>
      <c r="J7" s="3" t="s">
        <v>63</v>
      </c>
      <c r="K7" s="3" t="s">
        <v>119</v>
      </c>
      <c r="L7" s="3" t="s">
        <v>120</v>
      </c>
      <c r="M7" s="6" t="s">
        <v>121</v>
      </c>
      <c r="N7" s="6" t="s">
        <v>122</v>
      </c>
      <c r="O7" s="6" t="s">
        <v>123</v>
      </c>
      <c r="P7" s="6" t="s">
        <v>124</v>
      </c>
      <c r="Q7" s="3" t="s">
        <v>63</v>
      </c>
      <c r="R7" s="6" t="s">
        <v>125</v>
      </c>
      <c r="S7" s="6" t="s">
        <v>126</v>
      </c>
      <c r="T7" s="6" t="s">
        <v>127</v>
      </c>
      <c r="U7" s="6" t="s">
        <v>128</v>
      </c>
      <c r="V7" s="3" t="s">
        <v>129</v>
      </c>
      <c r="W7" s="3" t="s">
        <v>130</v>
      </c>
      <c r="X7" s="8" t="s">
        <v>131</v>
      </c>
      <c r="Y7" s="8" t="s">
        <v>132</v>
      </c>
      <c r="Z7" s="8" t="s">
        <v>133</v>
      </c>
      <c r="AA7" s="8" t="s">
        <v>134</v>
      </c>
      <c r="AB7" s="8" t="s">
        <v>135</v>
      </c>
      <c r="AC7" s="17" t="str">
        <f ca="1">IF(AD7&lt;&gt;"", TEXT(TODAY(),"yyyymmdd") &amp; "_" &amp; AD7, "")</f>
        <v/>
      </c>
      <c r="AD7" s="11"/>
      <c r="AE7" s="20" t="e">
        <f>'Other Links'!C5:E5</f>
        <v>#VALUE!</v>
      </c>
      <c r="AF7" s="21" t="str">
        <f>'Other Links'!C7</f>
        <v>Test 1</v>
      </c>
      <c r="AG7" s="21" t="str">
        <f>'Other Links'!D7</f>
        <v>https://Test.com</v>
      </c>
      <c r="AH7" s="21" t="str">
        <f>'Other Links'!E7</f>
        <v>T1</v>
      </c>
    </row>
  </sheetData>
  <mergeCells count="1">
    <mergeCell ref="AE1:AH1"/>
  </mergeCells>
  <hyperlinks>
    <hyperlink ref="X3" r:id="rId1" xr:uid="{00000000-0004-0000-0100-000000000000}"/>
    <hyperlink ref="Y3" r:id="rId2" xr:uid="{00000000-0004-0000-0100-000001000000}"/>
    <hyperlink ref="Z3" r:id="rId3" xr:uid="{00000000-0004-0000-0100-000002000000}"/>
    <hyperlink ref="AB3" r:id="rId4" xr:uid="{00000000-0004-0000-0100-000003000000}"/>
    <hyperlink ref="X4" r:id="rId5" xr:uid="{00000000-0004-0000-0100-000004000000}"/>
    <hyperlink ref="Y4" r:id="rId6" xr:uid="{00000000-0004-0000-0100-000005000000}"/>
    <hyperlink ref="AA4" r:id="rId7" xr:uid="{00000000-0004-0000-0100-000006000000}"/>
    <hyperlink ref="X5" r:id="rId8" xr:uid="{00000000-0004-0000-0100-000007000000}"/>
    <hyperlink ref="AA5" r:id="rId9" xr:uid="{00000000-0004-0000-0100-000008000000}"/>
    <hyperlink ref="X6" r:id="rId10" xr:uid="{00000000-0004-0000-0100-000009000000}"/>
    <hyperlink ref="Y6" r:id="rId11" xr:uid="{00000000-0004-0000-0100-00000A000000}"/>
    <hyperlink ref="Z6" r:id="rId12" xr:uid="{00000000-0004-0000-0100-00000B000000}"/>
    <hyperlink ref="AA6" r:id="rId13" xr:uid="{00000000-0004-0000-0100-00000C000000}"/>
    <hyperlink ref="X7" r:id="rId14" xr:uid="{00000000-0004-0000-0100-00000D000000}"/>
    <hyperlink ref="Y7" r:id="rId15" xr:uid="{00000000-0004-0000-0100-00000E000000}"/>
    <hyperlink ref="Z7" r:id="rId16" xr:uid="{00000000-0004-0000-0100-00000F000000}"/>
    <hyperlink ref="AA7" r:id="rId17" xr:uid="{00000000-0004-0000-0100-000010000000}"/>
    <hyperlink ref="AB7" r:id="rId18" xr:uid="{00000000-0004-0000-0100-000011000000}"/>
  </hyperlinks>
  <printOptions headings="1" gridLines="1"/>
  <pageMargins left="0.75" right="0.75" top="1" bottom="1" header="0.5" footer="0.5"/>
  <pageSetup scale="60" orientation="landscape" r:id="rId19"/>
  <headerFooter>
    <oddFoote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7"/>
  <sheetViews>
    <sheetView showFormulas="1" tabSelected="1" topLeftCell="I1" zoomScale="70" zoomScaleNormal="70" workbookViewId="0">
      <selection activeCell="S11" sqref="S11"/>
    </sheetView>
  </sheetViews>
  <sheetFormatPr defaultRowHeight="14.4" x14ac:dyDescent="0.3"/>
  <cols>
    <col min="1" max="1" width="15.77734375" customWidth="1"/>
    <col min="2" max="2" width="18.33203125" customWidth="1"/>
    <col min="19" max="19" width="12.88671875" customWidth="1"/>
    <col min="20" max="20" width="92.88671875" customWidth="1"/>
  </cols>
  <sheetData>
    <row r="1" spans="1:20" x14ac:dyDescent="0.3">
      <c r="A1" t="s">
        <v>2</v>
      </c>
      <c r="B1" t="s">
        <v>3</v>
      </c>
      <c r="C1" s="23" t="s">
        <v>157</v>
      </c>
      <c r="D1" s="23"/>
      <c r="E1" s="23"/>
      <c r="F1" s="23" t="s">
        <v>158</v>
      </c>
      <c r="G1" s="23"/>
      <c r="H1" s="23"/>
      <c r="I1" s="23" t="s">
        <v>159</v>
      </c>
      <c r="J1" s="23"/>
      <c r="K1" s="23"/>
      <c r="L1" s="23" t="s">
        <v>160</v>
      </c>
      <c r="M1" s="23"/>
      <c r="N1" s="23"/>
      <c r="O1" s="23"/>
      <c r="P1" s="23"/>
      <c r="Q1" s="23"/>
      <c r="R1" s="18"/>
      <c r="S1" s="19" t="s">
        <v>167</v>
      </c>
      <c r="T1" s="19" t="s">
        <v>164</v>
      </c>
    </row>
    <row r="2" spans="1:20" x14ac:dyDescent="0.3">
      <c r="C2" t="s">
        <v>136</v>
      </c>
      <c r="D2" t="s">
        <v>137</v>
      </c>
      <c r="E2" t="s">
        <v>138</v>
      </c>
      <c r="F2" t="s">
        <v>139</v>
      </c>
      <c r="G2" t="s">
        <v>140</v>
      </c>
      <c r="H2" t="s">
        <v>141</v>
      </c>
      <c r="I2" t="s">
        <v>142</v>
      </c>
      <c r="J2" t="s">
        <v>143</v>
      </c>
      <c r="K2" t="s">
        <v>144</v>
      </c>
      <c r="L2" t="s">
        <v>161</v>
      </c>
      <c r="M2" t="s">
        <v>162</v>
      </c>
      <c r="N2" t="s">
        <v>163</v>
      </c>
    </row>
    <row r="3" spans="1:20" x14ac:dyDescent="0.3">
      <c r="A3" t="s">
        <v>145</v>
      </c>
      <c r="B3" t="s">
        <v>58</v>
      </c>
      <c r="C3" t="s">
        <v>146</v>
      </c>
      <c r="D3" t="s">
        <v>147</v>
      </c>
      <c r="E3" t="s">
        <v>148</v>
      </c>
      <c r="F3" t="s">
        <v>149</v>
      </c>
      <c r="G3" t="s">
        <v>147</v>
      </c>
      <c r="H3" t="s">
        <v>150</v>
      </c>
      <c r="I3" t="s">
        <v>151</v>
      </c>
      <c r="J3" t="s">
        <v>147</v>
      </c>
      <c r="K3" t="s">
        <v>152</v>
      </c>
      <c r="T3" t="s">
        <v>165</v>
      </c>
    </row>
    <row r="4" spans="1:20" x14ac:dyDescent="0.3">
      <c r="A4" t="s">
        <v>153</v>
      </c>
      <c r="B4" t="s">
        <v>83</v>
      </c>
      <c r="C4" t="s">
        <v>146</v>
      </c>
      <c r="D4" t="s">
        <v>147</v>
      </c>
      <c r="E4" t="s">
        <v>148</v>
      </c>
      <c r="F4" t="s">
        <v>149</v>
      </c>
      <c r="G4" t="s">
        <v>147</v>
      </c>
      <c r="H4" t="s">
        <v>150</v>
      </c>
      <c r="I4" t="s">
        <v>151</v>
      </c>
      <c r="J4" t="s">
        <v>147</v>
      </c>
      <c r="K4" t="s">
        <v>152</v>
      </c>
      <c r="T4" t="s">
        <v>165</v>
      </c>
    </row>
    <row r="5" spans="1:20" x14ac:dyDescent="0.3">
      <c r="A5" t="s">
        <v>154</v>
      </c>
      <c r="B5" t="s">
        <v>97</v>
      </c>
      <c r="C5" t="s">
        <v>146</v>
      </c>
      <c r="D5" t="s">
        <v>147</v>
      </c>
      <c r="E5" t="s">
        <v>148</v>
      </c>
      <c r="F5" t="s">
        <v>149</v>
      </c>
      <c r="G5" t="s">
        <v>147</v>
      </c>
      <c r="H5" t="s">
        <v>150</v>
      </c>
      <c r="I5" t="s">
        <v>151</v>
      </c>
      <c r="J5" t="s">
        <v>147</v>
      </c>
      <c r="K5" t="s">
        <v>152</v>
      </c>
      <c r="T5" t="s">
        <v>165</v>
      </c>
    </row>
    <row r="6" spans="1:20" x14ac:dyDescent="0.3">
      <c r="A6" t="s">
        <v>155</v>
      </c>
      <c r="B6" t="s">
        <v>106</v>
      </c>
      <c r="C6" t="s">
        <v>146</v>
      </c>
      <c r="D6" t="s">
        <v>147</v>
      </c>
      <c r="E6" t="s">
        <v>148</v>
      </c>
      <c r="F6" t="s">
        <v>149</v>
      </c>
      <c r="G6" t="s">
        <v>147</v>
      </c>
      <c r="H6" t="s">
        <v>150</v>
      </c>
      <c r="I6" t="s">
        <v>151</v>
      </c>
      <c r="J6" t="s">
        <v>147</v>
      </c>
      <c r="K6" t="s">
        <v>152</v>
      </c>
      <c r="T6" t="s">
        <v>165</v>
      </c>
    </row>
    <row r="7" spans="1:20" x14ac:dyDescent="0.3">
      <c r="A7" t="s">
        <v>156</v>
      </c>
      <c r="B7" t="s">
        <v>116</v>
      </c>
      <c r="C7" t="s">
        <v>146</v>
      </c>
      <c r="D7" t="s">
        <v>147</v>
      </c>
      <c r="E7" t="s">
        <v>148</v>
      </c>
      <c r="F7" t="s">
        <v>149</v>
      </c>
      <c r="G7" t="s">
        <v>147</v>
      </c>
      <c r="H7" t="s">
        <v>150</v>
      </c>
      <c r="T7" t="s">
        <v>166</v>
      </c>
    </row>
  </sheetData>
  <mergeCells count="5">
    <mergeCell ref="L1:N1"/>
    <mergeCell ref="O1:Q1"/>
    <mergeCell ref="C1:E1"/>
    <mergeCell ref="F1:H1"/>
    <mergeCell ref="I1:K1"/>
  </mergeCells>
  <printOptions headings="1" gridLines="1"/>
  <pageMargins left="0.25" right="0.25" top="0.75" bottom="0.75" header="0.3" footer="0.3"/>
  <pageSetup paperSize="12" fitToWidth="0" orientation="landscape" r:id="rId1"/>
  <headerFooter>
    <oddFooter>&amp;A</oddFooter>
  </headerFooter>
  <extLst>
    <ext xmlns:x14="http://schemas.microsoft.com/office/spreadsheetml/2009/9/main" uri="{CCE6A557-97BC-4b89-ADB6-D9C93CAAB3DF}">
      <x14:dataValidations xmlns:xm="http://schemas.microsoft.com/office/excel/2006/main" count="2">
        <x14:dataValidation type="list" allowBlank="1" xr:uid="{00000000-0002-0000-0200-000000000000}">
          <x14:formula1>
            <xm:f>'Plant Data'!$C$4:$C$7</xm:f>
          </x14:formula1>
          <xm:sqref>A2:A6</xm:sqref>
        </x14:dataValidation>
        <x14:dataValidation type="list" allowBlank="1" xr:uid="{00000000-0002-0000-0200-000001000000}">
          <x14:formula1>
            <xm:f>'Plant Data'!$D$4:$D$7</xm:f>
          </x14:formula1>
          <xm:sqref>B2:B6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6"/>
  <sheetViews>
    <sheetView showFormulas="1" topLeftCell="R1" workbookViewId="0">
      <selection activeCell="V10" sqref="V10"/>
    </sheetView>
  </sheetViews>
  <sheetFormatPr defaultRowHeight="14.4" x14ac:dyDescent="0.3"/>
  <sheetData>
    <row r="1" spans="1:3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3">
      <c r="A2" t="str">
        <f>'Plant Data'!A3</f>
        <v>Herbaceous, Perennial</v>
      </c>
      <c r="B2" t="str">
        <f>'Plant Data'!B3</f>
        <v>AH</v>
      </c>
      <c r="C2" t="str">
        <f>'Plant Data'!C3</f>
        <v>Amsonia hubrichtii</v>
      </c>
      <c r="D2" t="str">
        <f>'Plant Data'!D3</f>
        <v>THREADLEAF BLUE STAR</v>
      </c>
      <c r="E2" t="str">
        <f>'Plant Data'!E3</f>
        <v>3-Feb</v>
      </c>
      <c r="F2" t="str">
        <f>'Plant Data'!F3</f>
        <v>3-Feb</v>
      </c>
      <c r="G2" t="str">
        <f>'Plant Data'!G3</f>
        <v>Blue</v>
      </c>
      <c r="H2" t="str">
        <f>'Plant Data'!H3</f>
        <v>Apr, May</v>
      </c>
      <c r="I2" t="str">
        <f>'Plant Data'!I3</f>
        <v>Full Sun, Part Shade</v>
      </c>
      <c r="J2" t="str">
        <f>'Plant Data'!J3</f>
        <v>Medium</v>
      </c>
      <c r="K2" t="str">
        <f>'Plant Data'!K3</f>
        <v>Needs Review</v>
      </c>
      <c r="L2" t="str">
        <f>'Plant Data'!L3</f>
        <v>Zone 5 to 8</v>
      </c>
      <c r="M2" t="str">
        <f>'Plant Data'!M3</f>
        <v>Butterflies</v>
      </c>
      <c r="N2" t="str">
        <f>'Plant Data'!N3</f>
        <v>Deer, Clay Soil</v>
      </c>
      <c r="O2" t="str">
        <f>'Plant Data'!O3</f>
        <v>Grow in medium, well-drained soil in full sun to part shade.</v>
      </c>
      <c r="P2" t="str">
        <f>'Plant Data'!P3</f>
        <v>Best fall color occurs in full sun, but flowers last longer with some afternoon shade. To much shade causes stems to flop over. Cut back to 6 inches after flowering to shape plants into a mound.</v>
      </c>
      <c r="Q2" t="str">
        <f>'Plant Data'!Q3</f>
        <v>Low</v>
      </c>
      <c r="R2" t="str">
        <f>'Plant Data'!R3</f>
        <v>Needs Review</v>
      </c>
      <c r="S2" t="str">
        <f>'Plant Data'!S3</f>
        <v>Easily grown in average, medium, well-drained soil in full sun to part shade. Tolerant of a wide range of soil types including clayey soils. Best fall foliage color usually occurs in full sun, but flowers generally last longer if given some afternoon shade in hot sun areas. Stems tend to open up and flop in too much shade, however. Consider cutting back the stems by about 6" after flowering to help keep stems upright and to shape plants into a nice foliage mound.</v>
      </c>
      <c r="T2" t="str">
        <f>'Plant Data'!T3</f>
        <v>Borders, rock gardens, cottage gardens, open woodland areas, rain gardens. Best when massed. Flowers can be used in fresh cut arrangements.</v>
      </c>
      <c r="U2" t="str">
        <f>'Plant Data'!U3</f>
        <v>Use Ornamental: Mass plants in in borders, rock gardens and open woodlands.</v>
      </c>
      <c r="V2" t="str">
        <f>'Plant Data'!V3</f>
        <v>Needs Review</v>
      </c>
      <c r="W2" t="str">
        <f>'Plant Data'!W3</f>
        <v>No serious insect or disease problems. Plants may flop, particularly if not cut back after flowering. Deer tend to avoid this plant.</v>
      </c>
      <c r="X2" t="str">
        <f>'Plant Data'!X3</f>
        <v>https://www.missouribotanicalgarden.org/PlantFinder/PlantFinderDetails.aspx?kempercode=w810</v>
      </c>
      <c r="Y2" t="str">
        <f>'Plant Data'!Y3</f>
        <v>https://www.wildflower.org/plants/result.php?id_plant=AMHU</v>
      </c>
      <c r="Z2" t="str">
        <f>'Plant Data'!Z3</f>
        <v>https://www.pleasantrunnursery.com/plant-name/Amsonia-hubrichtii</v>
      </c>
      <c r="AA2" t="str">
        <f>'Plant Data'!AA3</f>
        <v>NA</v>
      </c>
      <c r="AB2" t="str">
        <f>'Plant Data'!AB3</f>
        <v>https://www.pinelandsnursery.com/amsonia-hubrichtii</v>
      </c>
      <c r="AC2" t="str">
        <f>'Other Links'!T3</f>
        <v>[T1,""https://Test.com"",""Test 1""];[T2,""https://Test.com"",""Test 2""];[T3,""https://Test.com"",""Test 3""]</v>
      </c>
      <c r="AD2" t="str">
        <f>'Plant Data'!AC3</f>
        <v>20250611_AN</v>
      </c>
    </row>
    <row r="3" spans="1:30" x14ac:dyDescent="0.3">
      <c r="A3" t="str">
        <f>'Plant Data'!A4</f>
        <v>Herbaceous, Perennial</v>
      </c>
      <c r="B3" t="str">
        <f>'Plant Data'!B4</f>
        <v>AT</v>
      </c>
      <c r="C3" t="str">
        <f>'Plant Data'!C4</f>
        <v>Amsonia tabernaemontana</v>
      </c>
      <c r="D3" t="str">
        <f>'Plant Data'!D4</f>
        <v>BLUE STAR, BLUE DOGBANE</v>
      </c>
      <c r="E3" t="str">
        <f>'Plant Data'!E4</f>
        <v>3-Feb</v>
      </c>
      <c r="F3" t="str">
        <f>'Plant Data'!F4</f>
        <v>3-Feb</v>
      </c>
      <c r="G3" t="str">
        <f>'Plant Data'!G4</f>
        <v>Needs Review</v>
      </c>
      <c r="H3" t="str">
        <f>'Plant Data'!H4</f>
        <v>Needs Review</v>
      </c>
      <c r="I3" t="str">
        <f>'Plant Data'!I4</f>
        <v>Full Sun, Part Shade</v>
      </c>
      <c r="J3" t="str">
        <f>'Plant Data'!J4</f>
        <v>Medium</v>
      </c>
      <c r="K3" t="str">
        <f>'Plant Data'!K4</f>
        <v>FACW</v>
      </c>
      <c r="L3" t="str">
        <f>'Plant Data'!L4</f>
        <v>Zone 3 to 9</v>
      </c>
      <c r="M3" t="str">
        <f>'Plant Data'!M4</f>
        <v>Needs Review</v>
      </c>
      <c r="N3" t="str">
        <f>'Plant Data'!N4</f>
        <v>Deer, Drought, Clay Soil</v>
      </c>
      <c r="O3" t="str">
        <f>'Plant Data'!O4</f>
        <v>Wet to moist, sandy soils.</v>
      </c>
      <c r="P3" t="str">
        <f>'Plant Data'!P4</f>
        <v>This species should be cut back after flowering. Blue star has naturalized northeast as far as Massachusetts. A similar species, A. illustris, occurs inland from MO &amp; KS to TX.</v>
      </c>
      <c r="Q3" t="str">
        <f>'Plant Data'!Q4</f>
        <v>Low</v>
      </c>
      <c r="R3" t="str">
        <f>'Plant Data'!R4</f>
        <v>Wet, sandy sites in thin woods &amp; on plains.</v>
      </c>
      <c r="S3" t="str">
        <f>'Plant Data'!S4</f>
        <v>Easily grown in average, medium, well-drained soil in full sun to part shade. Prefers moist, loamy soils. Tolerates some drought. When grown in full sun, plants often require no pruning or staking.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v>
      </c>
      <c r="T3" t="str">
        <f>'Plant Data'!T4</f>
        <v>Borders, rock gardens, cottage gardens, open woodland areas, rain gardens. Best when massed. Flowers can be used in fresh cut arrangements.</v>
      </c>
      <c r="U3" t="str">
        <f>'Plant Data'!U4</f>
        <v>Needs Review</v>
      </c>
      <c r="V3" t="str">
        <f>'Plant Data'!V4</f>
        <v>Needs Review</v>
      </c>
      <c r="W3" t="str">
        <f>'Plant Data'!W4</f>
        <v>No serious insect or disease problems. May require staking to avoid flopping in overly rich soils or shady conditions. Rust may occur. Deer tend to avoid this plant.</v>
      </c>
      <c r="X3" t="str">
        <f>'Plant Data'!X4</f>
        <v>https://www.missouribotanicalgarden.org/PlantFinder/PlantFinderDetails.aspx?taxonid=276088&amp;isprofile=1&amp;gen=Amsonia</v>
      </c>
      <c r="Y3" t="str">
        <f>'Plant Data'!Y4</f>
        <v>https://www.wildflower.org/plants/result.php?id_plant=amta2</v>
      </c>
      <c r="Z3" t="str">
        <f>'Plant Data'!Z4</f>
        <v>NA</v>
      </c>
      <c r="AA3" t="str">
        <f>'Plant Data'!AA4</f>
        <v>https://newmoonnursery.com/nursery-plants/amsonia-tabernaemontana/</v>
      </c>
      <c r="AB3" t="str">
        <f>'Plant Data'!AB4</f>
        <v>NA</v>
      </c>
      <c r="AC3" t="str">
        <f>'Other Links'!T4</f>
        <v>[T1,""https://Test.com"",""Test 1""];[T2,""https://Test.com"",""Test 2""];[T3,""https://Test.com"",""Test 3""]</v>
      </c>
      <c r="AD3" t="str">
        <f>'Plant Data'!AC4</f>
        <v>20250611_AN</v>
      </c>
    </row>
    <row r="4" spans="1:30" x14ac:dyDescent="0.3">
      <c r="A4" t="str">
        <f>'Plant Data'!A5</f>
        <v>Herbaceous, Perennial</v>
      </c>
      <c r="B4" t="str">
        <f>'Plant Data'!B5</f>
        <v>ATM</v>
      </c>
      <c r="C4" t="str">
        <f>'Plant Data'!C5</f>
        <v>Amsonia tabernaemontana 'Montana'</v>
      </c>
      <c r="D4" t="str">
        <f>'Plant Data'!D5</f>
        <v>BLUE STAR</v>
      </c>
      <c r="E4" t="str">
        <f>'Plant Data'!E5</f>
        <v>1 - 1.5</v>
      </c>
      <c r="F4" t="str">
        <f>'Plant Data'!F5</f>
        <v>0.75 - 1</v>
      </c>
      <c r="G4" t="str">
        <f>'Plant Data'!G5</f>
        <v>Needs Review</v>
      </c>
      <c r="H4" t="str">
        <f>'Plant Data'!H5</f>
        <v>Needs Review</v>
      </c>
      <c r="I4" t="str">
        <f>'Plant Data'!I5</f>
        <v>Full Sun, Part Shade</v>
      </c>
      <c r="J4" t="str">
        <f>'Plant Data'!J5</f>
        <v>Medium</v>
      </c>
      <c r="K4" t="str">
        <f>'Plant Data'!K5</f>
        <v>Needs Review</v>
      </c>
      <c r="L4" t="str">
        <f>'Plant Data'!L5</f>
        <v>Zone 4 to 9</v>
      </c>
      <c r="M4" t="str">
        <f>'Plant Data'!M5</f>
        <v>Needs Review</v>
      </c>
      <c r="N4" t="str">
        <f>'Plant Data'!N5</f>
        <v>Deer, Drought, Clay Soil</v>
      </c>
      <c r="O4" t="str">
        <f>'Plant Data'!O5</f>
        <v>Needs Review</v>
      </c>
      <c r="P4" t="str">
        <f>'Plant Data'!P5</f>
        <v>Needs Review</v>
      </c>
      <c r="Q4" t="str">
        <f>'Plant Data'!Q5</f>
        <v>Low</v>
      </c>
      <c r="R4" t="str">
        <f>'Plant Data'!R5</f>
        <v>Needs Review</v>
      </c>
      <c r="S4" t="str">
        <f>'Plant Data'!S5</f>
        <v>Easily grown in average, medium, well-drained soil in full sun to part shade. Prefers moist, loamy soils. Tolerates some drought. When grown in full sun, plants often require no pruning or staking.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 Although cutting back most Amsonias to 6-8" after bloom is recommended in order to help maintain neatness and increase foliage density, such trimming is usually not needed in the case of this compact cultivar.</v>
      </c>
      <c r="T4" t="str">
        <f>'Plant Data'!T5</f>
        <v>Borders, rock gardens, cottage gardens, open woodland areas, rain gardens. Best when massed. Flowers can be used in fresh cut arrangements.</v>
      </c>
      <c r="U4" t="str">
        <f>'Plant Data'!U5</f>
        <v>Needs Review</v>
      </c>
      <c r="V4" t="str">
        <f>'Plant Data'!V5</f>
        <v>Needs Review</v>
      </c>
      <c r="W4" t="str">
        <f>'Plant Data'!W5</f>
        <v>No serious insect or disease problems. May require staking to avoid flopping in overly rich soils or shady conditions. Rust may occur. Deer tend to avoid this plant.</v>
      </c>
      <c r="X4" t="str">
        <f>'Plant Data'!X5</f>
        <v>https://www.missouribotanicalgarden.org/PlantFinder/PlantFinderDetails.aspx?taxonid=262985&amp;isprofile=0&amp;</v>
      </c>
      <c r="Y4" t="str">
        <f>'Plant Data'!Y5</f>
        <v>NA</v>
      </c>
      <c r="Z4" t="str">
        <f>'Plant Data'!Z5</f>
        <v>NA</v>
      </c>
      <c r="AA4" t="str">
        <f>'Plant Data'!AA5</f>
        <v>https://newmoonnursery.com/nursery-plants/amsonia-tabernaemontana-v-montana/</v>
      </c>
      <c r="AB4" t="str">
        <f>'Plant Data'!AB5</f>
        <v>NA</v>
      </c>
      <c r="AC4" t="str">
        <f>'Other Links'!T5</f>
        <v>[T1,""https://Test.com"",""Test 1""];[T2,""https://Test.com"",""Test 2""];[T3,""https://Test.com"",""Test 3""]</v>
      </c>
      <c r="AD4" t="str">
        <f>'Plant Data'!AC5</f>
        <v>20250611_AN</v>
      </c>
    </row>
    <row r="5" spans="1:30" x14ac:dyDescent="0.3">
      <c r="A5" t="str">
        <f>'Plant Data'!A6</f>
        <v>Herbaceous, Perennial</v>
      </c>
      <c r="B5" t="str">
        <f>'Plant Data'!B6</f>
        <v>ATS</v>
      </c>
      <c r="C5" t="str">
        <f>'Plant Data'!C6</f>
        <v>Amsonia tabernaemontana 'Salicifolia'</v>
      </c>
      <c r="D5" t="str">
        <f>'Plant Data'!D6</f>
        <v>WILLOW LEAF BLUE STAR</v>
      </c>
      <c r="E5" t="str">
        <f>'Plant Data'!E6</f>
        <v>3-Feb</v>
      </c>
      <c r="F5" t="str">
        <f>'Plant Data'!F6</f>
        <v>3-Feb</v>
      </c>
      <c r="G5" t="str">
        <f>'Plant Data'!G6</f>
        <v>Blue</v>
      </c>
      <c r="H5" t="str">
        <f>'Plant Data'!H6</f>
        <v>May</v>
      </c>
      <c r="I5" t="str">
        <f>'Plant Data'!I6</f>
        <v>Full Sun, Part Shade</v>
      </c>
      <c r="J5" t="str">
        <f>'Plant Data'!J6</f>
        <v>Medium</v>
      </c>
      <c r="K5" t="str">
        <f>'Plant Data'!K6</f>
        <v>Needs Review</v>
      </c>
      <c r="L5" t="str">
        <f>'Plant Data'!L6</f>
        <v>Zone 3 to 9</v>
      </c>
      <c r="M5" t="str">
        <f>'Plant Data'!M6</f>
        <v>Butterflies</v>
      </c>
      <c r="N5" t="str">
        <f>'Plant Data'!N6</f>
        <v>Deer, Drought, Clay Soil</v>
      </c>
      <c r="O5" t="str">
        <f>'Plant Data'!O6</f>
        <v>Needs Review</v>
      </c>
      <c r="P5" t="str">
        <f>'Plant Data'!P6</f>
        <v>Needs Review</v>
      </c>
      <c r="Q5" t="str">
        <f>'Plant Data'!Q6</f>
        <v>Low</v>
      </c>
      <c r="R5" t="str">
        <f>'Plant Data'!R6</f>
        <v>Needs Review</v>
      </c>
      <c r="S5" t="str">
        <f>'Plant Data'!S6</f>
        <v>Easily grown in average, medium, well-drained soil in full sun to part shade. Prefers moist, loamy soils. Tolerates some drought. When grown in full sun, plants often require no pruning or staking though they tend to lean.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v>
      </c>
      <c r="T5" t="str">
        <f>'Plant Data'!T6</f>
        <v>Borders, rock gardens, cottage gardens, open woodland areas, rain gardens. Best when massed. Flowers can be used in fresh cut arrangements.</v>
      </c>
      <c r="U5" t="str">
        <f>'Plant Data'!U6</f>
        <v>Needs Review</v>
      </c>
      <c r="V5" t="str">
        <f>'Plant Data'!V6</f>
        <v>Needs Review</v>
      </c>
      <c r="W5" t="str">
        <f>'Plant Data'!W6</f>
        <v>No serious insect or disease problems. Taller plants may require staking, particularly if grown in shade and not pruned after flowering. Deer tend to avoid this plant.</v>
      </c>
      <c r="X5" t="str">
        <f>'Plant Data'!X6</f>
        <v>https://www.missouribotanicalgarden.org/PlantFinder/PlantFinderDetails.aspx?taxonid=276139&amp;isprofile=0&amp;hf=1</v>
      </c>
      <c r="Y5" t="str">
        <f>'Plant Data'!Y6</f>
        <v>https://www.wildflower.org/plants/result.php?id_plant=AMTAS</v>
      </c>
      <c r="Z5" t="str">
        <f>'Plant Data'!Z6</f>
        <v>https://www.pleasantrunnursery.com/plant-name/Amsonia-tabernaemontana-var--salicifolia</v>
      </c>
      <c r="AA5" t="str">
        <f>'Plant Data'!AA6</f>
        <v>https://newmoonnursery.com/nursery-plants/amsonia-tabernaemontana-v-salicifolia/</v>
      </c>
      <c r="AB5" t="str">
        <f>'Plant Data'!AB6</f>
        <v>NA</v>
      </c>
      <c r="AC5" t="str">
        <f>'Other Links'!T6</f>
        <v>[T1,""https://Test.com"",""Test 1""];[T2,""https://Test.com"",""Test 2""];[T3,""https://Test.com"",""Test 3""]</v>
      </c>
      <c r="AD5" t="str">
        <f>'Plant Data'!AC6</f>
        <v>20250611_AN</v>
      </c>
    </row>
    <row r="6" spans="1:30" x14ac:dyDescent="0.3">
      <c r="A6" t="str">
        <f>'Plant Data'!A7</f>
        <v>Herbaceous, Perennial</v>
      </c>
      <c r="B6" t="str">
        <f>'Plant Data'!B7</f>
        <v>AC</v>
      </c>
      <c r="C6" t="str">
        <f>'Plant Data'!C7</f>
        <v>Aquilegia canadensis</v>
      </c>
      <c r="D6" t="str">
        <f>'Plant Data'!D7</f>
        <v>RED COLUMBINE</v>
      </c>
      <c r="E6" t="str">
        <f>'Plant Data'!E7</f>
        <v>3-Feb</v>
      </c>
      <c r="F6" t="str">
        <f>'Plant Data'!F7</f>
        <v>1 - 1.5</v>
      </c>
      <c r="G6" t="str">
        <f>'Plant Data'!G7</f>
        <v>Red, Pink, Yellow</v>
      </c>
      <c r="H6" t="str">
        <f>'Plant Data'!H7</f>
        <v>Feb, Mar, Apr, May, Jun, Jul</v>
      </c>
      <c r="I6" t="str">
        <f>'Plant Data'!I7</f>
        <v>Full Sun, Part Shade</v>
      </c>
      <c r="J6" t="str">
        <f>'Plant Data'!J7</f>
        <v>Medium</v>
      </c>
      <c r="K6" t="str">
        <f>'Plant Data'!K7</f>
        <v>FACU</v>
      </c>
      <c r="L6" t="str">
        <f>'Plant Data'!L7</f>
        <v>Zone 3 to 8</v>
      </c>
      <c r="M6" t="str">
        <f>'Plant Data'!M7</f>
        <v>Hummingbirds</v>
      </c>
      <c r="N6" t="str">
        <f>'Plant Data'!N7</f>
        <v>Rabbit, Deer, Drought, Dry Soil</v>
      </c>
      <c r="O6" t="str">
        <f>'Plant Data'!O7</f>
        <v>Sandy, well-drained soils. Medium Loam, Sandy Loam, Sandy, Limestone-based. Not too rich.</v>
      </c>
      <c r="P6" t="str">
        <f>'Plant Data'!P7</f>
        <v>Red columbine likes moisture but must be in well drained soil. Rich garden soil encourages rank vegetative growth and weak stems and shortens the plant's lifespan, while plants in thin, sandy soils maintain a tight, compact habit and can live for many years. It is</v>
      </c>
      <c r="Q6" t="str">
        <f>'Plant Data'!Q7</f>
        <v>Medium</v>
      </c>
      <c r="R6" t="str">
        <f>'Plant Data'!R7</f>
        <v>Partly shaded to shaded woodland habitat with calcareous soils that are not too rich. Central Texas populations primarily in solution-pitted limestone areas in shade.</v>
      </c>
      <c r="S6" t="str">
        <f>'Plant Data'!S7</f>
        <v>Easily grown in average, medium, well-drained soil in full sun to part shade. Wide range of soil tolerance as long as drainage is good. Prefers rich, moist soils in light to moderate shade. Freely self-seeds and will naturalize to form large colonies in optimum growing conditions. Remove flowering stems after bloom to encourage additional bloom. Keep soils uniformly moist after bloom to prolong attractive foliage appearance. When foliage depreciates, plants may be cut to the ground.</v>
      </c>
      <c r="T6" t="str">
        <f>'Plant Data'!T7</f>
        <v>Borders, cottage gardens, open shade gardens, woodland gardens or naturalized areas. Also a good selection for a hummingbird garden. Continue to water plants after bloom to enjoy the ground cover effect of the attractive foliage.</v>
      </c>
      <c r="U6" t="str">
        <f>'Plant Data'!U7</f>
        <v>Use Ornamental: Valued as a shade-loving, Use Wildlife: Blooms attract hummingbirds, bees, butterflies, and hawk moths. Seeds consumed by finches and buntings., Use Other: Native</v>
      </c>
      <c r="V6" t="str">
        <f>'Plant Data'!V7</f>
        <v>Maintenance: Be careful of overwatering in summer - the crowns can rot. Cut back old seed heads and stems in summer to keep tidy looking. To maintain pure strains of any Aquilegia species and prevent hybridizing (which A. canadensis will readily do), keep different species widely separated - not a surefire protection, but reduces the likelihood.</v>
      </c>
      <c r="W6" t="str">
        <f>'Plant Data'!W7</f>
        <v>This species has very good resistance to leaf miner which often causes severe damage to the foliage of many other columbine species and hybrids.</v>
      </c>
      <c r="X6" t="str">
        <f>'Plant Data'!X7</f>
        <v>https://www.missouribotanicalgarden.org/PlantFinder/PlantFinderDetails.aspx?kempercode=b400</v>
      </c>
      <c r="Y6" t="str">
        <f>'Plant Data'!Y7</f>
        <v>https://www.wildflower.org/plants/result.php?id_plant=aqca</v>
      </c>
      <c r="Z6" t="str">
        <f>'Plant Data'!Z7</f>
        <v>https://www.pleasantrunnursery.com/plant-name/Aquilegia-canadensis</v>
      </c>
      <c r="AA6" t="str">
        <f>'Plant Data'!AA7</f>
        <v>https://newmoonnursery.com/nursery-plants/aquilegia-canadensis/</v>
      </c>
      <c r="AB6" t="str">
        <f>'Plant Data'!AB7</f>
        <v>https://www.pinelandsnursery.com/aquilegia-canadensis-red-columbine-seed</v>
      </c>
      <c r="AC6" t="str">
        <f>'Other Links'!T7</f>
        <v>[T1,""https://Test.com"",""Test 1""];[T2,""https://Test.com"",""Test 2""]</v>
      </c>
      <c r="AD6" t="str">
        <f ca="1">'Plant Data'!AC7</f>
        <v/>
      </c>
    </row>
  </sheetData>
  <printOptions headings="1" gridLines="1"/>
  <pageMargins left="0.75" right="0.75" top="1" bottom="1" header="0.5" footer="0.5"/>
  <pageSetup scale="60" orientation="landscape" r:id="rId1"/>
  <headerFooter>
    <oddFoote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Plant Data</vt:lpstr>
      <vt:lpstr>Other Links</vt:lpstr>
      <vt:lpstr>RAW CSV Export</vt:lpstr>
      <vt:lpstr>'Other Links'!Print_Area</vt:lpstr>
      <vt:lpstr>'Plant Data'!Print_Area</vt:lpstr>
      <vt:lpstr>'RAW CSV Export'!Print_Area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James Gliem</cp:lastModifiedBy>
  <cp:lastPrinted>2025-06-13T18:25:35Z</cp:lastPrinted>
  <dcterms:created xsi:type="dcterms:W3CDTF">2025-06-13T17:25:10Z</dcterms:created>
  <dcterms:modified xsi:type="dcterms:W3CDTF">2025-06-13T19:20:52Z</dcterms:modified>
</cp:coreProperties>
</file>