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6440"/>
  </bookViews>
  <sheets>
    <sheet name="BOM" sheetId="1" r:id="rId1"/>
    <sheet name="KRS-XL CB6-9-12 Bestückvariante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" i="1" l="1"/>
  <c r="O30" i="1"/>
  <c r="O9" i="1" l="1"/>
  <c r="O14" i="1" l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12" i="1"/>
  <c r="O11" i="1"/>
  <c r="O7" i="1" l="1"/>
  <c r="O8" i="1"/>
  <c r="O5" i="1" l="1"/>
  <c r="O6" i="1"/>
  <c r="O10" i="1"/>
  <c r="O13" i="1"/>
  <c r="O4" i="1"/>
  <c r="O39" i="1" l="1"/>
</calcChain>
</file>

<file path=xl/sharedStrings.xml><?xml version="1.0" encoding="utf-8"?>
<sst xmlns="http://schemas.openxmlformats.org/spreadsheetml/2006/main" count="308" uniqueCount="168">
  <si>
    <t>PCB</t>
  </si>
  <si>
    <t>Wannenstecker</t>
  </si>
  <si>
    <t>I2C Pullup</t>
  </si>
  <si>
    <t>Adum1201</t>
  </si>
  <si>
    <t>µBCU</t>
  </si>
  <si>
    <t>ItsyBitsy M0</t>
  </si>
  <si>
    <t>Taster Display</t>
  </si>
  <si>
    <t>WSL 20G</t>
  </si>
  <si>
    <t>Wannenstecker, 20-polig, gerade</t>
  </si>
  <si>
    <t>10µF</t>
  </si>
  <si>
    <t>Decoupling C µC 100N</t>
  </si>
  <si>
    <t>Decoupling C µC 10µF</t>
  </si>
  <si>
    <t>BL 1X20G 2,54</t>
  </si>
  <si>
    <t>use rest</t>
  </si>
  <si>
    <t>Variante</t>
  </si>
  <si>
    <t>µBCU isoliert</t>
  </si>
  <si>
    <t>Siemens BCU</t>
  </si>
  <si>
    <t>JP1</t>
  </si>
  <si>
    <t>JP2</t>
  </si>
  <si>
    <t>JP3</t>
  </si>
  <si>
    <t>JP5</t>
  </si>
  <si>
    <t>JP6</t>
  </si>
  <si>
    <t>Siemens BCU isoliert</t>
  </si>
  <si>
    <t>Siemens BCU mit DC/DC</t>
  </si>
  <si>
    <t>DC/DC</t>
  </si>
  <si>
    <t>bestückt</t>
  </si>
  <si>
    <t>-</t>
  </si>
  <si>
    <t>open</t>
  </si>
  <si>
    <t>closed</t>
  </si>
  <si>
    <t>3V3</t>
  </si>
  <si>
    <t>JP7</t>
  </si>
  <si>
    <t>µBCU mit VCC2</t>
  </si>
  <si>
    <t>3V3+VCC2</t>
  </si>
  <si>
    <t>1+2</t>
  </si>
  <si>
    <t>2+3</t>
  </si>
  <si>
    <t>JP8</t>
  </si>
  <si>
    <t>isolated BCU and 5V power from app</t>
  </si>
  <si>
    <t>isolated bcu and 3v3 power from app</t>
  </si>
  <si>
    <t>JP9</t>
  </si>
  <si>
    <t>je nach App</t>
  </si>
  <si>
    <t>J2</t>
  </si>
  <si>
    <t>D1</t>
  </si>
  <si>
    <t>D2</t>
  </si>
  <si>
    <t>D3</t>
  </si>
  <si>
    <t>Power LED</t>
  </si>
  <si>
    <t>Prog LED</t>
  </si>
  <si>
    <t>Error LED</t>
  </si>
  <si>
    <t>LED, 3 mm, bedrahtet, grün, 18 mcd, 60°</t>
  </si>
  <si>
    <t>LED 3MM GN</t>
  </si>
  <si>
    <t>U3</t>
  </si>
  <si>
    <t>R1</t>
  </si>
  <si>
    <t>R2</t>
  </si>
  <si>
    <t>R3</t>
  </si>
  <si>
    <t>Vorwiderstand Power LED</t>
  </si>
  <si>
    <t>Vorwiderstand Prog LED</t>
  </si>
  <si>
    <t>Vorwiderstand Error LED</t>
  </si>
  <si>
    <t>Num</t>
  </si>
  <si>
    <t>Ref</t>
  </si>
  <si>
    <t>Desc</t>
  </si>
  <si>
    <t>ORDER-NR</t>
  </si>
  <si>
    <t>Supplier</t>
  </si>
  <si>
    <t>Reichelt</t>
  </si>
  <si>
    <t>Element desc.</t>
  </si>
  <si>
    <t>Adafruit ItsyBitsyM0 Express SAMD21 µC Board</t>
  </si>
  <si>
    <t>Controllerboard</t>
  </si>
  <si>
    <t>TFT 240x320 ILI9341 2.2"</t>
  </si>
  <si>
    <t>Display</t>
  </si>
  <si>
    <t>C11</t>
  </si>
  <si>
    <t>C10</t>
  </si>
  <si>
    <t>C for magnetic coupler</t>
  </si>
  <si>
    <t>GN1</t>
  </si>
  <si>
    <t>GN2</t>
  </si>
  <si>
    <t>GN3</t>
  </si>
  <si>
    <t>J1</t>
  </si>
  <si>
    <t>R6</t>
  </si>
  <si>
    <t>4k7</t>
  </si>
  <si>
    <t>SW_Push_Dual</t>
  </si>
  <si>
    <t>SW2</t>
  </si>
  <si>
    <t>SW3</t>
  </si>
  <si>
    <t>SW4</t>
  </si>
  <si>
    <t>U1</t>
  </si>
  <si>
    <t>CR2013-MI2120</t>
  </si>
  <si>
    <t>U2</t>
  </si>
  <si>
    <t>ADuM1201AR</t>
  </si>
  <si>
    <t>DS18B20</t>
  </si>
  <si>
    <t>U4</t>
  </si>
  <si>
    <t>R-783.3-0.5</t>
  </si>
  <si>
    <t>D10-D17</t>
  </si>
  <si>
    <t>3mm LED for LED Matrix</t>
  </si>
  <si>
    <t>SW10-17</t>
  </si>
  <si>
    <t>Taster für Tastermatrix</t>
  </si>
  <si>
    <t>SW1-4</t>
  </si>
  <si>
    <t>R10-12</t>
  </si>
  <si>
    <t>Vorwiderstand LED Matrix</t>
  </si>
  <si>
    <t>Header for KNX+/GND</t>
  </si>
  <si>
    <t>R4-5</t>
  </si>
  <si>
    <t>DS18B20 Onewire Pullup</t>
  </si>
  <si>
    <t>SMD1206 4k7</t>
  </si>
  <si>
    <t>SMD 1206 100N</t>
  </si>
  <si>
    <t>SMD1206 1k</t>
  </si>
  <si>
    <t>DS 18B20</t>
  </si>
  <si>
    <t>C1-2</t>
  </si>
  <si>
    <t>Cost</t>
  </si>
  <si>
    <t>Alt 1</t>
  </si>
  <si>
    <t>magnetic coupler KNX BCU</t>
  </si>
  <si>
    <t>Recom R-783.3-0.5</t>
  </si>
  <si>
    <t>20V-&gt;3V3 DC DC StepDown</t>
  </si>
  <si>
    <t>ADUM 1201 AR</t>
  </si>
  <si>
    <t>RND 1206 1 4,7K</t>
  </si>
  <si>
    <t>RND 1206 1 1,0K</t>
  </si>
  <si>
    <t>LED 3MM 2MA GN</t>
  </si>
  <si>
    <t>LED 3MM 2MA RT</t>
  </si>
  <si>
    <t>LED 3MM 2MA GE</t>
  </si>
  <si>
    <t>LED, 3 mm, bedrahtet, grün, 3,2 mcd, 60°</t>
  </si>
  <si>
    <t>LED, 3 mm, bedrahtet, rot, 3,2 mcd, 60°</t>
  </si>
  <si>
    <t>LED, 3 mm, bedrahtet, gelb, 3,2 mcd, 60°</t>
  </si>
  <si>
    <t>RND 1206 1 680</t>
  </si>
  <si>
    <t>RND 1206 1 820</t>
  </si>
  <si>
    <t>RND 1206 1 510</t>
  </si>
  <si>
    <t>SMD1206 850R</t>
  </si>
  <si>
    <t>SMD1206 680R</t>
  </si>
  <si>
    <t>Temp Sensor</t>
  </si>
  <si>
    <t>WAGO 243-131</t>
  </si>
  <si>
    <t>Lötstifte KNX Klemme Siemens BCU</t>
  </si>
  <si>
    <t>2x05 Stiftleiste Siemens BCU</t>
  </si>
  <si>
    <t>RND 1206 1 ???</t>
  </si>
  <si>
    <t>SMD1206 ??? R</t>
  </si>
  <si>
    <t>WAGO Lötstifte für Buchsenklemmen 243-131</t>
  </si>
  <si>
    <t>Siemens Busankoppler KNX  5WG1 117-2AB12</t>
  </si>
  <si>
    <t>Stiftleiste 1x2</t>
  </si>
  <si>
    <t>RND 205-00623</t>
  </si>
  <si>
    <t>Buchsenleiste 1x7</t>
  </si>
  <si>
    <t>1x14 female header low profile für Controllerboard</t>
  </si>
  <si>
    <t>1x05 female header low profile für Controllerboard</t>
  </si>
  <si>
    <t>1x07 Buchsenleiste low profile µBCU</t>
  </si>
  <si>
    <t>Conrad</t>
  </si>
  <si>
    <t>154481 - U0</t>
  </si>
  <si>
    <t>20pol. Buchsenleiste, gerade, RM 2,54 5mm</t>
  </si>
  <si>
    <t>ebay</t>
  </si>
  <si>
    <t>ILI9341 2.2 SPI TFT</t>
  </si>
  <si>
    <t>SMD1206 10-100N</t>
  </si>
  <si>
    <t>KEM X7R1206B100N</t>
  </si>
  <si>
    <t>DigiKey</t>
  </si>
  <si>
    <t>Antratek</t>
  </si>
  <si>
    <t>Voltus</t>
  </si>
  <si>
    <t>UP117/12</t>
  </si>
  <si>
    <t>HD-V 10U 25</t>
  </si>
  <si>
    <t>RND 1501206B4733</t>
  </si>
  <si>
    <t>MEN 2818.3045</t>
  </si>
  <si>
    <t>Abstandhalter für 3 mm LEDs, Länge 5 mm</t>
  </si>
  <si>
    <t>LED Abstandshalter</t>
  </si>
  <si>
    <t>TASTER 9319</t>
  </si>
  <si>
    <t>SMD-Kurzhubtaster, vert. Montage, Höhe 9,5mm</t>
  </si>
  <si>
    <t>MicroBCU2</t>
  </si>
  <si>
    <t>KNX Makerstuff</t>
  </si>
  <si>
    <t>0001</t>
  </si>
  <si>
    <t>0100</t>
  </si>
  <si>
    <t>D1-3</t>
  </si>
  <si>
    <t>BL 1X10G8 2,54</t>
  </si>
  <si>
    <t>1x07 Stiftleiste</t>
  </si>
  <si>
    <t>Stiftleiste 1x7</t>
  </si>
  <si>
    <t>MPE 087-1-007</t>
  </si>
  <si>
    <t>X</t>
  </si>
  <si>
    <t>WSL 6G</t>
  </si>
  <si>
    <t>DIM-24CxLED (TFT)</t>
  </si>
  <si>
    <t>MPE 094-1-016</t>
  </si>
  <si>
    <t>MPE 094-1-005</t>
  </si>
  <si>
    <t>MPE 094-1-007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</si>
</sst>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76"/>
  <sheetViews>
    <sheetView tabSelected="1" topLeftCell="B1" workbookViewId="0">
      <selection activeCell="R26" sqref="R26"/>
    </sheetView>
  </sheetViews>
  <sheetFormatPr baseColWidth="10" defaultColWidth="9.140625" defaultRowHeight="15" x14ac:dyDescent="0.25"/>
  <cols>
    <col min="6" max="6" width="47.140625" bestFit="1" customWidth="1"/>
    <col min="7" max="7" width="44.5703125" bestFit="1" customWidth="1"/>
    <col min="8" max="8" width="14.85546875" bestFit="1" customWidth="1"/>
    <col min="9" max="9" width="16.7109375" bestFit="1" customWidth="1"/>
    <col min="10" max="10" width="9.140625" style="1"/>
    <col min="12" max="12" width="10.28515625" bestFit="1" customWidth="1"/>
    <col min="17" max="17" width="17.28515625" customWidth="1"/>
    <col min="18" max="18" width="22.5703125" customWidth="1"/>
  </cols>
  <sheetData>
    <row r="2" spans="4:17" x14ac:dyDescent="0.25">
      <c r="H2" s="6" t="s">
        <v>60</v>
      </c>
      <c r="I2" s="6"/>
      <c r="J2" s="6"/>
      <c r="K2" s="6" t="s">
        <v>103</v>
      </c>
      <c r="L2" s="6"/>
      <c r="M2" s="6"/>
      <c r="Q2" t="s">
        <v>164</v>
      </c>
    </row>
    <row r="3" spans="4:17" x14ac:dyDescent="0.25">
      <c r="D3" t="s">
        <v>56</v>
      </c>
      <c r="E3" t="s">
        <v>57</v>
      </c>
      <c r="F3" t="s">
        <v>58</v>
      </c>
      <c r="G3" t="s">
        <v>62</v>
      </c>
      <c r="H3" t="s">
        <v>60</v>
      </c>
      <c r="I3" t="s">
        <v>59</v>
      </c>
      <c r="J3" s="1" t="s">
        <v>102</v>
      </c>
      <c r="K3" t="s">
        <v>60</v>
      </c>
      <c r="L3" t="s">
        <v>59</v>
      </c>
      <c r="M3" s="1" t="s">
        <v>102</v>
      </c>
    </row>
    <row r="4" spans="4:17" x14ac:dyDescent="0.25">
      <c r="D4">
        <v>1</v>
      </c>
      <c r="F4" t="s">
        <v>0</v>
      </c>
      <c r="H4" t="s">
        <v>154</v>
      </c>
      <c r="I4" s="4" t="s">
        <v>156</v>
      </c>
      <c r="J4" s="1">
        <v>4</v>
      </c>
      <c r="M4" s="1"/>
      <c r="O4" s="2">
        <f>J4*D4</f>
        <v>4</v>
      </c>
      <c r="Q4" t="s">
        <v>162</v>
      </c>
    </row>
    <row r="5" spans="4:17" x14ac:dyDescent="0.25">
      <c r="D5">
        <v>1</v>
      </c>
      <c r="E5" t="s">
        <v>40</v>
      </c>
      <c r="F5" t="s">
        <v>1</v>
      </c>
      <c r="G5" t="s">
        <v>8</v>
      </c>
      <c r="H5" t="s">
        <v>61</v>
      </c>
      <c r="I5" t="s">
        <v>7</v>
      </c>
      <c r="J5" s="1">
        <v>0.15</v>
      </c>
      <c r="M5" s="1"/>
      <c r="O5" s="2">
        <f t="shared" ref="O5:O29" si="0">J5*D5</f>
        <v>0.15</v>
      </c>
      <c r="Q5" t="s">
        <v>163</v>
      </c>
    </row>
    <row r="6" spans="4:17" x14ac:dyDescent="0.25">
      <c r="D6">
        <v>1</v>
      </c>
      <c r="E6" t="s">
        <v>41</v>
      </c>
      <c r="F6" t="s">
        <v>44</v>
      </c>
      <c r="G6" t="s">
        <v>113</v>
      </c>
      <c r="H6" t="s">
        <v>61</v>
      </c>
      <c r="I6" t="s">
        <v>110</v>
      </c>
      <c r="J6" s="1">
        <v>0.12</v>
      </c>
      <c r="M6" s="1"/>
      <c r="O6" s="2">
        <f t="shared" si="0"/>
        <v>0.12</v>
      </c>
      <c r="Q6" t="s">
        <v>162</v>
      </c>
    </row>
    <row r="7" spans="4:17" x14ac:dyDescent="0.25">
      <c r="D7">
        <v>1</v>
      </c>
      <c r="E7" t="s">
        <v>42</v>
      </c>
      <c r="F7" t="s">
        <v>45</v>
      </c>
      <c r="G7" t="s">
        <v>114</v>
      </c>
      <c r="H7" t="s">
        <v>61</v>
      </c>
      <c r="I7" t="s">
        <v>111</v>
      </c>
      <c r="J7" s="1">
        <v>0.12</v>
      </c>
      <c r="M7" s="1"/>
      <c r="O7" s="2">
        <f t="shared" si="0"/>
        <v>0.12</v>
      </c>
      <c r="Q7" t="s">
        <v>162</v>
      </c>
    </row>
    <row r="8" spans="4:17" ht="14.25" customHeight="1" x14ac:dyDescent="0.25">
      <c r="D8">
        <v>1</v>
      </c>
      <c r="E8" t="s">
        <v>43</v>
      </c>
      <c r="F8" t="s">
        <v>46</v>
      </c>
      <c r="G8" t="s">
        <v>115</v>
      </c>
      <c r="H8" t="s">
        <v>61</v>
      </c>
      <c r="I8" t="s">
        <v>112</v>
      </c>
      <c r="J8" s="1">
        <v>0.12</v>
      </c>
      <c r="M8" s="1"/>
      <c r="O8" s="2">
        <f t="shared" si="0"/>
        <v>0.12</v>
      </c>
      <c r="Q8" t="s">
        <v>162</v>
      </c>
    </row>
    <row r="9" spans="4:17" ht="14.25" customHeight="1" x14ac:dyDescent="0.25">
      <c r="D9">
        <v>3</v>
      </c>
      <c r="E9" t="s">
        <v>157</v>
      </c>
      <c r="F9" t="s">
        <v>150</v>
      </c>
      <c r="G9" t="s">
        <v>149</v>
      </c>
      <c r="H9" t="s">
        <v>61</v>
      </c>
      <c r="I9" t="s">
        <v>148</v>
      </c>
      <c r="J9" s="1">
        <v>0.2</v>
      </c>
      <c r="M9" s="1"/>
      <c r="O9" s="2">
        <f t="shared" si="0"/>
        <v>0.60000000000000009</v>
      </c>
      <c r="Q9" t="s">
        <v>162</v>
      </c>
    </row>
    <row r="10" spans="4:17" x14ac:dyDescent="0.25">
      <c r="D10">
        <v>1</v>
      </c>
      <c r="E10" t="s">
        <v>50</v>
      </c>
      <c r="F10" t="s">
        <v>53</v>
      </c>
      <c r="G10" t="s">
        <v>120</v>
      </c>
      <c r="H10" t="s">
        <v>61</v>
      </c>
      <c r="I10" t="s">
        <v>116</v>
      </c>
      <c r="J10" s="1">
        <v>0.02</v>
      </c>
      <c r="M10" s="1"/>
      <c r="O10" s="2">
        <f t="shared" si="0"/>
        <v>0.02</v>
      </c>
      <c r="Q10" t="s">
        <v>162</v>
      </c>
    </row>
    <row r="11" spans="4:17" x14ac:dyDescent="0.25">
      <c r="D11">
        <v>1</v>
      </c>
      <c r="E11" t="s">
        <v>51</v>
      </c>
      <c r="F11" t="s">
        <v>54</v>
      </c>
      <c r="G11" t="s">
        <v>119</v>
      </c>
      <c r="H11" t="s">
        <v>61</v>
      </c>
      <c r="I11" t="s">
        <v>117</v>
      </c>
      <c r="J11" s="1">
        <v>0.02</v>
      </c>
      <c r="M11" s="1"/>
      <c r="O11" s="2">
        <f t="shared" si="0"/>
        <v>0.02</v>
      </c>
      <c r="Q11" t="s">
        <v>162</v>
      </c>
    </row>
    <row r="12" spans="4:17" x14ac:dyDescent="0.25">
      <c r="D12">
        <v>1</v>
      </c>
      <c r="E12" t="s">
        <v>52</v>
      </c>
      <c r="F12" t="s">
        <v>55</v>
      </c>
      <c r="G12" t="s">
        <v>62</v>
      </c>
      <c r="H12" t="s">
        <v>61</v>
      </c>
      <c r="I12" t="s">
        <v>118</v>
      </c>
      <c r="J12" s="1">
        <v>0.02</v>
      </c>
      <c r="M12" s="1"/>
      <c r="O12" s="2">
        <f t="shared" si="0"/>
        <v>0.02</v>
      </c>
      <c r="Q12" t="s">
        <v>162</v>
      </c>
    </row>
    <row r="13" spans="4:17" x14ac:dyDescent="0.25">
      <c r="D13">
        <v>1</v>
      </c>
      <c r="E13" t="s">
        <v>49</v>
      </c>
      <c r="F13" t="s">
        <v>121</v>
      </c>
      <c r="G13" t="s">
        <v>100</v>
      </c>
      <c r="H13" t="s">
        <v>61</v>
      </c>
      <c r="I13" t="s">
        <v>100</v>
      </c>
      <c r="J13" s="1">
        <v>1.75</v>
      </c>
      <c r="M13" s="1"/>
      <c r="O13" s="2">
        <f t="shared" si="0"/>
        <v>1.75</v>
      </c>
      <c r="Q13" t="s">
        <v>162</v>
      </c>
    </row>
    <row r="14" spans="4:17" x14ac:dyDescent="0.25">
      <c r="D14">
        <v>1</v>
      </c>
      <c r="E14" t="s">
        <v>74</v>
      </c>
      <c r="F14" t="s">
        <v>96</v>
      </c>
      <c r="G14" t="s">
        <v>97</v>
      </c>
      <c r="H14" t="s">
        <v>61</v>
      </c>
      <c r="I14" t="s">
        <v>108</v>
      </c>
      <c r="J14" s="1">
        <v>0.02</v>
      </c>
      <c r="M14" s="1"/>
      <c r="O14" s="2">
        <f t="shared" si="0"/>
        <v>0.02</v>
      </c>
      <c r="Q14" t="s">
        <v>162</v>
      </c>
    </row>
    <row r="15" spans="4:17" x14ac:dyDescent="0.25">
      <c r="D15">
        <v>1</v>
      </c>
      <c r="E15" t="s">
        <v>68</v>
      </c>
      <c r="F15" t="s">
        <v>10</v>
      </c>
      <c r="G15" t="s">
        <v>98</v>
      </c>
      <c r="H15" t="s">
        <v>61</v>
      </c>
      <c r="I15" t="s">
        <v>141</v>
      </c>
      <c r="J15" s="1">
        <v>0.04</v>
      </c>
      <c r="M15" s="1"/>
      <c r="O15" s="2">
        <f t="shared" si="0"/>
        <v>0.04</v>
      </c>
      <c r="Q15" t="s">
        <v>162</v>
      </c>
    </row>
    <row r="16" spans="4:17" x14ac:dyDescent="0.25">
      <c r="D16">
        <v>1</v>
      </c>
      <c r="E16" t="s">
        <v>67</v>
      </c>
      <c r="F16" t="s">
        <v>11</v>
      </c>
      <c r="G16" t="s">
        <v>9</v>
      </c>
      <c r="H16" t="s">
        <v>61</v>
      </c>
      <c r="I16" t="s">
        <v>146</v>
      </c>
      <c r="J16" s="1">
        <v>0.25</v>
      </c>
      <c r="M16" s="1"/>
      <c r="O16" s="2">
        <f t="shared" si="0"/>
        <v>0.25</v>
      </c>
      <c r="Q16" t="s">
        <v>162</v>
      </c>
    </row>
    <row r="17" spans="4:17" x14ac:dyDescent="0.25">
      <c r="D17">
        <v>2</v>
      </c>
      <c r="E17" t="s">
        <v>95</v>
      </c>
      <c r="F17" t="s">
        <v>2</v>
      </c>
      <c r="G17" t="s">
        <v>99</v>
      </c>
      <c r="H17" t="s">
        <v>61</v>
      </c>
      <c r="I17" t="s">
        <v>109</v>
      </c>
      <c r="J17" s="1">
        <v>0.02</v>
      </c>
      <c r="M17" s="1"/>
      <c r="O17" s="2">
        <f t="shared" si="0"/>
        <v>0.04</v>
      </c>
      <c r="Q17" t="s">
        <v>162</v>
      </c>
    </row>
    <row r="18" spans="4:17" x14ac:dyDescent="0.25">
      <c r="D18">
        <v>1</v>
      </c>
      <c r="E18" t="s">
        <v>70</v>
      </c>
      <c r="F18" t="s">
        <v>153</v>
      </c>
      <c r="G18" t="s">
        <v>153</v>
      </c>
      <c r="H18" t="s">
        <v>154</v>
      </c>
      <c r="I18" s="4" t="s">
        <v>155</v>
      </c>
      <c r="J18" s="1">
        <v>10</v>
      </c>
      <c r="M18" s="1"/>
      <c r="O18" s="2">
        <f t="shared" si="0"/>
        <v>10</v>
      </c>
      <c r="Q18" t="s">
        <v>162</v>
      </c>
    </row>
    <row r="19" spans="4:17" x14ac:dyDescent="0.25">
      <c r="D19">
        <v>1</v>
      </c>
      <c r="E19" t="s">
        <v>70</v>
      </c>
      <c r="F19" t="s">
        <v>134</v>
      </c>
      <c r="G19" t="s">
        <v>131</v>
      </c>
      <c r="H19" t="s">
        <v>61</v>
      </c>
      <c r="I19" t="s">
        <v>158</v>
      </c>
      <c r="J19" s="1">
        <v>0.21</v>
      </c>
      <c r="M19" s="1"/>
      <c r="O19" s="2">
        <f t="shared" si="0"/>
        <v>0.21</v>
      </c>
      <c r="Q19" t="s">
        <v>167</v>
      </c>
    </row>
    <row r="20" spans="4:17" x14ac:dyDescent="0.25">
      <c r="D20">
        <v>1</v>
      </c>
      <c r="E20" t="s">
        <v>70</v>
      </c>
      <c r="F20" t="s">
        <v>159</v>
      </c>
      <c r="G20" t="s">
        <v>160</v>
      </c>
      <c r="H20" t="s">
        <v>61</v>
      </c>
      <c r="I20" t="s">
        <v>161</v>
      </c>
      <c r="J20" s="1">
        <v>0.16</v>
      </c>
      <c r="M20" s="1"/>
      <c r="O20" s="2">
        <f t="shared" si="0"/>
        <v>0.16</v>
      </c>
      <c r="Q20" t="s">
        <v>162</v>
      </c>
    </row>
    <row r="21" spans="4:17" x14ac:dyDescent="0.25">
      <c r="D21">
        <v>1</v>
      </c>
      <c r="E21" t="s">
        <v>73</v>
      </c>
      <c r="F21" t="s">
        <v>94</v>
      </c>
      <c r="G21" t="s">
        <v>129</v>
      </c>
      <c r="H21" t="s">
        <v>61</v>
      </c>
      <c r="I21" t="s">
        <v>130</v>
      </c>
      <c r="J21" s="1">
        <v>0.03</v>
      </c>
      <c r="M21" s="1"/>
      <c r="O21" s="2">
        <f t="shared" si="0"/>
        <v>0.03</v>
      </c>
      <c r="Q21" t="s">
        <v>162</v>
      </c>
    </row>
    <row r="22" spans="4:17" x14ac:dyDescent="0.25">
      <c r="D22">
        <v>1</v>
      </c>
      <c r="E22" t="s">
        <v>71</v>
      </c>
      <c r="F22" t="s">
        <v>64</v>
      </c>
      <c r="G22" t="s">
        <v>63</v>
      </c>
      <c r="H22" t="s">
        <v>142</v>
      </c>
      <c r="I22" t="s">
        <v>5</v>
      </c>
      <c r="J22" s="1">
        <v>12.7</v>
      </c>
      <c r="K22" t="s">
        <v>143</v>
      </c>
      <c r="M22" s="1">
        <v>11.84</v>
      </c>
      <c r="O22" s="2">
        <f t="shared" si="0"/>
        <v>12.7</v>
      </c>
      <c r="Q22" t="s">
        <v>162</v>
      </c>
    </row>
    <row r="23" spans="4:17" x14ac:dyDescent="0.25">
      <c r="D23">
        <v>2</v>
      </c>
      <c r="E23" t="s">
        <v>71</v>
      </c>
      <c r="F23" t="s">
        <v>132</v>
      </c>
      <c r="G23" t="s">
        <v>137</v>
      </c>
      <c r="H23" t="s">
        <v>61</v>
      </c>
      <c r="I23" t="s">
        <v>12</v>
      </c>
      <c r="J23" s="1">
        <v>0.72</v>
      </c>
      <c r="M23" s="1"/>
      <c r="O23" s="2">
        <f t="shared" si="0"/>
        <v>1.44</v>
      </c>
      <c r="Q23" t="s">
        <v>165</v>
      </c>
    </row>
    <row r="24" spans="4:17" x14ac:dyDescent="0.25">
      <c r="D24">
        <v>1</v>
      </c>
      <c r="E24" t="s">
        <v>71</v>
      </c>
      <c r="F24" t="s">
        <v>133</v>
      </c>
      <c r="G24" t="s">
        <v>13</v>
      </c>
      <c r="H24" t="s">
        <v>13</v>
      </c>
      <c r="I24" t="s">
        <v>13</v>
      </c>
      <c r="J24" s="1">
        <v>0</v>
      </c>
      <c r="M24" s="1"/>
      <c r="O24" s="2">
        <f t="shared" si="0"/>
        <v>0</v>
      </c>
      <c r="Q24" t="s">
        <v>166</v>
      </c>
    </row>
    <row r="25" spans="4:17" x14ac:dyDescent="0.25">
      <c r="D25">
        <v>1</v>
      </c>
      <c r="E25" t="s">
        <v>80</v>
      </c>
      <c r="F25" t="s">
        <v>66</v>
      </c>
      <c r="G25" t="s">
        <v>65</v>
      </c>
      <c r="H25" t="s">
        <v>138</v>
      </c>
      <c r="I25" t="s">
        <v>139</v>
      </c>
      <c r="J25" s="1">
        <v>5.5</v>
      </c>
      <c r="M25" s="1"/>
      <c r="O25" s="2">
        <f t="shared" si="0"/>
        <v>5.5</v>
      </c>
      <c r="Q25" t="s">
        <v>162</v>
      </c>
    </row>
    <row r="26" spans="4:17" x14ac:dyDescent="0.25">
      <c r="D26">
        <v>4</v>
      </c>
      <c r="E26" t="s">
        <v>91</v>
      </c>
      <c r="F26" t="s">
        <v>6</v>
      </c>
      <c r="G26" t="s">
        <v>152</v>
      </c>
      <c r="H26" t="s">
        <v>61</v>
      </c>
      <c r="I26" t="s">
        <v>151</v>
      </c>
      <c r="J26" s="1">
        <v>0.27</v>
      </c>
      <c r="M26" s="1"/>
      <c r="O26" s="2">
        <f t="shared" si="0"/>
        <v>1.08</v>
      </c>
      <c r="Q26" t="s">
        <v>162</v>
      </c>
    </row>
    <row r="27" spans="4:17" x14ac:dyDescent="0.25">
      <c r="D27">
        <v>2</v>
      </c>
      <c r="E27" t="s">
        <v>101</v>
      </c>
      <c r="F27" t="s">
        <v>69</v>
      </c>
      <c r="G27" t="s">
        <v>140</v>
      </c>
      <c r="H27" t="s">
        <v>61</v>
      </c>
      <c r="I27" t="s">
        <v>147</v>
      </c>
      <c r="J27" s="1">
        <v>0.02</v>
      </c>
      <c r="M27" s="1"/>
      <c r="O27" s="2">
        <f t="shared" si="0"/>
        <v>0.04</v>
      </c>
    </row>
    <row r="28" spans="4:17" x14ac:dyDescent="0.25">
      <c r="D28">
        <v>1</v>
      </c>
      <c r="E28" t="s">
        <v>72</v>
      </c>
      <c r="F28" t="s">
        <v>16</v>
      </c>
      <c r="G28" t="s">
        <v>128</v>
      </c>
      <c r="H28" t="s">
        <v>144</v>
      </c>
      <c r="I28" t="s">
        <v>145</v>
      </c>
      <c r="J28" s="1">
        <v>25</v>
      </c>
      <c r="M28" s="1"/>
      <c r="O28" s="2">
        <f t="shared" si="0"/>
        <v>25</v>
      </c>
    </row>
    <row r="29" spans="4:17" x14ac:dyDescent="0.25">
      <c r="D29">
        <v>8</v>
      </c>
      <c r="E29" t="s">
        <v>87</v>
      </c>
      <c r="F29" t="s">
        <v>88</v>
      </c>
      <c r="G29" t="s">
        <v>47</v>
      </c>
      <c r="H29" t="s">
        <v>61</v>
      </c>
      <c r="I29" t="s">
        <v>48</v>
      </c>
      <c r="J29" s="1">
        <v>7.0000000000000007E-2</v>
      </c>
      <c r="M29" s="1"/>
      <c r="O29" s="2">
        <f t="shared" si="0"/>
        <v>0.56000000000000005</v>
      </c>
    </row>
    <row r="30" spans="4:17" x14ac:dyDescent="0.25">
      <c r="D30">
        <v>8</v>
      </c>
      <c r="E30" t="s">
        <v>87</v>
      </c>
      <c r="F30" t="s">
        <v>150</v>
      </c>
      <c r="G30" t="s">
        <v>149</v>
      </c>
      <c r="H30" t="s">
        <v>61</v>
      </c>
      <c r="I30" t="s">
        <v>148</v>
      </c>
      <c r="J30" s="1">
        <v>0.2</v>
      </c>
      <c r="M30" s="1"/>
      <c r="O30" s="2">
        <f t="shared" ref="O30" si="1">J30*D30</f>
        <v>1.6</v>
      </c>
    </row>
    <row r="31" spans="4:17" x14ac:dyDescent="0.25">
      <c r="D31">
        <v>3</v>
      </c>
      <c r="E31" t="s">
        <v>92</v>
      </c>
      <c r="F31" t="s">
        <v>93</v>
      </c>
      <c r="G31" t="s">
        <v>126</v>
      </c>
      <c r="H31" t="s">
        <v>61</v>
      </c>
      <c r="I31" t="s">
        <v>125</v>
      </c>
      <c r="J31" s="1">
        <v>0.02</v>
      </c>
      <c r="M31" s="1"/>
      <c r="O31" s="2">
        <f>J31*D31</f>
        <v>0.06</v>
      </c>
    </row>
    <row r="32" spans="4:17" x14ac:dyDescent="0.25">
      <c r="D32">
        <v>8</v>
      </c>
      <c r="E32" t="s">
        <v>89</v>
      </c>
      <c r="F32" t="s">
        <v>90</v>
      </c>
      <c r="G32" t="s">
        <v>152</v>
      </c>
      <c r="H32" t="s">
        <v>61</v>
      </c>
      <c r="I32" t="s">
        <v>151</v>
      </c>
      <c r="J32" s="1">
        <v>0.27</v>
      </c>
      <c r="M32" s="1"/>
      <c r="O32" s="2">
        <f>J32*D32</f>
        <v>2.16</v>
      </c>
    </row>
    <row r="33" spans="4:15" x14ac:dyDescent="0.25">
      <c r="D33">
        <v>1</v>
      </c>
      <c r="E33" t="s">
        <v>82</v>
      </c>
      <c r="F33" t="s">
        <v>104</v>
      </c>
      <c r="G33" t="s">
        <v>83</v>
      </c>
      <c r="H33" t="s">
        <v>61</v>
      </c>
      <c r="I33" t="s">
        <v>107</v>
      </c>
      <c r="J33" s="1">
        <v>1.7</v>
      </c>
      <c r="M33" s="1"/>
      <c r="O33" s="2">
        <f>J33*D33</f>
        <v>1.7</v>
      </c>
    </row>
    <row r="34" spans="4:15" x14ac:dyDescent="0.25">
      <c r="D34">
        <v>1</v>
      </c>
      <c r="E34" t="s">
        <v>85</v>
      </c>
      <c r="F34" t="s">
        <v>106</v>
      </c>
      <c r="G34" t="s">
        <v>105</v>
      </c>
      <c r="H34" t="s">
        <v>135</v>
      </c>
      <c r="I34" t="s">
        <v>136</v>
      </c>
      <c r="J34" s="1">
        <v>7.03</v>
      </c>
      <c r="M34" s="1"/>
      <c r="O34" s="2">
        <f>J34*D34</f>
        <v>7.03</v>
      </c>
    </row>
    <row r="35" spans="4:15" x14ac:dyDescent="0.25">
      <c r="D35">
        <v>2</v>
      </c>
      <c r="E35" t="s">
        <v>72</v>
      </c>
      <c r="F35" t="s">
        <v>123</v>
      </c>
      <c r="G35" t="s">
        <v>127</v>
      </c>
      <c r="H35" t="s">
        <v>61</v>
      </c>
      <c r="I35" t="s">
        <v>122</v>
      </c>
      <c r="J35" s="1">
        <v>0.06</v>
      </c>
      <c r="M35" s="1"/>
      <c r="O35" s="2">
        <f>J35*D35</f>
        <v>0.12</v>
      </c>
    </row>
    <row r="36" spans="4:15" x14ac:dyDescent="0.25">
      <c r="D36">
        <v>1</v>
      </c>
      <c r="E36" t="s">
        <v>72</v>
      </c>
      <c r="F36" t="s">
        <v>124</v>
      </c>
    </row>
    <row r="39" spans="4:15" x14ac:dyDescent="0.25">
      <c r="O39" s="2">
        <f>SUM(O4:O38)</f>
        <v>76.660000000000011</v>
      </c>
    </row>
    <row r="60" spans="5:6" x14ac:dyDescent="0.25">
      <c r="E60" t="s">
        <v>74</v>
      </c>
      <c r="F60" t="s">
        <v>75</v>
      </c>
    </row>
    <row r="70" spans="5:6" x14ac:dyDescent="0.25">
      <c r="E70" t="s">
        <v>77</v>
      </c>
      <c r="F70" t="s">
        <v>76</v>
      </c>
    </row>
    <row r="71" spans="5:6" x14ac:dyDescent="0.25">
      <c r="E71" t="s">
        <v>78</v>
      </c>
      <c r="F71" t="s">
        <v>76</v>
      </c>
    </row>
    <row r="72" spans="5:6" x14ac:dyDescent="0.25">
      <c r="E72" t="s">
        <v>79</v>
      </c>
      <c r="F72" t="s">
        <v>76</v>
      </c>
    </row>
    <row r="73" spans="5:6" x14ac:dyDescent="0.25">
      <c r="E73" t="s">
        <v>80</v>
      </c>
      <c r="F73" t="s">
        <v>81</v>
      </c>
    </row>
    <row r="74" spans="5:6" x14ac:dyDescent="0.25">
      <c r="E74" t="s">
        <v>82</v>
      </c>
      <c r="F74" t="s">
        <v>83</v>
      </c>
    </row>
    <row r="75" spans="5:6" x14ac:dyDescent="0.25">
      <c r="E75" t="s">
        <v>49</v>
      </c>
      <c r="F75" t="s">
        <v>84</v>
      </c>
    </row>
    <row r="76" spans="5:6" x14ac:dyDescent="0.25">
      <c r="E76" t="s">
        <v>85</v>
      </c>
      <c r="F76" t="s">
        <v>86</v>
      </c>
    </row>
  </sheetData>
  <mergeCells count="2"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15"/>
  <sheetViews>
    <sheetView workbookViewId="0">
      <selection activeCell="D35" sqref="D34:D35"/>
    </sheetView>
  </sheetViews>
  <sheetFormatPr baseColWidth="10" defaultColWidth="9.140625" defaultRowHeight="15" x14ac:dyDescent="0.25"/>
  <cols>
    <col min="5" max="5" width="32.7109375" bestFit="1" customWidth="1"/>
    <col min="6" max="6" width="12" bestFit="1" customWidth="1"/>
    <col min="7" max="7" width="12.5703125" bestFit="1" customWidth="1"/>
    <col min="8" max="8" width="10.28515625" bestFit="1" customWidth="1"/>
    <col min="10" max="11" width="9.42578125" bestFit="1" customWidth="1"/>
    <col min="17" max="17" width="11" bestFit="1" customWidth="1"/>
  </cols>
  <sheetData>
    <row r="5" spans="5:17" x14ac:dyDescent="0.25">
      <c r="E5" s="3" t="s">
        <v>14</v>
      </c>
      <c r="F5" s="3" t="s">
        <v>4</v>
      </c>
      <c r="G5" s="3" t="s">
        <v>16</v>
      </c>
      <c r="H5" s="3" t="s">
        <v>3</v>
      </c>
      <c r="I5" s="3" t="s">
        <v>24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30</v>
      </c>
      <c r="P5" s="3" t="s">
        <v>35</v>
      </c>
      <c r="Q5" s="3" t="s">
        <v>38</v>
      </c>
    </row>
    <row r="6" spans="5:17" x14ac:dyDescent="0.25">
      <c r="E6" t="s">
        <v>31</v>
      </c>
      <c r="F6" t="s">
        <v>32</v>
      </c>
      <c r="G6" s="4" t="s">
        <v>26</v>
      </c>
      <c r="H6" s="4" t="s">
        <v>26</v>
      </c>
      <c r="I6" s="4" t="s">
        <v>26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27</v>
      </c>
      <c r="P6" t="s">
        <v>27</v>
      </c>
      <c r="Q6" t="s">
        <v>39</v>
      </c>
    </row>
    <row r="7" spans="5:17" x14ac:dyDescent="0.25">
      <c r="E7" t="s">
        <v>4</v>
      </c>
      <c r="F7" s="5" t="s">
        <v>29</v>
      </c>
      <c r="G7" s="4" t="s">
        <v>26</v>
      </c>
      <c r="H7" s="4" t="s">
        <v>26</v>
      </c>
      <c r="I7" s="4" t="s">
        <v>26</v>
      </c>
      <c r="J7" t="s">
        <v>27</v>
      </c>
      <c r="K7" t="s">
        <v>28</v>
      </c>
      <c r="L7" t="s">
        <v>28</v>
      </c>
      <c r="M7" t="s">
        <v>28</v>
      </c>
      <c r="N7" t="s">
        <v>28</v>
      </c>
      <c r="O7" t="s">
        <v>27</v>
      </c>
      <c r="P7" t="s">
        <v>27</v>
      </c>
      <c r="Q7" t="s">
        <v>33</v>
      </c>
    </row>
    <row r="8" spans="5:17" x14ac:dyDescent="0.25">
      <c r="E8" t="s">
        <v>15</v>
      </c>
      <c r="F8" s="5" t="s">
        <v>29</v>
      </c>
      <c r="G8" s="4" t="s">
        <v>26</v>
      </c>
      <c r="H8" t="s">
        <v>25</v>
      </c>
      <c r="I8" s="4" t="s">
        <v>26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33</v>
      </c>
      <c r="P8" t="s">
        <v>27</v>
      </c>
    </row>
    <row r="9" spans="5:17" x14ac:dyDescent="0.25">
      <c r="E9" t="s">
        <v>16</v>
      </c>
      <c r="F9" s="4" t="s">
        <v>26</v>
      </c>
      <c r="G9" t="s">
        <v>25</v>
      </c>
      <c r="H9" t="s">
        <v>25</v>
      </c>
      <c r="I9" s="4" t="s">
        <v>26</v>
      </c>
      <c r="J9" t="s">
        <v>28</v>
      </c>
      <c r="K9" t="s">
        <v>27</v>
      </c>
      <c r="L9" t="s">
        <v>28</v>
      </c>
      <c r="M9" t="s">
        <v>27</v>
      </c>
      <c r="N9" t="s">
        <v>27</v>
      </c>
      <c r="O9" t="s">
        <v>34</v>
      </c>
      <c r="P9" t="s">
        <v>28</v>
      </c>
      <c r="Q9" t="s">
        <v>39</v>
      </c>
    </row>
    <row r="10" spans="5:17" x14ac:dyDescent="0.25">
      <c r="E10" t="s">
        <v>22</v>
      </c>
      <c r="F10" s="4" t="s">
        <v>26</v>
      </c>
      <c r="G10" t="s">
        <v>25</v>
      </c>
      <c r="H10" t="s">
        <v>25</v>
      </c>
      <c r="I10" s="4" t="s">
        <v>26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34</v>
      </c>
      <c r="P10" t="s">
        <v>27</v>
      </c>
    </row>
    <row r="11" spans="5:17" x14ac:dyDescent="0.25">
      <c r="E11" t="s">
        <v>23</v>
      </c>
      <c r="F11" s="4" t="s">
        <v>26</v>
      </c>
      <c r="G11" t="s">
        <v>25</v>
      </c>
      <c r="H11" t="s">
        <v>25</v>
      </c>
      <c r="I11" t="s">
        <v>25</v>
      </c>
      <c r="J11" t="s">
        <v>28</v>
      </c>
      <c r="K11" t="s">
        <v>27</v>
      </c>
      <c r="L11" t="s">
        <v>28</v>
      </c>
      <c r="M11" t="s">
        <v>27</v>
      </c>
      <c r="N11" t="s">
        <v>27</v>
      </c>
      <c r="O11" t="s">
        <v>34</v>
      </c>
      <c r="P11" t="s">
        <v>27</v>
      </c>
      <c r="Q11" t="s">
        <v>39</v>
      </c>
    </row>
    <row r="14" spans="5:17" x14ac:dyDescent="0.25">
      <c r="E14" t="s">
        <v>36</v>
      </c>
      <c r="P14" t="s">
        <v>28</v>
      </c>
      <c r="Q14" t="s">
        <v>34</v>
      </c>
    </row>
    <row r="15" spans="5:17" x14ac:dyDescent="0.25">
      <c r="E15" t="s">
        <v>37</v>
      </c>
      <c r="P15" t="s">
        <v>27</v>
      </c>
      <c r="Q1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</vt:lpstr>
      <vt:lpstr>KRS-XL CB6-9-12 Bestückvariante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82a7c6a1-8513-4c8b-8518-16312e7771d8</vt:lpwstr>
  </property>
</Properties>
</file>