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A194B8D-C128-482C-ABD7-DF2BFB1F5F41}" xr6:coauthVersionLast="43" xr6:coauthVersionMax="43" xr10:uidLastSave="{00000000-0000-0000-0000-000000000000}"/>
  <bookViews>
    <workbookView xWindow="28680" yWindow="-120" windowWidth="29040" windowHeight="18240" activeTab="2" xr2:uid="{00000000-000D-0000-FFFF-FFFF00000000}"/>
  </bookViews>
  <sheets>
    <sheet name="LinksKnow-How" sheetId="1" r:id="rId1"/>
    <sheet name="Produktdatenbank" sheetId="2" r:id="rId2"/>
    <sheet name="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3" l="1"/>
  <c r="G15" i="3"/>
  <c r="G7" i="3"/>
  <c r="G8" i="3"/>
  <c r="G9" i="3"/>
  <c r="G10" i="3"/>
  <c r="G11" i="3"/>
  <c r="G12" i="3"/>
  <c r="G13" i="3"/>
  <c r="G14" i="3"/>
  <c r="G6" i="3"/>
</calcChain>
</file>

<file path=xl/sharedStrings.xml><?xml version="1.0" encoding="utf-8"?>
<sst xmlns="http://schemas.openxmlformats.org/spreadsheetml/2006/main" count="35" uniqueCount="35">
  <si>
    <t>http://www.tfd.hu/tfdhu/files/wsprotocol/auriol_protocol_v20.pdf</t>
  </si>
  <si>
    <t>https://forum.arduino.cc/index.php?topic=462370.0</t>
  </si>
  <si>
    <t>https://knx-user-forum.de/forum/projektforen/konnekting/1398577-konnekting-wetterstation-besser-konnekting-knx-interface-f%C3%BCr-ventus-wetterstationen</t>
  </si>
  <si>
    <t>Kos</t>
  </si>
  <si>
    <t>Windrichtung</t>
  </si>
  <si>
    <t>Windgeschwindigkeit Durchschnitt</t>
  </si>
  <si>
    <t>Windgeschwindigkeit Böen</t>
  </si>
  <si>
    <t>Temperatur</t>
  </si>
  <si>
    <t>Luftfeuchtigkeit</t>
  </si>
  <si>
    <t>Taupunkt (?)</t>
  </si>
  <si>
    <t>Sturmwarnung</t>
  </si>
  <si>
    <t>Regenmenge Absolut</t>
  </si>
  <si>
    <t>Regenmenge Zähler 1</t>
  </si>
  <si>
    <t>Reset Regenmenge Zähler 1</t>
  </si>
  <si>
    <t>Regenmenge Zähler 2</t>
  </si>
  <si>
    <t>Reset Regenmenge Zähler 2</t>
  </si>
  <si>
    <t>Regenmenge Zähler 3</t>
  </si>
  <si>
    <t>Reset Regenmenge Zähler 3</t>
  </si>
  <si>
    <t>Regenmenge Zähler 4</t>
  </si>
  <si>
    <t>Reset Regenmenge Zähler 4</t>
  </si>
  <si>
    <t>Regenmenge Zähler 5</t>
  </si>
  <si>
    <t>Reset Regenmenge Zähler 5</t>
  </si>
  <si>
    <t>DEBUG</t>
  </si>
  <si>
    <t>RandomID W132</t>
  </si>
  <si>
    <t>RandomID W174</t>
  </si>
  <si>
    <t>Parameter</t>
  </si>
  <si>
    <t>Sturmwarnung Schwelle Böen</t>
  </si>
  <si>
    <t>Sturmwarnung Schwelle Avg</t>
  </si>
  <si>
    <t>Temp Offset</t>
  </si>
  <si>
    <t>Hum Offset</t>
  </si>
  <si>
    <t>Filter ID W132</t>
  </si>
  <si>
    <t>Filter ID W174</t>
  </si>
  <si>
    <t>Luftfeuchtigkeit abs</t>
  </si>
  <si>
    <t>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</si>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</sst>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B6" sqref="B6"/>
    </sheetView>
  </sheetViews>
  <sheetFormatPr baseColWidth="10" defaultColWidth="9.140625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5917-789A-4949-B407-75B74C270D72}">
  <dimension ref="B2:G34"/>
  <sheetViews>
    <sheetView workbookViewId="0">
      <selection activeCell="D9" sqref="D9"/>
    </sheetView>
  </sheetViews>
  <sheetFormatPr baseColWidth="10" defaultRowHeight="15" x14ac:dyDescent="0.25"/>
  <cols>
    <col min="2" max="2" width="36" customWidth="1"/>
  </cols>
  <sheetData>
    <row r="2" spans="2:7" x14ac:dyDescent="0.25">
      <c r="B2" s="1" t="s">
        <v>3</v>
      </c>
      <c r="G2" t="s">
        <v>25</v>
      </c>
    </row>
    <row r="3" spans="2:7" x14ac:dyDescent="0.25">
      <c r="B3" s="2" t="s">
        <v>4</v>
      </c>
      <c r="G3" t="s">
        <v>26</v>
      </c>
    </row>
    <row r="4" spans="2:7" x14ac:dyDescent="0.25">
      <c r="B4" s="2" t="s">
        <v>5</v>
      </c>
      <c r="G4" t="s">
        <v>27</v>
      </c>
    </row>
    <row r="5" spans="2:7" x14ac:dyDescent="0.25">
      <c r="B5" s="2" t="s">
        <v>6</v>
      </c>
    </row>
    <row r="6" spans="2:7" x14ac:dyDescent="0.25">
      <c r="B6" s="2" t="s">
        <v>7</v>
      </c>
      <c r="G6" t="s">
        <v>28</v>
      </c>
    </row>
    <row r="7" spans="2:7" x14ac:dyDescent="0.25">
      <c r="B7" s="2" t="s">
        <v>8</v>
      </c>
    </row>
    <row r="8" spans="2:7" x14ac:dyDescent="0.25">
      <c r="B8" s="2" t="s">
        <v>32</v>
      </c>
    </row>
    <row r="9" spans="2:7" x14ac:dyDescent="0.25">
      <c r="B9" s="2" t="s">
        <v>9</v>
      </c>
      <c r="G9" t="s">
        <v>29</v>
      </c>
    </row>
    <row r="10" spans="2:7" x14ac:dyDescent="0.25">
      <c r="B10" t="s">
        <v>10</v>
      </c>
    </row>
    <row r="12" spans="2:7" x14ac:dyDescent="0.25">
      <c r="B12" s="2" t="s">
        <v>11</v>
      </c>
    </row>
    <row r="14" spans="2:7" x14ac:dyDescent="0.25">
      <c r="B14" s="2" t="s">
        <v>12</v>
      </c>
      <c r="G14" t="s">
        <v>30</v>
      </c>
    </row>
    <row r="15" spans="2:7" x14ac:dyDescent="0.25">
      <c r="B15" s="2" t="s">
        <v>13</v>
      </c>
      <c r="G15" t="s">
        <v>31</v>
      </c>
    </row>
    <row r="17" spans="2:2" x14ac:dyDescent="0.25">
      <c r="B17" t="s">
        <v>14</v>
      </c>
    </row>
    <row r="18" spans="2:2" x14ac:dyDescent="0.25">
      <c r="B18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32" spans="2:2" x14ac:dyDescent="0.25">
      <c r="B32" s="2" t="s">
        <v>22</v>
      </c>
    </row>
    <row r="33" spans="2:2" x14ac:dyDescent="0.25">
      <c r="B33" s="2" t="s">
        <v>23</v>
      </c>
    </row>
    <row r="34" spans="2:2" x14ac:dyDescent="0.25">
      <c r="B34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4B99-BB92-4863-9657-285E451046AF}">
  <dimension ref="D5:I15"/>
  <sheetViews>
    <sheetView tabSelected="1" workbookViewId="0">
      <selection activeCell="N15" sqref="N15"/>
    </sheetView>
  </sheetViews>
  <sheetFormatPr baseColWidth="10" defaultRowHeight="15" x14ac:dyDescent="0.25"/>
  <sheetData>
    <row r="5" spans="4:9" x14ac:dyDescent="0.25">
      <c r="D5" t="s">
        <v>33</v>
      </c>
      <c r="E5" t="s">
        <v>34</v>
      </c>
    </row>
    <row r="6" spans="4:9" x14ac:dyDescent="0.25">
      <c r="D6">
        <v>20</v>
      </c>
      <c r="E6">
        <v>50</v>
      </c>
      <c r="G6">
        <f>(6.112 * EXP((17.67 * D6)/(D6+243.5)) * E6 * 2.1674) / (273.15 + D6)</f>
        <v>8.639091242147579</v>
      </c>
    </row>
    <row r="7" spans="4:9" x14ac:dyDescent="0.25">
      <c r="D7">
        <v>20</v>
      </c>
      <c r="E7">
        <v>50</v>
      </c>
      <c r="G7">
        <f t="shared" ref="G7:G15" si="0">(6.112 * EXP((17.67 * D7)/(D7+243.5)) * E7 * 2.1674) / (273.15 + D7)</f>
        <v>8.639091242147579</v>
      </c>
    </row>
    <row r="8" spans="4:9" x14ac:dyDescent="0.25">
      <c r="D8">
        <v>20</v>
      </c>
      <c r="E8">
        <v>50</v>
      </c>
      <c r="G8">
        <f t="shared" si="0"/>
        <v>8.639091242147579</v>
      </c>
    </row>
    <row r="9" spans="4:9" x14ac:dyDescent="0.25">
      <c r="D9">
        <v>22</v>
      </c>
      <c r="E9">
        <v>55</v>
      </c>
      <c r="G9">
        <f t="shared" si="0"/>
        <v>10.674018583081379</v>
      </c>
    </row>
    <row r="10" spans="4:9" x14ac:dyDescent="0.25">
      <c r="D10">
        <v>22</v>
      </c>
      <c r="E10">
        <v>55</v>
      </c>
      <c r="G10">
        <f t="shared" si="0"/>
        <v>10.674018583081379</v>
      </c>
    </row>
    <row r="11" spans="4:9" x14ac:dyDescent="0.25">
      <c r="D11">
        <v>22</v>
      </c>
      <c r="E11">
        <v>55</v>
      </c>
      <c r="G11">
        <f t="shared" si="0"/>
        <v>10.674018583081379</v>
      </c>
    </row>
    <row r="12" spans="4:9" x14ac:dyDescent="0.25">
      <c r="D12">
        <v>30</v>
      </c>
      <c r="E12">
        <v>40</v>
      </c>
      <c r="G12">
        <f t="shared" si="0"/>
        <v>12.14165952810229</v>
      </c>
    </row>
    <row r="13" spans="4:9" x14ac:dyDescent="0.25">
      <c r="D13">
        <v>30</v>
      </c>
      <c r="E13">
        <v>40</v>
      </c>
      <c r="G13">
        <f t="shared" si="0"/>
        <v>12.14165952810229</v>
      </c>
    </row>
    <row r="14" spans="4:9" x14ac:dyDescent="0.25">
      <c r="D14">
        <v>30</v>
      </c>
      <c r="E14">
        <v>40</v>
      </c>
      <c r="G14">
        <f t="shared" si="0"/>
        <v>12.14165952810229</v>
      </c>
    </row>
    <row r="15" spans="4:9" x14ac:dyDescent="0.25">
      <c r="D15">
        <v>40</v>
      </c>
      <c r="E15">
        <v>100</v>
      </c>
      <c r="G15">
        <f t="shared" si="0"/>
        <v>51.182205075243701</v>
      </c>
      <c r="I15">
        <f>G15*100</f>
        <v>5118.2205075243701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LinksKnow-How</vt:lpstr>
      <vt:lpstr>Produktdatenbank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2019-09-12T11:07:07Z</dcterms:modified>
</cp:coreProperties>
</file>