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uario\Desktop\VTCLUB\"/>
    </mc:Choice>
  </mc:AlternateContent>
  <bookViews>
    <workbookView xWindow="0" yWindow="0" windowWidth="23040" windowHeight="9384" tabRatio="889" firstSheet="5" activeTab="9"/>
  </bookViews>
  <sheets>
    <sheet name="tblsegment" sheetId="1" r:id="rId1"/>
    <sheet name="tblcompanies" sheetId="2" r:id="rId2"/>
    <sheet name="tblusercompanies" sheetId="3" r:id="rId3"/>
    <sheet name="tblcompaniescurrencies" sheetId="4" r:id="rId4"/>
    <sheet name="tblaccountsl1" sheetId="5" r:id="rId5"/>
    <sheet name="tblaccountsl2" sheetId="6" r:id="rId6"/>
    <sheet name="tblaccountsl3" sheetId="7" r:id="rId7"/>
    <sheet name="tblaccountsl4" sheetId="8" r:id="rId8"/>
    <sheet name="tblsegmentaccl4" sheetId="13" r:id="rId9"/>
    <sheet name="tbluseraccl4" sheetId="14" r:id="rId10"/>
    <sheet name="tblprofilesaccounts" sheetId="9" r:id="rId11"/>
    <sheet name="tblprofaccclass3" sheetId="10" r:id="rId12"/>
    <sheet name="tblaccounttypereport" sheetId="11" r:id="rId13"/>
    <sheet name="tblaccountl4accounttype" sheetId="12" r:id="rId1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14" l="1"/>
  <c r="I1" i="14"/>
  <c r="I6" i="13"/>
  <c r="I5" i="13"/>
  <c r="I4" i="13"/>
  <c r="I3" i="13"/>
  <c r="I2" i="13"/>
  <c r="I1" i="13"/>
  <c r="H2" i="12"/>
  <c r="H3" i="12"/>
  <c r="H4" i="12"/>
  <c r="H5" i="12"/>
  <c r="H6" i="12"/>
  <c r="H1" i="12"/>
  <c r="I3" i="11"/>
  <c r="I2" i="11"/>
  <c r="I1" i="11"/>
  <c r="J2" i="10"/>
  <c r="J1" i="10"/>
  <c r="K3" i="7"/>
  <c r="K7" i="8"/>
  <c r="I3" i="9"/>
  <c r="I2" i="9"/>
  <c r="I1" i="9"/>
  <c r="K3" i="8"/>
  <c r="K4" i="8"/>
  <c r="K5" i="8"/>
  <c r="K2" i="8"/>
  <c r="K1" i="8"/>
  <c r="K2" i="7"/>
  <c r="K1" i="7"/>
  <c r="K2" i="6"/>
  <c r="K1" i="6"/>
  <c r="J2" i="5"/>
  <c r="J3" i="5"/>
  <c r="J1" i="5"/>
  <c r="J4" i="4"/>
  <c r="J5" i="4"/>
  <c r="J6" i="4"/>
  <c r="J7" i="4"/>
  <c r="J8" i="4"/>
  <c r="J9" i="4"/>
  <c r="J10" i="4"/>
  <c r="J3" i="4"/>
  <c r="J1" i="4"/>
  <c r="J2" i="4"/>
  <c r="K5" i="3"/>
  <c r="K6" i="3"/>
  <c r="K7" i="3"/>
  <c r="K2" i="3"/>
  <c r="K3" i="3"/>
  <c r="K4" i="3"/>
  <c r="K1" i="3"/>
  <c r="M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1" i="2"/>
  <c r="J3" i="1"/>
  <c r="J4" i="1"/>
  <c r="J5" i="1"/>
  <c r="J6" i="1"/>
  <c r="J7" i="1"/>
  <c r="J8" i="1"/>
  <c r="J9" i="1"/>
  <c r="J10" i="1"/>
  <c r="J11" i="1"/>
  <c r="J2" i="1"/>
</calcChain>
</file>

<file path=xl/sharedStrings.xml><?xml version="1.0" encoding="utf-8"?>
<sst xmlns="http://schemas.openxmlformats.org/spreadsheetml/2006/main" count="1002" uniqueCount="428">
  <si>
    <t>idSegment</t>
  </si>
  <si>
    <t>segmentName</t>
  </si>
  <si>
    <t>SegmentShortName</t>
  </si>
  <si>
    <t>segmentDescription</t>
  </si>
  <si>
    <t>segmentActive</t>
  </si>
  <si>
    <t>HOTEL</t>
  </si>
  <si>
    <t>PROVEEDORES</t>
  </si>
  <si>
    <t>PROV</t>
  </si>
  <si>
    <t>CONSTRUCCION</t>
  </si>
  <si>
    <t>CONST</t>
  </si>
  <si>
    <t>EXCELLENT</t>
  </si>
  <si>
    <t>EX</t>
  </si>
  <si>
    <t>FUNDACIÓN</t>
  </si>
  <si>
    <t>FUND</t>
  </si>
  <si>
    <t>WORLDPASS</t>
  </si>
  <si>
    <t>WP</t>
  </si>
  <si>
    <t>VACATIONS TIMES</t>
  </si>
  <si>
    <t>VT</t>
  </si>
  <si>
    <t>NEXT PROPERTY ADVISOR</t>
  </si>
  <si>
    <t>NPA</t>
  </si>
  <si>
    <t>CORPORATIVO</t>
  </si>
  <si>
    <t>CORP</t>
  </si>
  <si>
    <t>A&amp;B</t>
  </si>
  <si>
    <t>idCompany</t>
  </si>
  <si>
    <t>companyName</t>
  </si>
  <si>
    <t>companyShortName</t>
  </si>
  <si>
    <t>companyAddress</t>
  </si>
  <si>
    <t>companyTelephone</t>
  </si>
  <si>
    <t>companyActive</t>
  </si>
  <si>
    <t>companyOrder</t>
  </si>
  <si>
    <t>Grand Guadalupe by Inmense</t>
  </si>
  <si>
    <t>HCG</t>
  </si>
  <si>
    <t>LM by Inmense</t>
  </si>
  <si>
    <t>HLM</t>
  </si>
  <si>
    <t>Las Escaleras by Inmense</t>
  </si>
  <si>
    <t>HLE</t>
  </si>
  <si>
    <t>Hacienda las Nubes</t>
  </si>
  <si>
    <t>HLB</t>
  </si>
  <si>
    <t>Xoxula by Inmense</t>
  </si>
  <si>
    <t>HXO</t>
  </si>
  <si>
    <t>Serenity Sailing Co</t>
  </si>
  <si>
    <t>SSC</t>
  </si>
  <si>
    <t>Barlovento 102</t>
  </si>
  <si>
    <t>Eleven Palms by Inmense</t>
  </si>
  <si>
    <t>HEP</t>
  </si>
  <si>
    <t>RD68 by Inmense</t>
  </si>
  <si>
    <t>RD68</t>
  </si>
  <si>
    <t>SSC-PTC</t>
  </si>
  <si>
    <t>Grand Las Nubes by Inmense</t>
  </si>
  <si>
    <t>HGB</t>
  </si>
  <si>
    <t>Santosi by Inmense</t>
  </si>
  <si>
    <t>HST</t>
  </si>
  <si>
    <t>Sin compañia</t>
  </si>
  <si>
    <t>s</t>
  </si>
  <si>
    <t>Corporativo</t>
  </si>
  <si>
    <t>Corporativo WORLDSPASS</t>
  </si>
  <si>
    <t>ACF</t>
  </si>
  <si>
    <t>AC</t>
  </si>
  <si>
    <t>Servicios Hoteleros de Prestigio</t>
  </si>
  <si>
    <t>SHP</t>
  </si>
  <si>
    <t>Loreto</t>
  </si>
  <si>
    <t>LORETO</t>
  </si>
  <si>
    <t>VT8</t>
  </si>
  <si>
    <t>Catamarán</t>
  </si>
  <si>
    <t>CAT</t>
  </si>
  <si>
    <t>Mala Vecindad</t>
  </si>
  <si>
    <t>HMV</t>
  </si>
  <si>
    <t>Myko</t>
  </si>
  <si>
    <t>HMK</t>
  </si>
  <si>
    <t>Pagadora CIE</t>
  </si>
  <si>
    <t>PAG-CIE</t>
  </si>
  <si>
    <t>Pagadora CCI</t>
  </si>
  <si>
    <t>PAG-CCI</t>
  </si>
  <si>
    <t>Pagadora ELVIS</t>
  </si>
  <si>
    <t>PAG-ELVIS</t>
  </si>
  <si>
    <t>PAGADORA SOLGLOSER</t>
  </si>
  <si>
    <t>PAG-SOLGLOSER</t>
  </si>
  <si>
    <t xml:space="preserve">ESPERANZA RINCON ZUNIGA </t>
  </si>
  <si>
    <t>E RINCON</t>
  </si>
  <si>
    <t>RAUL PINA RAMIREZ</t>
  </si>
  <si>
    <t>RA PINA</t>
  </si>
  <si>
    <t>CELIA AYALA RUIZ</t>
  </si>
  <si>
    <t>CE AYALA</t>
  </si>
  <si>
    <t>JUAN GONZALES LOPEZ</t>
  </si>
  <si>
    <t>J GONZ</t>
  </si>
  <si>
    <t>MA DE LOS A MATEHUALA RODRIGUEZ</t>
  </si>
  <si>
    <t>MA MATEHUALA</t>
  </si>
  <si>
    <t xml:space="preserve">DISTRIBUIDORA VALLARTA </t>
  </si>
  <si>
    <t>DIST VALLARTA</t>
  </si>
  <si>
    <t xml:space="preserve">ERIKA LOPEZ RENDON </t>
  </si>
  <si>
    <t>ERIKA LOPEZ</t>
  </si>
  <si>
    <t>AGUA VICTORIA</t>
  </si>
  <si>
    <t>AGUA VIC</t>
  </si>
  <si>
    <t xml:space="preserve">FABRICA DE HIELO EL POLO SA DE CV </t>
  </si>
  <si>
    <t>EL POLO</t>
  </si>
  <si>
    <t>GAS COM</t>
  </si>
  <si>
    <t>SONIGAS (HLB)</t>
  </si>
  <si>
    <t>SONIGAS HLB</t>
  </si>
  <si>
    <t>GAS MENGUC SA DE CV</t>
  </si>
  <si>
    <t>GAS MENGUC</t>
  </si>
  <si>
    <t>GAS SOLIDO SA DE CV</t>
  </si>
  <si>
    <t>GAS SOLIDO</t>
  </si>
  <si>
    <t>GASOLINERA HUITEPEC</t>
  </si>
  <si>
    <t>GAS HUITEPEC</t>
  </si>
  <si>
    <t>GASSPEED</t>
  </si>
  <si>
    <t>SERVICIOS FAE</t>
  </si>
  <si>
    <t>SERV FAE</t>
  </si>
  <si>
    <t>MUSEO KAKAW</t>
  </si>
  <si>
    <t>turistica colonia</t>
  </si>
  <si>
    <t>TUR COLONIA</t>
  </si>
  <si>
    <t>TRANVIA ( CHIAPAS )</t>
  </si>
  <si>
    <t>TRANVIA CHS</t>
  </si>
  <si>
    <t>Dacia Villaseñor Robledo</t>
  </si>
  <si>
    <t>DACIA VILLASEÑOR</t>
  </si>
  <si>
    <t>La Embajada by Inmense</t>
  </si>
  <si>
    <t>HEM</t>
  </si>
  <si>
    <t>Casa Gutierrez</t>
  </si>
  <si>
    <t>RCG</t>
  </si>
  <si>
    <t>Restaurante 1 by HMV</t>
  </si>
  <si>
    <t>R1-HMV</t>
  </si>
  <si>
    <t>Axkan Riviera Maya</t>
  </si>
  <si>
    <t>AX-RM</t>
  </si>
  <si>
    <t>Axkan Playa del Carmen</t>
  </si>
  <si>
    <t>AX-PDC</t>
  </si>
  <si>
    <t>Axkan Chunhuhub</t>
  </si>
  <si>
    <t>AX-CHUN</t>
  </si>
  <si>
    <t>Axkan Ayotla</t>
  </si>
  <si>
    <t>AX-AYO</t>
  </si>
  <si>
    <t>Axkan Casa de la Cultura Texcoco</t>
  </si>
  <si>
    <t>AX-CCTEX</t>
  </si>
  <si>
    <t>Dunas Radio</t>
  </si>
  <si>
    <t>DUN</t>
  </si>
  <si>
    <t>Restaurante 2 by HMV</t>
  </si>
  <si>
    <t>R2-HMV</t>
  </si>
  <si>
    <t>)</t>
  </si>
  <si>
    <t xml:space="preserve"> </t>
  </si>
  <si>
    <t>INSERT INTO [vta].[tblsegment] ([segmentName] ,[SegmentShortName] ,[segmentDescription] ,[segmentActive]) VALUES  (</t>
  </si>
  <si>
    <t>INSERT INTO [vta].[tblcompanies] ([companyName] ,[companyShortName] ,[companyAddress] ,[companyTelephone] ,[companyActive] ,[companyOrder] ,[idSegment]) VALUES (</t>
  </si>
  <si>
    <t>INSERT INTO [vta].[tblusercompanies] ([idCompany] ,[IdUser] ,[usercompanyUserLastChange] ,[usercompanyDateLastChange] ,[usercompanyActive]) VALUES (</t>
  </si>
  <si>
    <t>idUserCompany</t>
  </si>
  <si>
    <t>IdUser</t>
  </si>
  <si>
    <t>usercompanyUserLastChange</t>
  </si>
  <si>
    <t>usercompanyDateLastChange</t>
  </si>
  <si>
    <t>usercompanyActive</t>
  </si>
  <si>
    <t>idcompaniescurrencies</t>
  </si>
  <si>
    <t>idCurrency</t>
  </si>
  <si>
    <t>companiescurrenciesActive</t>
  </si>
  <si>
    <t>INSERT INTO [vta].[tblcompaniescurrencies] ([idcompany] ,[idcurrency] ,[companiescurrenciesactive]) VALUES (</t>
  </si>
  <si>
    <t>2019-01-01 00:00:00</t>
  </si>
  <si>
    <t>INSERT INTO [vta].[tblaccountsl1] ([accountl1name] ,[accountl1description] ,[accountl1active] ,[accountl1order]) VALUES (</t>
  </si>
  <si>
    <t>idAccountl1</t>
  </si>
  <si>
    <t>accountl1Name</t>
  </si>
  <si>
    <t>accountl1Description</t>
  </si>
  <si>
    <t>accountl1Active</t>
  </si>
  <si>
    <t>accountl1Order</t>
  </si>
  <si>
    <t>Ingresos</t>
  </si>
  <si>
    <t>Egresos</t>
  </si>
  <si>
    <t>INSERT INTO [vta].[tblaccountsl2] ([idaccountl1] ,[accountl2name] ,[accountl2description] ,[accountl2active] ,[accountl2order]) VALUES (</t>
  </si>
  <si>
    <t>idAccountl2</t>
  </si>
  <si>
    <t>accountl2Name</t>
  </si>
  <si>
    <t>accountl2Description</t>
  </si>
  <si>
    <t>accountl2Active</t>
  </si>
  <si>
    <t>accountl2Order</t>
  </si>
  <si>
    <t>Costos de Operación</t>
  </si>
  <si>
    <t>Egresos Administrativos</t>
  </si>
  <si>
    <t>na</t>
  </si>
  <si>
    <t>Costo de Personal</t>
  </si>
  <si>
    <t>Administración</t>
  </si>
  <si>
    <t>idAccountl3</t>
  </si>
  <si>
    <t>accountl3Name</t>
  </si>
  <si>
    <t>accountl3Description</t>
  </si>
  <si>
    <t>accountl3Active</t>
  </si>
  <si>
    <t>accountl3Order</t>
  </si>
  <si>
    <t>Tipo de Pago</t>
  </si>
  <si>
    <t>Reservaciones</t>
  </si>
  <si>
    <t>Otros</t>
  </si>
  <si>
    <t>Costo de Servicio Gral.</t>
  </si>
  <si>
    <t>Costo de Suministros</t>
  </si>
  <si>
    <t>Costo de A&amp;B</t>
  </si>
  <si>
    <t>Costo de Tours</t>
  </si>
  <si>
    <t>Costo de Servicios y Productos</t>
  </si>
  <si>
    <t>Egresos ventas</t>
  </si>
  <si>
    <t>Viáticos</t>
  </si>
  <si>
    <t>Egresos de Servicios de Muebles e Inmuebles</t>
  </si>
  <si>
    <t>Egresos de Muebles, Inmuebles e Intangibles</t>
  </si>
  <si>
    <t>Egresos Financieros</t>
  </si>
  <si>
    <t>Evento</t>
  </si>
  <si>
    <t>Nómina</t>
  </si>
  <si>
    <t>Víaticos</t>
  </si>
  <si>
    <t>Albañileria</t>
  </si>
  <si>
    <t>Canceleria</t>
  </si>
  <si>
    <t>Carpinteria</t>
  </si>
  <si>
    <t>Electrico</t>
  </si>
  <si>
    <t>Decoracion</t>
  </si>
  <si>
    <t>Envio</t>
  </si>
  <si>
    <t>Equipo de Operación</t>
  </si>
  <si>
    <t>Fachada</t>
  </si>
  <si>
    <t>Habitaciones</t>
  </si>
  <si>
    <t>Herreria</t>
  </si>
  <si>
    <t>Jardineria</t>
  </si>
  <si>
    <t>Limpieza</t>
  </si>
  <si>
    <t>Plomeria</t>
  </si>
  <si>
    <t>Tapiceria</t>
  </si>
  <si>
    <t>Permisos</t>
  </si>
  <si>
    <t>Protección Civil</t>
  </si>
  <si>
    <t>Ingresos de Construcción</t>
  </si>
  <si>
    <t>Tours Ventas</t>
  </si>
  <si>
    <t>Tours RCI</t>
  </si>
  <si>
    <t>Comisiones extranets</t>
  </si>
  <si>
    <t>INSERT INTO [vta].[tblaccountsl3] ([idaccountl2] ,[accountl3name] ,[accountl3description] ,[accountl3active] ,[accountl3order]) VALUES (</t>
  </si>
  <si>
    <t>INSERT INTO [vta].[tblaccountsl4] ([idAccountl3] ,[accountl4name] ,[accountl4description] ,[accountl4active] ,[accountl4order]) VALUES (</t>
  </si>
  <si>
    <t>idAccountl4</t>
  </si>
  <si>
    <t>accountl4Name</t>
  </si>
  <si>
    <t>accountl4Description</t>
  </si>
  <si>
    <t>accountl4Active</t>
  </si>
  <si>
    <t>accountl4Order</t>
  </si>
  <si>
    <t>Ingresos en TC</t>
  </si>
  <si>
    <t>Ingresos en Efectivo</t>
  </si>
  <si>
    <t>Transferencias</t>
  </si>
  <si>
    <t>Paypal/medios electrónicos</t>
  </si>
  <si>
    <t>CxC</t>
  </si>
  <si>
    <t>RCI,RTC</t>
  </si>
  <si>
    <t>Cena Romantica</t>
  </si>
  <si>
    <t>Botella de Vino</t>
  </si>
  <si>
    <t>Paquete Romantico</t>
  </si>
  <si>
    <t>Tours</t>
  </si>
  <si>
    <t>Transportacion</t>
  </si>
  <si>
    <t>Lavanderia</t>
  </si>
  <si>
    <t>Spa</t>
  </si>
  <si>
    <t>Estacionamiento</t>
  </si>
  <si>
    <t>Eventos</t>
  </si>
  <si>
    <t>Catamaran</t>
  </si>
  <si>
    <t>Aguinaldos</t>
  </si>
  <si>
    <t>Costo social: IMSS + INFONAVIT</t>
  </si>
  <si>
    <t>Indemnizaciones y/o finiquitos</t>
  </si>
  <si>
    <t>Estímulos, Compensaciones, premios u otros</t>
  </si>
  <si>
    <t>Propinas</t>
  </si>
  <si>
    <t>Uniformes</t>
  </si>
  <si>
    <t>Gafetes / Pines</t>
  </si>
  <si>
    <t>Servicio de energía eléctrica</t>
  </si>
  <si>
    <t>Servicio de gas estacionario</t>
  </si>
  <si>
    <t>Servicio de agua</t>
  </si>
  <si>
    <t>Servicio de telefonía</t>
  </si>
  <si>
    <t>Servicios de Cable</t>
  </si>
  <si>
    <t>Servicio de paqueteria</t>
  </si>
  <si>
    <t>Servicio de lavandería</t>
  </si>
  <si>
    <t>Servicio de estacionamiento</t>
  </si>
  <si>
    <t>Servicios de mantenimiento</t>
  </si>
  <si>
    <t>Servicios de Fumigación</t>
  </si>
  <si>
    <t>Artículos de limpieza</t>
  </si>
  <si>
    <t>Amenidades</t>
  </si>
  <si>
    <t>Papeleria y artículos menores de oficina</t>
  </si>
  <si>
    <t>Plantas y flores para decoración</t>
  </si>
  <si>
    <t>Artículos para Hotel</t>
  </si>
  <si>
    <t>Insumos para Restaurant</t>
  </si>
  <si>
    <t>Insumos para Bar</t>
  </si>
  <si>
    <t>Insumos alimenticios para staff</t>
  </si>
  <si>
    <t>Artículos para bar/restaurant</t>
  </si>
  <si>
    <t>Otros Costos</t>
  </si>
  <si>
    <t>Tours Externos RCI</t>
  </si>
  <si>
    <t>Tours Internos RCI</t>
  </si>
  <si>
    <t>Tours  y Transportacion Externos Ventas</t>
  </si>
  <si>
    <t>Tours  y Transportacion Internos Ventas</t>
  </si>
  <si>
    <t>Entradas a parques y sitios de tour</t>
  </si>
  <si>
    <t>Gasolina</t>
  </si>
  <si>
    <t>Boletos</t>
  </si>
  <si>
    <t>Entrada a parques</t>
  </si>
  <si>
    <t>Pago choferes capitanes</t>
  </si>
  <si>
    <t>Otros costos relacionados</t>
  </si>
  <si>
    <t>Servicios adicionales (spa)</t>
  </si>
  <si>
    <t>Cortesías para huéspedes</t>
  </si>
  <si>
    <t xml:space="preserve">Transportaciones </t>
  </si>
  <si>
    <t>Google adwords</t>
  </si>
  <si>
    <t>Comisiones por venta (Ventas directas)</t>
  </si>
  <si>
    <t>Publicidad</t>
  </si>
  <si>
    <t>Pasajes aéreos</t>
  </si>
  <si>
    <t>Pasajes terrestres</t>
  </si>
  <si>
    <t>Alimentación</t>
  </si>
  <si>
    <t>Hospedaje</t>
  </si>
  <si>
    <t>Conservación y mantenimiento presupuestados</t>
  </si>
  <si>
    <t>Pagos a Personal para proyectos especiales</t>
  </si>
  <si>
    <t>Mtto al equipo de transporte</t>
  </si>
  <si>
    <t>Muebles de oficina, estantería y otros</t>
  </si>
  <si>
    <t>Muebles y Equipo de Habitaciones</t>
  </si>
  <si>
    <t xml:space="preserve">Equipo de cómputo y tecnologías de la información </t>
  </si>
  <si>
    <t>Sistemas de aire acondicionado y calefacción</t>
  </si>
  <si>
    <t>Equipo de comunicación y telecomunicación</t>
  </si>
  <si>
    <t>Vehiculo</t>
  </si>
  <si>
    <t>Equipos de generación eléctrica</t>
  </si>
  <si>
    <t>Equipo de cocina</t>
  </si>
  <si>
    <t>Comisiones bancarias</t>
  </si>
  <si>
    <t>Comisiones de pagadora</t>
  </si>
  <si>
    <t>Licencia de funcionamiento</t>
  </si>
  <si>
    <t>Impuestos</t>
  </si>
  <si>
    <t>2% sobre hospedaje</t>
  </si>
  <si>
    <t>Servicios de administración</t>
  </si>
  <si>
    <t>Perdida cambiaria</t>
  </si>
  <si>
    <t>Servicios de arrendamiento Hotel</t>
  </si>
  <si>
    <t>Comisiones compra de Vinos</t>
  </si>
  <si>
    <t>Booking</t>
  </si>
  <si>
    <t>Apoyo para transportación</t>
  </si>
  <si>
    <t>Gasolina Hotel</t>
  </si>
  <si>
    <t>Ambientación, iluminación y otros servicios</t>
  </si>
  <si>
    <t>Arrendamiento de camioneta</t>
  </si>
  <si>
    <t>Servicio de protección (Póliza)</t>
  </si>
  <si>
    <t>Botiquín de primeros auxilios o gastos médicos</t>
  </si>
  <si>
    <t>Comisiones  Best Day</t>
  </si>
  <si>
    <t>Servicio de arrendamiento de la empresa</t>
  </si>
  <si>
    <t>Vigilancia</t>
  </si>
  <si>
    <t>Insumos para alimentación</t>
  </si>
  <si>
    <t>Pago Trabajadores</t>
  </si>
  <si>
    <t>Finiquito</t>
  </si>
  <si>
    <t>Trabajador Eventual</t>
  </si>
  <si>
    <t>Bono</t>
  </si>
  <si>
    <t>Caseta</t>
  </si>
  <si>
    <t>Comida</t>
  </si>
  <si>
    <t>Transporte Terrestre</t>
  </si>
  <si>
    <t>Transporte Aereo</t>
  </si>
  <si>
    <t>Transporte Marino</t>
  </si>
  <si>
    <t>Pisos</t>
  </si>
  <si>
    <t>Pared</t>
  </si>
  <si>
    <t>Ventanas</t>
  </si>
  <si>
    <t>Puertas</t>
  </si>
  <si>
    <t>Baño</t>
  </si>
  <si>
    <t>Muebles</t>
  </si>
  <si>
    <t>Sillas</t>
  </si>
  <si>
    <t>Buro</t>
  </si>
  <si>
    <t>Ropero</t>
  </si>
  <si>
    <t>Mesas</t>
  </si>
  <si>
    <t>Iluminacion</t>
  </si>
  <si>
    <t>Lampara</t>
  </si>
  <si>
    <t>Soquets</t>
  </si>
  <si>
    <t>Cableria</t>
  </si>
  <si>
    <t>Servicio</t>
  </si>
  <si>
    <t>Cuadros</t>
  </si>
  <si>
    <t>Espejos</t>
  </si>
  <si>
    <t>Mazeta</t>
  </si>
  <si>
    <t>Jarron</t>
  </si>
  <si>
    <t>Flete</t>
  </si>
  <si>
    <t>Paqueteria</t>
  </si>
  <si>
    <t>Herramientas</t>
  </si>
  <si>
    <t>Material</t>
  </si>
  <si>
    <t>Pintura</t>
  </si>
  <si>
    <t>Impermializante</t>
  </si>
  <si>
    <t>Barniz</t>
  </si>
  <si>
    <t>Esmalte</t>
  </si>
  <si>
    <t>Cama</t>
  </si>
  <si>
    <t>Protector</t>
  </si>
  <si>
    <t>Plantas</t>
  </si>
  <si>
    <t>Abono</t>
  </si>
  <si>
    <t>Fertilizante</t>
  </si>
  <si>
    <t>Maseta</t>
  </si>
  <si>
    <t>Tierra</t>
  </si>
  <si>
    <t>Articulos de Limpieza</t>
  </si>
  <si>
    <t>Cocina</t>
  </si>
  <si>
    <t>Habitacion</t>
  </si>
  <si>
    <t>Internet</t>
  </si>
  <si>
    <t>Cogin</t>
  </si>
  <si>
    <t>Construcción</t>
  </si>
  <si>
    <t>Certificado de Fumigación</t>
  </si>
  <si>
    <t>Municipales</t>
  </si>
  <si>
    <t>Letreros</t>
  </si>
  <si>
    <t>Postes</t>
  </si>
  <si>
    <t>Extintor</t>
  </si>
  <si>
    <t>Detector de humo</t>
  </si>
  <si>
    <t>Botiquin</t>
  </si>
  <si>
    <t>Efectivo</t>
  </si>
  <si>
    <t>Cheque</t>
  </si>
  <si>
    <t>Transferencia</t>
  </si>
  <si>
    <t>Comisiones  Booking</t>
  </si>
  <si>
    <t>Comisiones  Expedia</t>
  </si>
  <si>
    <t>Comisiones  Price Travel</t>
  </si>
  <si>
    <t>Comisiones  Hotel Beds</t>
  </si>
  <si>
    <t>Comisiones  Gescentric</t>
  </si>
  <si>
    <t>Asuntos legales</t>
  </si>
  <si>
    <t>Prestamos</t>
  </si>
  <si>
    <t xml:space="preserve">Servicio de extracción de basura </t>
  </si>
  <si>
    <t>Gasolina y taxis</t>
  </si>
  <si>
    <t>Arrendamiento</t>
  </si>
  <si>
    <t>Blancos</t>
  </si>
  <si>
    <t>Otros gastos</t>
  </si>
  <si>
    <t>Bebidas</t>
  </si>
  <si>
    <t>Indemnizaciones y/o finiquitos y/o Prestamos</t>
  </si>
  <si>
    <t>Botiquin / Primeros Auxilios / Gastos medicos</t>
  </si>
  <si>
    <t>Apoyo a voluntarios</t>
  </si>
  <si>
    <t>Servicios de Cable y telefonía</t>
  </si>
  <si>
    <t>Servicios de arrendamiento Locales / Oficinas / Bodegas</t>
  </si>
  <si>
    <t>Servicios de protección (pólizas de seguro)</t>
  </si>
  <si>
    <t>Arículos de limpieza</t>
  </si>
  <si>
    <t>Papeleria, materiales y suministros</t>
  </si>
  <si>
    <t>Crecimiento vertical,horizontal y 3D</t>
  </si>
  <si>
    <t xml:space="preserve">Ambientación, iluminación y otros servicios </t>
  </si>
  <si>
    <t>Comida y bebidas</t>
  </si>
  <si>
    <t>Donaciones</t>
  </si>
  <si>
    <t>Cursos de Verano</t>
  </si>
  <si>
    <t>Viáticos en el país</t>
  </si>
  <si>
    <t>Renta de Casa Colaboradores y Otros</t>
  </si>
  <si>
    <t>Equipo para talleres</t>
  </si>
  <si>
    <t>Branding</t>
  </si>
  <si>
    <t>Nomina (Clases de Ingles)</t>
  </si>
  <si>
    <t>idProfileAccount</t>
  </si>
  <si>
    <t>profileAccountName</t>
  </si>
  <si>
    <t>profileAccountShortName</t>
  </si>
  <si>
    <t>profileAccountActive</t>
  </si>
  <si>
    <t>INSERT INTO [vta].[tblprofilesaccounts] ([profileaccountname] ,[profileaccountshortame] ,[profileaccountactive]) VALUES (</t>
  </si>
  <si>
    <t>WPM</t>
  </si>
  <si>
    <t>WPA</t>
  </si>
  <si>
    <t>WORLDPASS Manager</t>
  </si>
  <si>
    <t>WORLDPASS Agent</t>
  </si>
  <si>
    <t>idProfAccClass3</t>
  </si>
  <si>
    <t>profaccclassUserLastChange</t>
  </si>
  <si>
    <t>profaccclassDateLastChange</t>
  </si>
  <si>
    <t>INSERT INTO [vta].[tblprofaccclass3] ([idaccountl3] ,[idprofileaccount] ,[profaccclassuserlastchange] ,[profaccclassdatelastchange]) VALUES (</t>
  </si>
  <si>
    <t>2019-01-01 00:00:00.000</t>
  </si>
  <si>
    <t>INSERT INTO [vta].[tblaccounttypereport] ([accounttypereportname] ,[accounttypereportdescription]) VALUES (</t>
  </si>
  <si>
    <t>idAccountType</t>
  </si>
  <si>
    <t>accountTypeName</t>
  </si>
  <si>
    <t>accountTypeDescription</t>
  </si>
  <si>
    <t>E-R</t>
  </si>
  <si>
    <t>Estado de Resultados</t>
  </si>
  <si>
    <t>B-G</t>
  </si>
  <si>
    <t>Balance General</t>
  </si>
  <si>
    <t>INSERT INTO [vta].[tblaccountl4accounttype] ([idaccountl4] ,[idaccounttypereport]) VALUES (</t>
  </si>
  <si>
    <t>idAccL4AccType</t>
  </si>
  <si>
    <t>idSegmentAccl4</t>
  </si>
  <si>
    <t>segmentaccl4Active</t>
  </si>
  <si>
    <t>INSERT INTO [vta].[tblsegmentaccl4] ([idsegment] ,[idaccountl4] ,[segmentaccl4active]) VALUES (</t>
  </si>
  <si>
    <t>INSERT INTO [vta].[tbluseraccl4] ([iduser] ,[idaccountl4] ,[useraccl4active]) VALUES (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</si>
</sst>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workbookViewId="0">
      <selection activeCell="J2" sqref="J2:J11"/>
    </sheetView>
  </sheetViews>
  <sheetFormatPr baseColWidth="10" defaultRowHeight="14.4" x14ac:dyDescent="0.3"/>
  <cols>
    <col min="8" max="8" width="3.109375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0" x14ac:dyDescent="0.3">
      <c r="A2">
        <v>1</v>
      </c>
      <c r="B2" t="s">
        <v>5</v>
      </c>
      <c r="C2" t="s">
        <v>5</v>
      </c>
      <c r="E2">
        <v>1</v>
      </c>
      <c r="G2" s="1" t="s">
        <v>136</v>
      </c>
      <c r="H2" t="s">
        <v>134</v>
      </c>
      <c r="I2" t="s">
        <v>135</v>
      </c>
      <c r="J2" t="str">
        <f>CONCATENATE(G2,"'",B2,"'",",","'",C2,"'",",","'",D2,"'",",",E2,H2)</f>
        <v>INSERT INTO [vta].[tblsegment] ([segmentName] ,[SegmentShortName] ,[segmentDescription] ,[segmentActive]) VALUES  ('HOTEL','HOTEL','',1)</v>
      </c>
    </row>
    <row r="3" spans="1:10" x14ac:dyDescent="0.3">
      <c r="A3">
        <v>2</v>
      </c>
      <c r="B3" t="s">
        <v>6</v>
      </c>
      <c r="C3" t="s">
        <v>7</v>
      </c>
      <c r="E3">
        <v>1</v>
      </c>
      <c r="G3" s="1" t="s">
        <v>136</v>
      </c>
      <c r="H3" t="s">
        <v>134</v>
      </c>
      <c r="J3" t="str">
        <f t="shared" ref="J3:J11" si="0">CONCATENATE(G3,"'",B3,"'",",","'",C3,"'",",","'",D3,"'",",",E3,H3)</f>
        <v>INSERT INTO [vta].[tblsegment] ([segmentName] ,[SegmentShortName] ,[segmentDescription] ,[segmentActive]) VALUES  ('PROVEEDORES','PROV','',1)</v>
      </c>
    </row>
    <row r="4" spans="1:10" x14ac:dyDescent="0.3">
      <c r="A4">
        <v>3</v>
      </c>
      <c r="B4" t="s">
        <v>8</v>
      </c>
      <c r="C4" t="s">
        <v>9</v>
      </c>
      <c r="E4">
        <v>1</v>
      </c>
      <c r="G4" s="1" t="s">
        <v>136</v>
      </c>
      <c r="H4" t="s">
        <v>134</v>
      </c>
      <c r="J4" t="str">
        <f t="shared" si="0"/>
        <v>INSERT INTO [vta].[tblsegment] ([segmentName] ,[SegmentShortName] ,[segmentDescription] ,[segmentActive]) VALUES  ('CONSTRUCCION','CONST','',1)</v>
      </c>
    </row>
    <row r="5" spans="1:10" x14ac:dyDescent="0.3">
      <c r="A5">
        <v>4</v>
      </c>
      <c r="B5" t="s">
        <v>10</v>
      </c>
      <c r="C5" t="s">
        <v>11</v>
      </c>
      <c r="E5">
        <v>1</v>
      </c>
      <c r="G5" s="1" t="s">
        <v>136</v>
      </c>
      <c r="H5" t="s">
        <v>134</v>
      </c>
      <c r="J5" t="str">
        <f t="shared" si="0"/>
        <v>INSERT INTO [vta].[tblsegment] ([segmentName] ,[SegmentShortName] ,[segmentDescription] ,[segmentActive]) VALUES  ('EXCELLENT','EX','',1)</v>
      </c>
    </row>
    <row r="6" spans="1:10" x14ac:dyDescent="0.3">
      <c r="A6">
        <v>5</v>
      </c>
      <c r="B6" t="s">
        <v>12</v>
      </c>
      <c r="C6" t="s">
        <v>13</v>
      </c>
      <c r="E6">
        <v>1</v>
      </c>
      <c r="G6" s="1" t="s">
        <v>136</v>
      </c>
      <c r="H6" t="s">
        <v>134</v>
      </c>
      <c r="J6" t="str">
        <f t="shared" si="0"/>
        <v>INSERT INTO [vta].[tblsegment] ([segmentName] ,[SegmentShortName] ,[segmentDescription] ,[segmentActive]) VALUES  ('FUNDACIÓN','FUND','',1)</v>
      </c>
    </row>
    <row r="7" spans="1:10" x14ac:dyDescent="0.3">
      <c r="A7">
        <v>6</v>
      </c>
      <c r="B7" t="s">
        <v>14</v>
      </c>
      <c r="C7" t="s">
        <v>15</v>
      </c>
      <c r="E7">
        <v>1</v>
      </c>
      <c r="G7" s="1" t="s">
        <v>136</v>
      </c>
      <c r="H7" t="s">
        <v>134</v>
      </c>
      <c r="J7" t="str">
        <f t="shared" si="0"/>
        <v>INSERT INTO [vta].[tblsegment] ([segmentName] ,[SegmentShortName] ,[segmentDescription] ,[segmentActive]) VALUES  ('WORLDPASS','WP','',1)</v>
      </c>
    </row>
    <row r="8" spans="1:10" x14ac:dyDescent="0.3">
      <c r="A8">
        <v>7</v>
      </c>
      <c r="B8" t="s">
        <v>16</v>
      </c>
      <c r="C8" t="s">
        <v>17</v>
      </c>
      <c r="E8">
        <v>1</v>
      </c>
      <c r="G8" s="1" t="s">
        <v>136</v>
      </c>
      <c r="H8" t="s">
        <v>134</v>
      </c>
      <c r="J8" t="str">
        <f t="shared" si="0"/>
        <v>INSERT INTO [vta].[tblsegment] ([segmentName] ,[SegmentShortName] ,[segmentDescription] ,[segmentActive]) VALUES  ('VACATIONS TIMES','VT','',1)</v>
      </c>
    </row>
    <row r="9" spans="1:10" x14ac:dyDescent="0.3">
      <c r="A9">
        <v>8</v>
      </c>
      <c r="B9" t="s">
        <v>18</v>
      </c>
      <c r="C9" t="s">
        <v>19</v>
      </c>
      <c r="E9">
        <v>1</v>
      </c>
      <c r="G9" s="1" t="s">
        <v>136</v>
      </c>
      <c r="H9" t="s">
        <v>134</v>
      </c>
      <c r="J9" t="str">
        <f t="shared" si="0"/>
        <v>INSERT INTO [vta].[tblsegment] ([segmentName] ,[SegmentShortName] ,[segmentDescription] ,[segmentActive]) VALUES  ('NEXT PROPERTY ADVISOR','NPA','',1)</v>
      </c>
    </row>
    <row r="10" spans="1:10" x14ac:dyDescent="0.3">
      <c r="A10">
        <v>9</v>
      </c>
      <c r="B10" t="s">
        <v>20</v>
      </c>
      <c r="C10" t="s">
        <v>21</v>
      </c>
      <c r="E10">
        <v>1</v>
      </c>
      <c r="G10" s="1" t="s">
        <v>136</v>
      </c>
      <c r="H10" t="s">
        <v>134</v>
      </c>
      <c r="J10" t="str">
        <f t="shared" si="0"/>
        <v>INSERT INTO [vta].[tblsegment] ([segmentName] ,[SegmentShortName] ,[segmentDescription] ,[segmentActive]) VALUES  ('CORPORATIVO','CORP','',1)</v>
      </c>
    </row>
    <row r="11" spans="1:10" x14ac:dyDescent="0.3">
      <c r="A11">
        <v>10</v>
      </c>
      <c r="B11" t="s">
        <v>22</v>
      </c>
      <c r="C11" t="s">
        <v>22</v>
      </c>
      <c r="E11">
        <v>1</v>
      </c>
      <c r="G11" s="1" t="s">
        <v>136</v>
      </c>
      <c r="H11" t="s">
        <v>134</v>
      </c>
      <c r="J11" t="str">
        <f t="shared" si="0"/>
        <v>INSERT INTO [vta].[tblsegment] ([segmentName] ,[SegmentShortName] ,[segmentDescription] ,[segmentActive]) VALUES  ('A&amp;B','A&amp;B','',1)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tabSelected="1" workbookViewId="0">
      <selection activeCell="N12" sqref="N12"/>
    </sheetView>
  </sheetViews>
  <sheetFormatPr baseColWidth="10" defaultRowHeight="14.4" x14ac:dyDescent="0.3"/>
  <cols>
    <col min="7" max="8" width="5" customWidth="1"/>
  </cols>
  <sheetData>
    <row r="1" spans="1:9" x14ac:dyDescent="0.3">
      <c r="A1" t="s">
        <v>424</v>
      </c>
      <c r="B1" t="s">
        <v>0</v>
      </c>
      <c r="C1" t="s">
        <v>211</v>
      </c>
      <c r="D1" t="s">
        <v>425</v>
      </c>
      <c r="F1" t="s">
        <v>427</v>
      </c>
      <c r="G1" t="s">
        <v>134</v>
      </c>
      <c r="H1" t="s">
        <v>135</v>
      </c>
      <c r="I1" t="str">
        <f>CONCATENATE(F1,B1,",",C1,",",D1,G1)</f>
        <v>INSERT INTO [vta].[tbluseraccl4] ([iduser] ,[idaccountl4] ,[useraccl4active]) VALUES (idSegment,idAccountl4,segmentaccl4Active)</v>
      </c>
    </row>
    <row r="2" spans="1:9" x14ac:dyDescent="0.3">
      <c r="B2">
        <v>1</v>
      </c>
      <c r="C2">
        <v>5</v>
      </c>
      <c r="D2">
        <v>1</v>
      </c>
      <c r="F2" t="s">
        <v>427</v>
      </c>
      <c r="G2" t="s">
        <v>134</v>
      </c>
      <c r="H2" t="s">
        <v>135</v>
      </c>
      <c r="I2" t="str">
        <f>CONCATENATE(F2,B2,",",C2,",",D2,G2)</f>
        <v>INSERT INTO [vta].[tbluseraccl4] ([iduser] ,[idaccountl4] ,[useraccl4active]) VALUES (1,5,1)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L24" sqref="L24"/>
    </sheetView>
  </sheetViews>
  <sheetFormatPr baseColWidth="10" defaultRowHeight="14.4" x14ac:dyDescent="0.3"/>
  <cols>
    <col min="7" max="7" width="5" customWidth="1"/>
    <col min="8" max="8" width="5.88671875" customWidth="1"/>
  </cols>
  <sheetData>
    <row r="1" spans="1:9" x14ac:dyDescent="0.3">
      <c r="A1" t="s">
        <v>400</v>
      </c>
      <c r="B1" t="s">
        <v>401</v>
      </c>
      <c r="C1" t="s">
        <v>402</v>
      </c>
      <c r="D1" t="s">
        <v>403</v>
      </c>
      <c r="F1" t="s">
        <v>404</v>
      </c>
      <c r="G1" t="s">
        <v>134</v>
      </c>
      <c r="H1" t="s">
        <v>135</v>
      </c>
      <c r="I1" t="str">
        <f>CONCATENATE(F1,"'",B1,"'",",","'",C1,"'",",",D1,G1)</f>
        <v>INSERT INTO [vta].[tblprofilesaccounts] ([profileaccountname] ,[profileaccountshortame] ,[profileaccountactive]) VALUES ('profileAccountName','profileAccountShortName',profileAccountActive)</v>
      </c>
    </row>
    <row r="2" spans="1:9" x14ac:dyDescent="0.3">
      <c r="A2">
        <v>1</v>
      </c>
      <c r="B2" t="s">
        <v>407</v>
      </c>
      <c r="C2" t="s">
        <v>405</v>
      </c>
      <c r="D2">
        <v>1</v>
      </c>
      <c r="F2" t="s">
        <v>404</v>
      </c>
      <c r="G2" t="s">
        <v>134</v>
      </c>
      <c r="H2" t="s">
        <v>135</v>
      </c>
      <c r="I2" t="str">
        <f>CONCATENATE(F2,"'",B2,"'",",","'",C2,"'",",",D2,G2)</f>
        <v>INSERT INTO [vta].[tblprofilesaccounts] ([profileaccountname] ,[profileaccountshortame] ,[profileaccountactive]) VALUES ('WORLDPASS Manager','WPM',1)</v>
      </c>
    </row>
    <row r="3" spans="1:9" x14ac:dyDescent="0.3">
      <c r="A3">
        <v>2</v>
      </c>
      <c r="B3" t="s">
        <v>408</v>
      </c>
      <c r="C3" t="s">
        <v>406</v>
      </c>
      <c r="D3">
        <v>1</v>
      </c>
      <c r="F3" t="s">
        <v>404</v>
      </c>
      <c r="G3" t="s">
        <v>134</v>
      </c>
      <c r="I3" t="str">
        <f>CONCATENATE(F3,"'",B3,"'",",","'",C3,"'",",",D3,G3)</f>
        <v>INSERT INTO [vta].[tblprofilesaccounts] ([profileaccountname] ,[profileaccountshortame] ,[profileaccountactive]) VALUES ('WORLDPASS Agent','WPA',1)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4"/>
  <sheetViews>
    <sheetView workbookViewId="0">
      <selection activeCell="E16" sqref="E16"/>
    </sheetView>
  </sheetViews>
  <sheetFormatPr baseColWidth="10" defaultRowHeight="14.4" x14ac:dyDescent="0.3"/>
  <cols>
    <col min="4" max="4" width="23.6640625" customWidth="1"/>
    <col min="5" max="5" width="26.44140625" customWidth="1"/>
    <col min="8" max="8" width="3.88671875" customWidth="1"/>
    <col min="9" max="9" width="4.77734375" customWidth="1"/>
  </cols>
  <sheetData>
    <row r="1" spans="1:10" x14ac:dyDescent="0.3">
      <c r="A1" t="s">
        <v>409</v>
      </c>
      <c r="B1" t="s">
        <v>168</v>
      </c>
      <c r="C1" t="s">
        <v>400</v>
      </c>
      <c r="D1" t="s">
        <v>410</v>
      </c>
      <c r="E1" t="s">
        <v>411</v>
      </c>
      <c r="G1" t="s">
        <v>412</v>
      </c>
      <c r="H1" t="s">
        <v>134</v>
      </c>
      <c r="I1" t="s">
        <v>135</v>
      </c>
      <c r="J1" t="str">
        <f>CONCATENATE(G1,B1,",",C1,",",D1,",","'",E1,"'",H1)</f>
        <v>INSERT INTO [vta].[tblprofaccclass3] ([idaccountl3] ,[idprofileaccount] ,[profaccclassuserlastchange] ,[profaccclassdatelastchange]) VALUES (idAccountl3,idProfileAccount,profaccclassUserLastChange,'profaccclassDateLastChange')</v>
      </c>
    </row>
    <row r="2" spans="1:10" x14ac:dyDescent="0.3">
      <c r="A2">
        <v>1</v>
      </c>
      <c r="B2">
        <v>1</v>
      </c>
      <c r="C2">
        <v>1</v>
      </c>
      <c r="D2">
        <v>1</v>
      </c>
      <c r="E2" s="2" t="s">
        <v>413</v>
      </c>
      <c r="G2" t="s">
        <v>412</v>
      </c>
      <c r="H2" t="s">
        <v>134</v>
      </c>
      <c r="I2" t="s">
        <v>135</v>
      </c>
      <c r="J2" t="str">
        <f>CONCATENATE(G2,B2,",",C2,",",D2,",","'",E2,"'",H2)</f>
        <v>INSERT INTO [vta].[tblprofaccclass3] ([idaccountl3] ,[idprofileaccount] ,[profaccclassuserlastchange] ,[profaccclassdatelastchange]) VALUES (1,1,1,'2019-01-01 00:00:00.000')</v>
      </c>
    </row>
    <row r="3" spans="1:10" x14ac:dyDescent="0.3">
      <c r="E3" s="2"/>
    </row>
    <row r="4" spans="1:10" x14ac:dyDescent="0.3">
      <c r="E4" s="2"/>
    </row>
    <row r="5" spans="1:10" x14ac:dyDescent="0.3">
      <c r="E5" s="2"/>
    </row>
    <row r="6" spans="1:10" x14ac:dyDescent="0.3">
      <c r="E6" s="2"/>
    </row>
    <row r="7" spans="1:10" x14ac:dyDescent="0.3">
      <c r="E7" s="2"/>
    </row>
    <row r="8" spans="1:10" x14ac:dyDescent="0.3">
      <c r="E8" s="2"/>
    </row>
    <row r="9" spans="1:10" x14ac:dyDescent="0.3">
      <c r="E9" s="2"/>
    </row>
    <row r="10" spans="1:10" x14ac:dyDescent="0.3">
      <c r="E10" s="2"/>
    </row>
    <row r="11" spans="1:10" x14ac:dyDescent="0.3">
      <c r="E11" s="2"/>
    </row>
    <row r="12" spans="1:10" x14ac:dyDescent="0.3">
      <c r="E12" s="2"/>
    </row>
    <row r="13" spans="1:10" x14ac:dyDescent="0.3">
      <c r="E13" s="2"/>
    </row>
    <row r="14" spans="1:10" x14ac:dyDescent="0.3">
      <c r="E14" s="2"/>
    </row>
    <row r="15" spans="1:10" x14ac:dyDescent="0.3">
      <c r="E15" s="2"/>
    </row>
    <row r="16" spans="1:10" x14ac:dyDescent="0.3">
      <c r="E16" s="2"/>
    </row>
    <row r="17" spans="5:5" x14ac:dyDescent="0.3">
      <c r="E17" s="2"/>
    </row>
    <row r="18" spans="5:5" x14ac:dyDescent="0.3">
      <c r="E18" s="2"/>
    </row>
    <row r="19" spans="5:5" x14ac:dyDescent="0.3">
      <c r="E19" s="2"/>
    </row>
    <row r="20" spans="5:5" x14ac:dyDescent="0.3">
      <c r="E20" s="2"/>
    </row>
    <row r="21" spans="5:5" x14ac:dyDescent="0.3">
      <c r="E21" s="2"/>
    </row>
    <row r="22" spans="5:5" x14ac:dyDescent="0.3">
      <c r="E22" s="2"/>
    </row>
    <row r="23" spans="5:5" x14ac:dyDescent="0.3">
      <c r="E23" s="2"/>
    </row>
    <row r="24" spans="5:5" x14ac:dyDescent="0.3">
      <c r="E24" s="2"/>
    </row>
    <row r="25" spans="5:5" x14ac:dyDescent="0.3">
      <c r="E25" s="2"/>
    </row>
    <row r="26" spans="5:5" x14ac:dyDescent="0.3">
      <c r="E26" s="2"/>
    </row>
    <row r="27" spans="5:5" x14ac:dyDescent="0.3">
      <c r="E27" s="2"/>
    </row>
    <row r="28" spans="5:5" x14ac:dyDescent="0.3">
      <c r="E28" s="2"/>
    </row>
    <row r="29" spans="5:5" x14ac:dyDescent="0.3">
      <c r="E29" s="2"/>
    </row>
    <row r="30" spans="5:5" x14ac:dyDescent="0.3">
      <c r="E30" s="2"/>
    </row>
    <row r="31" spans="5:5" x14ac:dyDescent="0.3">
      <c r="E31" s="2"/>
    </row>
    <row r="32" spans="5:5" x14ac:dyDescent="0.3">
      <c r="E32" s="2"/>
    </row>
    <row r="33" spans="5:5" x14ac:dyDescent="0.3">
      <c r="E33" s="2"/>
    </row>
    <row r="34" spans="5:5" x14ac:dyDescent="0.3">
      <c r="E34" s="2"/>
    </row>
    <row r="35" spans="5:5" x14ac:dyDescent="0.3">
      <c r="E35" s="2"/>
    </row>
    <row r="36" spans="5:5" x14ac:dyDescent="0.3">
      <c r="E36" s="2"/>
    </row>
    <row r="37" spans="5:5" x14ac:dyDescent="0.3">
      <c r="E37" s="2"/>
    </row>
    <row r="38" spans="5:5" x14ac:dyDescent="0.3">
      <c r="E38" s="2"/>
    </row>
    <row r="39" spans="5:5" x14ac:dyDescent="0.3">
      <c r="E39" s="2"/>
    </row>
    <row r="40" spans="5:5" x14ac:dyDescent="0.3">
      <c r="E40" s="2"/>
    </row>
    <row r="41" spans="5:5" x14ac:dyDescent="0.3">
      <c r="E41" s="2"/>
    </row>
    <row r="42" spans="5:5" x14ac:dyDescent="0.3">
      <c r="E42" s="2"/>
    </row>
    <row r="43" spans="5:5" x14ac:dyDescent="0.3">
      <c r="E43" s="2"/>
    </row>
    <row r="44" spans="5:5" x14ac:dyDescent="0.3">
      <c r="E44" s="2"/>
    </row>
    <row r="45" spans="5:5" x14ac:dyDescent="0.3">
      <c r="E45" s="2"/>
    </row>
    <row r="46" spans="5:5" x14ac:dyDescent="0.3">
      <c r="E46" s="2"/>
    </row>
    <row r="47" spans="5:5" x14ac:dyDescent="0.3">
      <c r="E47" s="2"/>
    </row>
    <row r="48" spans="5:5" x14ac:dyDescent="0.3">
      <c r="E48" s="2"/>
    </row>
    <row r="49" spans="5:5" x14ac:dyDescent="0.3">
      <c r="E49" s="2"/>
    </row>
    <row r="50" spans="5:5" x14ac:dyDescent="0.3">
      <c r="E50" s="2"/>
    </row>
    <row r="51" spans="5:5" x14ac:dyDescent="0.3">
      <c r="E51" s="2"/>
    </row>
    <row r="52" spans="5:5" x14ac:dyDescent="0.3">
      <c r="E52" s="2"/>
    </row>
    <row r="53" spans="5:5" x14ac:dyDescent="0.3">
      <c r="E53" s="2"/>
    </row>
    <row r="54" spans="5:5" x14ac:dyDescent="0.3">
      <c r="E54" s="2"/>
    </row>
    <row r="55" spans="5:5" x14ac:dyDescent="0.3">
      <c r="E55" s="2"/>
    </row>
    <row r="56" spans="5:5" x14ac:dyDescent="0.3">
      <c r="E56" s="2"/>
    </row>
    <row r="57" spans="5:5" x14ac:dyDescent="0.3">
      <c r="E57" s="2"/>
    </row>
    <row r="58" spans="5:5" x14ac:dyDescent="0.3">
      <c r="E58" s="2"/>
    </row>
    <row r="59" spans="5:5" x14ac:dyDescent="0.3">
      <c r="E59" s="2"/>
    </row>
    <row r="60" spans="5:5" x14ac:dyDescent="0.3">
      <c r="E60" s="2"/>
    </row>
    <row r="61" spans="5:5" x14ac:dyDescent="0.3">
      <c r="E61" s="2"/>
    </row>
    <row r="62" spans="5:5" x14ac:dyDescent="0.3">
      <c r="E62" s="2"/>
    </row>
    <row r="63" spans="5:5" x14ac:dyDescent="0.3">
      <c r="E63" s="2"/>
    </row>
    <row r="64" spans="5:5" x14ac:dyDescent="0.3">
      <c r="E64" s="2"/>
    </row>
    <row r="65" spans="5:5" x14ac:dyDescent="0.3">
      <c r="E65" s="2"/>
    </row>
    <row r="66" spans="5:5" x14ac:dyDescent="0.3">
      <c r="E66" s="2"/>
    </row>
    <row r="67" spans="5:5" x14ac:dyDescent="0.3">
      <c r="E67" s="2"/>
    </row>
    <row r="68" spans="5:5" x14ac:dyDescent="0.3">
      <c r="E68" s="2"/>
    </row>
    <row r="69" spans="5:5" x14ac:dyDescent="0.3">
      <c r="E69" s="2"/>
    </row>
    <row r="70" spans="5:5" x14ac:dyDescent="0.3">
      <c r="E70" s="2"/>
    </row>
    <row r="71" spans="5:5" x14ac:dyDescent="0.3">
      <c r="E71" s="2"/>
    </row>
    <row r="72" spans="5:5" x14ac:dyDescent="0.3">
      <c r="E72" s="2"/>
    </row>
    <row r="73" spans="5:5" x14ac:dyDescent="0.3">
      <c r="E73" s="2"/>
    </row>
    <row r="74" spans="5:5" x14ac:dyDescent="0.3">
      <c r="E74" s="2"/>
    </row>
    <row r="75" spans="5:5" x14ac:dyDescent="0.3">
      <c r="E75" s="2"/>
    </row>
    <row r="76" spans="5:5" x14ac:dyDescent="0.3">
      <c r="E76" s="2"/>
    </row>
    <row r="77" spans="5:5" x14ac:dyDescent="0.3">
      <c r="E77" s="2"/>
    </row>
    <row r="78" spans="5:5" x14ac:dyDescent="0.3">
      <c r="E78" s="2"/>
    </row>
    <row r="79" spans="5:5" x14ac:dyDescent="0.3">
      <c r="E79" s="2"/>
    </row>
    <row r="80" spans="5:5" x14ac:dyDescent="0.3">
      <c r="E80" s="2"/>
    </row>
    <row r="81" spans="5:5" x14ac:dyDescent="0.3">
      <c r="E81" s="2"/>
    </row>
    <row r="82" spans="5:5" x14ac:dyDescent="0.3">
      <c r="E82" s="2"/>
    </row>
    <row r="83" spans="5:5" x14ac:dyDescent="0.3">
      <c r="E83" s="2"/>
    </row>
    <row r="84" spans="5:5" x14ac:dyDescent="0.3">
      <c r="E84" s="2"/>
    </row>
    <row r="85" spans="5:5" x14ac:dyDescent="0.3">
      <c r="E85" s="2"/>
    </row>
    <row r="86" spans="5:5" x14ac:dyDescent="0.3">
      <c r="E86" s="2"/>
    </row>
    <row r="87" spans="5:5" x14ac:dyDescent="0.3">
      <c r="E87" s="2"/>
    </row>
    <row r="88" spans="5:5" x14ac:dyDescent="0.3">
      <c r="E88" s="2"/>
    </row>
    <row r="89" spans="5:5" x14ac:dyDescent="0.3">
      <c r="E89" s="2"/>
    </row>
    <row r="90" spans="5:5" x14ac:dyDescent="0.3">
      <c r="E90" s="2"/>
    </row>
    <row r="91" spans="5:5" x14ac:dyDescent="0.3">
      <c r="E91" s="2"/>
    </row>
    <row r="92" spans="5:5" x14ac:dyDescent="0.3">
      <c r="E92" s="2"/>
    </row>
    <row r="93" spans="5:5" x14ac:dyDescent="0.3">
      <c r="E93" s="2"/>
    </row>
    <row r="94" spans="5:5" x14ac:dyDescent="0.3">
      <c r="E94" s="2"/>
    </row>
    <row r="95" spans="5:5" x14ac:dyDescent="0.3">
      <c r="E95" s="2"/>
    </row>
    <row r="96" spans="5:5" x14ac:dyDescent="0.3">
      <c r="E96" s="2"/>
    </row>
    <row r="97" spans="5:5" x14ac:dyDescent="0.3">
      <c r="E97" s="2"/>
    </row>
    <row r="98" spans="5:5" x14ac:dyDescent="0.3">
      <c r="E98" s="2"/>
    </row>
    <row r="99" spans="5:5" x14ac:dyDescent="0.3">
      <c r="E99" s="2"/>
    </row>
    <row r="100" spans="5:5" x14ac:dyDescent="0.3">
      <c r="E100" s="2"/>
    </row>
    <row r="101" spans="5:5" x14ac:dyDescent="0.3">
      <c r="E101" s="2"/>
    </row>
    <row r="102" spans="5:5" x14ac:dyDescent="0.3">
      <c r="E102" s="2"/>
    </row>
    <row r="103" spans="5:5" x14ac:dyDescent="0.3">
      <c r="E103" s="2"/>
    </row>
    <row r="104" spans="5:5" x14ac:dyDescent="0.3">
      <c r="E104" s="2"/>
    </row>
    <row r="105" spans="5:5" x14ac:dyDescent="0.3">
      <c r="E105" s="2"/>
    </row>
    <row r="106" spans="5:5" x14ac:dyDescent="0.3">
      <c r="E106" s="2"/>
    </row>
    <row r="107" spans="5:5" x14ac:dyDescent="0.3">
      <c r="E107" s="2"/>
    </row>
    <row r="108" spans="5:5" x14ac:dyDescent="0.3">
      <c r="E108" s="2"/>
    </row>
    <row r="109" spans="5:5" x14ac:dyDescent="0.3">
      <c r="E109" s="2"/>
    </row>
    <row r="110" spans="5:5" x14ac:dyDescent="0.3">
      <c r="E110" s="2"/>
    </row>
    <row r="111" spans="5:5" x14ac:dyDescent="0.3">
      <c r="E111" s="2"/>
    </row>
    <row r="112" spans="5:5" x14ac:dyDescent="0.3">
      <c r="E112" s="2"/>
    </row>
    <row r="113" spans="5:5" x14ac:dyDescent="0.3">
      <c r="E113" s="2"/>
    </row>
    <row r="114" spans="5:5" x14ac:dyDescent="0.3">
      <c r="E114" s="2"/>
    </row>
    <row r="115" spans="5:5" x14ac:dyDescent="0.3">
      <c r="E115" s="2"/>
    </row>
    <row r="116" spans="5:5" x14ac:dyDescent="0.3">
      <c r="E116" s="2"/>
    </row>
    <row r="117" spans="5:5" x14ac:dyDescent="0.3">
      <c r="E117" s="2"/>
    </row>
    <row r="118" spans="5:5" x14ac:dyDescent="0.3">
      <c r="E118" s="2"/>
    </row>
    <row r="119" spans="5:5" x14ac:dyDescent="0.3">
      <c r="E119" s="2"/>
    </row>
    <row r="120" spans="5:5" x14ac:dyDescent="0.3">
      <c r="E120" s="2"/>
    </row>
    <row r="121" spans="5:5" x14ac:dyDescent="0.3">
      <c r="E121" s="2"/>
    </row>
    <row r="122" spans="5:5" x14ac:dyDescent="0.3">
      <c r="E122" s="2"/>
    </row>
    <row r="123" spans="5:5" x14ac:dyDescent="0.3">
      <c r="E123" s="2"/>
    </row>
    <row r="124" spans="5:5" x14ac:dyDescent="0.3">
      <c r="E124" s="2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F2" sqref="F2"/>
    </sheetView>
  </sheetViews>
  <sheetFormatPr baseColWidth="10" defaultRowHeight="14.4" x14ac:dyDescent="0.3"/>
  <cols>
    <col min="7" max="7" width="5.21875" customWidth="1"/>
    <col min="8" max="8" width="4.77734375" customWidth="1"/>
  </cols>
  <sheetData>
    <row r="1" spans="1:9" x14ac:dyDescent="0.3">
      <c r="A1" t="s">
        <v>415</v>
      </c>
      <c r="B1" t="s">
        <v>416</v>
      </c>
      <c r="C1" t="s">
        <v>417</v>
      </c>
      <c r="F1" t="s">
        <v>414</v>
      </c>
      <c r="G1" t="s">
        <v>134</v>
      </c>
      <c r="H1" t="s">
        <v>135</v>
      </c>
      <c r="I1" t="str">
        <f>CONCATENATE(F1,"'",B1,"'",",","'",C1,"'",G1)</f>
        <v>INSERT INTO [vta].[tblaccounttypereport] ([accounttypereportname] ,[accounttypereportdescription]) VALUES ('accountTypeName','accountTypeDescription')</v>
      </c>
    </row>
    <row r="2" spans="1:9" x14ac:dyDescent="0.3">
      <c r="A2">
        <v>1</v>
      </c>
      <c r="B2" t="s">
        <v>418</v>
      </c>
      <c r="C2" t="s">
        <v>419</v>
      </c>
      <c r="F2" t="s">
        <v>414</v>
      </c>
      <c r="G2" t="s">
        <v>134</v>
      </c>
      <c r="H2" t="s">
        <v>135</v>
      </c>
      <c r="I2" t="str">
        <f>CONCATENATE(F2,"'",B2,"'",",","'",C2,"'",G2)</f>
        <v>INSERT INTO [vta].[tblaccounttypereport] ([accounttypereportname] ,[accounttypereportdescription]) VALUES ('E-R','Estado de Resultados')</v>
      </c>
    </row>
    <row r="3" spans="1:9" x14ac:dyDescent="0.3">
      <c r="A3">
        <v>2</v>
      </c>
      <c r="B3" t="s">
        <v>420</v>
      </c>
      <c r="C3" t="s">
        <v>421</v>
      </c>
      <c r="F3" t="s">
        <v>414</v>
      </c>
      <c r="G3" t="s">
        <v>134</v>
      </c>
      <c r="H3" t="s">
        <v>135</v>
      </c>
      <c r="I3" t="str">
        <f>CONCATENATE(F3,"'",B3,"'",",","'",C3,"'",G3)</f>
        <v>INSERT INTO [vta].[tblaccounttypereport] ([accounttypereportname] ,[accounttypereportdescription]) VALUES ('B-G','Balance General')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H6" sqref="H6"/>
    </sheetView>
  </sheetViews>
  <sheetFormatPr baseColWidth="10" defaultRowHeight="14.4" x14ac:dyDescent="0.3"/>
  <cols>
    <col min="6" max="6" width="4.5546875" customWidth="1"/>
    <col min="7" max="7" width="5.33203125" customWidth="1"/>
  </cols>
  <sheetData>
    <row r="1" spans="1:8" x14ac:dyDescent="0.3">
      <c r="A1" t="s">
        <v>423</v>
      </c>
      <c r="B1" t="s">
        <v>211</v>
      </c>
      <c r="C1" t="s">
        <v>415</v>
      </c>
      <c r="E1" t="s">
        <v>422</v>
      </c>
      <c r="F1" t="s">
        <v>134</v>
      </c>
      <c r="G1" t="s">
        <v>135</v>
      </c>
      <c r="H1" t="str">
        <f>CONCATENATE(E1,B1,",",C1,F1)</f>
        <v>INSERT INTO [vta].[tblaccountl4accounttype] ([idaccountl4] ,[idaccounttypereport]) VALUES (idAccountl4,idAccountType)</v>
      </c>
    </row>
    <row r="2" spans="1:8" x14ac:dyDescent="0.3">
      <c r="A2">
        <v>1</v>
      </c>
      <c r="B2">
        <v>1</v>
      </c>
      <c r="C2">
        <v>1</v>
      </c>
      <c r="E2" t="s">
        <v>422</v>
      </c>
      <c r="F2" t="s">
        <v>134</v>
      </c>
      <c r="G2" t="s">
        <v>135</v>
      </c>
      <c r="H2" t="str">
        <f t="shared" ref="H2:H6" si="0">CONCATENATE(E2,B2,",",C2,F2)</f>
        <v>INSERT INTO [vta].[tblaccountl4accounttype] ([idaccountl4] ,[idaccounttypereport]) VALUES (1,1)</v>
      </c>
    </row>
    <row r="3" spans="1:8" x14ac:dyDescent="0.3">
      <c r="A3">
        <v>2</v>
      </c>
      <c r="B3">
        <v>2</v>
      </c>
      <c r="C3">
        <v>1</v>
      </c>
      <c r="E3" t="s">
        <v>422</v>
      </c>
      <c r="F3" t="s">
        <v>134</v>
      </c>
      <c r="G3" t="s">
        <v>135</v>
      </c>
      <c r="H3" t="str">
        <f t="shared" si="0"/>
        <v>INSERT INTO [vta].[tblaccountl4accounttype] ([idaccountl4] ,[idaccounttypereport]) VALUES (2,1)</v>
      </c>
    </row>
    <row r="4" spans="1:8" x14ac:dyDescent="0.3">
      <c r="A4">
        <v>3</v>
      </c>
      <c r="B4">
        <v>3</v>
      </c>
      <c r="C4">
        <v>1</v>
      </c>
      <c r="E4" t="s">
        <v>422</v>
      </c>
      <c r="F4" t="s">
        <v>134</v>
      </c>
      <c r="G4" t="s">
        <v>135</v>
      </c>
      <c r="H4" t="str">
        <f t="shared" si="0"/>
        <v>INSERT INTO [vta].[tblaccountl4accounttype] ([idaccountl4] ,[idaccounttypereport]) VALUES (3,1)</v>
      </c>
    </row>
    <row r="5" spans="1:8" x14ac:dyDescent="0.3">
      <c r="A5">
        <v>4</v>
      </c>
      <c r="B5">
        <v>4</v>
      </c>
      <c r="C5">
        <v>1</v>
      </c>
      <c r="E5" t="s">
        <v>422</v>
      </c>
      <c r="F5" t="s">
        <v>134</v>
      </c>
      <c r="G5" t="s">
        <v>135</v>
      </c>
      <c r="H5" t="str">
        <f t="shared" si="0"/>
        <v>INSERT INTO [vta].[tblaccountl4accounttype] ([idaccountl4] ,[idaccounttypereport]) VALUES (4,1)</v>
      </c>
    </row>
    <row r="6" spans="1:8" x14ac:dyDescent="0.3">
      <c r="A6">
        <v>5</v>
      </c>
      <c r="B6">
        <v>5</v>
      </c>
      <c r="C6">
        <v>1</v>
      </c>
      <c r="E6" t="s">
        <v>422</v>
      </c>
      <c r="F6" t="s">
        <v>134</v>
      </c>
      <c r="G6" t="s">
        <v>135</v>
      </c>
      <c r="H6" t="str">
        <f t="shared" si="0"/>
        <v>INSERT INTO [vta].[tblaccountl4accounttype] ([idaccountl4] ,[idaccounttypereport]) VALUES (5,1)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7"/>
  <sheetViews>
    <sheetView workbookViewId="0">
      <selection activeCell="M2" sqref="M2:M57"/>
    </sheetView>
  </sheetViews>
  <sheetFormatPr baseColWidth="10" defaultRowHeight="14.4" x14ac:dyDescent="0.3"/>
  <sheetData>
    <row r="1" spans="1:13" x14ac:dyDescent="0.3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0</v>
      </c>
      <c r="J1" t="s">
        <v>137</v>
      </c>
      <c r="K1" t="s">
        <v>134</v>
      </c>
      <c r="L1" t="s">
        <v>135</v>
      </c>
      <c r="M1" t="str">
        <f>CONCATENATE(J1,"'",B1,"'",",","'",C1,"'",",","'",D1,"'",",","'",E1,"'",",",F1,",",G1,",",H1,K1)</f>
        <v>INSERT INTO [vta].[tblcompanies] ([companyName] ,[companyShortName] ,[companyAddress] ,[companyTelephone] ,[companyActive] ,[companyOrder] ,[idSegment]) VALUES ('companyName','companyShortName','companyAddress','companyTelephone',companyActive,companyOrder,idSegment)</v>
      </c>
    </row>
    <row r="2" spans="1:13" x14ac:dyDescent="0.3">
      <c r="A2">
        <v>1</v>
      </c>
      <c r="B2" t="s">
        <v>30</v>
      </c>
      <c r="C2" t="s">
        <v>31</v>
      </c>
      <c r="F2">
        <v>1</v>
      </c>
      <c r="G2">
        <v>1</v>
      </c>
      <c r="H2">
        <v>1</v>
      </c>
      <c r="J2" t="s">
        <v>137</v>
      </c>
      <c r="K2" t="s">
        <v>134</v>
      </c>
      <c r="M2" t="str">
        <f t="shared" ref="M2:M57" si="0">CONCATENATE(J2,"'",B2,"'",",","'",C2,"'",",","'",D2,"'",",","'",E2,"'",",",F2,",",G2,",",H2,K2)</f>
        <v>INSERT INTO [vta].[tblcompanies] ([companyName] ,[companyShortName] ,[companyAddress] ,[companyTelephone] ,[companyActive] ,[companyOrder] ,[idSegment]) VALUES ('Grand Guadalupe by Inmense','HCG','','',1,1,1)</v>
      </c>
    </row>
    <row r="3" spans="1:13" x14ac:dyDescent="0.3">
      <c r="A3">
        <v>2</v>
      </c>
      <c r="B3" t="s">
        <v>32</v>
      </c>
      <c r="C3" t="s">
        <v>33</v>
      </c>
      <c r="F3">
        <v>1</v>
      </c>
      <c r="G3">
        <v>3</v>
      </c>
      <c r="H3">
        <v>1</v>
      </c>
      <c r="J3" t="s">
        <v>137</v>
      </c>
      <c r="K3" t="s">
        <v>134</v>
      </c>
      <c r="M3" t="str">
        <f t="shared" si="0"/>
        <v>INSERT INTO [vta].[tblcompanies] ([companyName] ,[companyShortName] ,[companyAddress] ,[companyTelephone] ,[companyActive] ,[companyOrder] ,[idSegment]) VALUES ('LM by Inmense','HLM','','',1,3,1)</v>
      </c>
    </row>
    <row r="4" spans="1:13" x14ac:dyDescent="0.3">
      <c r="A4">
        <v>3</v>
      </c>
      <c r="B4" t="s">
        <v>34</v>
      </c>
      <c r="C4" t="s">
        <v>35</v>
      </c>
      <c r="F4">
        <v>1</v>
      </c>
      <c r="G4">
        <v>2</v>
      </c>
      <c r="H4">
        <v>1</v>
      </c>
      <c r="J4" t="s">
        <v>137</v>
      </c>
      <c r="K4" t="s">
        <v>134</v>
      </c>
      <c r="M4" t="str">
        <f t="shared" si="0"/>
        <v>INSERT INTO [vta].[tblcompanies] ([companyName] ,[companyShortName] ,[companyAddress] ,[companyTelephone] ,[companyActive] ,[companyOrder] ,[idSegment]) VALUES ('Las Escaleras by Inmense','HLE','','',1,2,1)</v>
      </c>
    </row>
    <row r="5" spans="1:13" x14ac:dyDescent="0.3">
      <c r="A5">
        <v>4</v>
      </c>
      <c r="B5" t="s">
        <v>36</v>
      </c>
      <c r="C5" t="s">
        <v>37</v>
      </c>
      <c r="F5">
        <v>0</v>
      </c>
      <c r="G5">
        <v>6</v>
      </c>
      <c r="H5">
        <v>1</v>
      </c>
      <c r="J5" t="s">
        <v>137</v>
      </c>
      <c r="K5" t="s">
        <v>134</v>
      </c>
      <c r="M5" t="str">
        <f t="shared" si="0"/>
        <v>INSERT INTO [vta].[tblcompanies] ([companyName] ,[companyShortName] ,[companyAddress] ,[companyTelephone] ,[companyActive] ,[companyOrder] ,[idSegment]) VALUES ('Hacienda las Nubes','HLB','','',0,6,1)</v>
      </c>
    </row>
    <row r="6" spans="1:13" x14ac:dyDescent="0.3">
      <c r="A6">
        <v>5</v>
      </c>
      <c r="B6" t="s">
        <v>38</v>
      </c>
      <c r="C6" t="s">
        <v>39</v>
      </c>
      <c r="F6">
        <v>1</v>
      </c>
      <c r="G6">
        <v>8</v>
      </c>
      <c r="H6">
        <v>1</v>
      </c>
      <c r="J6" t="s">
        <v>137</v>
      </c>
      <c r="K6" t="s">
        <v>134</v>
      </c>
      <c r="M6" t="str">
        <f t="shared" si="0"/>
        <v>INSERT INTO [vta].[tblcompanies] ([companyName] ,[companyShortName] ,[companyAddress] ,[companyTelephone] ,[companyActive] ,[companyOrder] ,[idSegment]) VALUES ('Xoxula by Inmense','HXO','','',1,8,1)</v>
      </c>
    </row>
    <row r="7" spans="1:13" x14ac:dyDescent="0.3">
      <c r="A7">
        <v>6</v>
      </c>
      <c r="B7" t="s">
        <v>40</v>
      </c>
      <c r="C7" t="s">
        <v>41</v>
      </c>
      <c r="F7">
        <v>0</v>
      </c>
      <c r="G7">
        <v>4</v>
      </c>
      <c r="H7">
        <v>1</v>
      </c>
      <c r="J7" t="s">
        <v>137</v>
      </c>
      <c r="K7" t="s">
        <v>134</v>
      </c>
      <c r="M7" t="str">
        <f t="shared" si="0"/>
        <v>INSERT INTO [vta].[tblcompanies] ([companyName] ,[companyShortName] ,[companyAddress] ,[companyTelephone] ,[companyActive] ,[companyOrder] ,[idSegment]) VALUES ('Serenity Sailing Co','SSC','','',0,4,1)</v>
      </c>
    </row>
    <row r="8" spans="1:13" x14ac:dyDescent="0.3">
      <c r="A8">
        <v>7</v>
      </c>
      <c r="B8" t="s">
        <v>42</v>
      </c>
      <c r="C8" t="s">
        <v>42</v>
      </c>
      <c r="F8">
        <v>0</v>
      </c>
      <c r="G8">
        <v>9</v>
      </c>
      <c r="H8">
        <v>1</v>
      </c>
      <c r="J8" t="s">
        <v>137</v>
      </c>
      <c r="K8" t="s">
        <v>134</v>
      </c>
      <c r="M8" t="str">
        <f t="shared" si="0"/>
        <v>INSERT INTO [vta].[tblcompanies] ([companyName] ,[companyShortName] ,[companyAddress] ,[companyTelephone] ,[companyActive] ,[companyOrder] ,[idSegment]) VALUES ('Barlovento 102','Barlovento 102','','',0,9,1)</v>
      </c>
    </row>
    <row r="9" spans="1:13" x14ac:dyDescent="0.3">
      <c r="A9">
        <v>8</v>
      </c>
      <c r="B9" t="s">
        <v>43</v>
      </c>
      <c r="C9" t="s">
        <v>44</v>
      </c>
      <c r="F9">
        <v>1</v>
      </c>
      <c r="G9">
        <v>13</v>
      </c>
      <c r="H9">
        <v>1</v>
      </c>
      <c r="J9" t="s">
        <v>137</v>
      </c>
      <c r="K9" t="s">
        <v>134</v>
      </c>
      <c r="M9" t="str">
        <f t="shared" si="0"/>
        <v>INSERT INTO [vta].[tblcompanies] ([companyName] ,[companyShortName] ,[companyAddress] ,[companyTelephone] ,[companyActive] ,[companyOrder] ,[idSegment]) VALUES ('Eleven Palms by Inmense','HEP','','',1,13,1)</v>
      </c>
    </row>
    <row r="10" spans="1:13" x14ac:dyDescent="0.3">
      <c r="A10">
        <v>9</v>
      </c>
      <c r="B10" t="s">
        <v>45</v>
      </c>
      <c r="C10" t="s">
        <v>46</v>
      </c>
      <c r="F10">
        <v>1</v>
      </c>
      <c r="G10">
        <v>12</v>
      </c>
      <c r="H10">
        <v>1</v>
      </c>
      <c r="J10" t="s">
        <v>137</v>
      </c>
      <c r="K10" t="s">
        <v>134</v>
      </c>
      <c r="M10" t="str">
        <f t="shared" si="0"/>
        <v>INSERT INTO [vta].[tblcompanies] ([companyName] ,[companyShortName] ,[companyAddress] ,[companyTelephone] ,[companyActive] ,[companyOrder] ,[idSegment]) VALUES ('RD68 by Inmense','RD68','','',1,12,1)</v>
      </c>
    </row>
    <row r="11" spans="1:13" x14ac:dyDescent="0.3">
      <c r="A11">
        <v>10</v>
      </c>
      <c r="B11" t="s">
        <v>40</v>
      </c>
      <c r="C11" t="s">
        <v>47</v>
      </c>
      <c r="F11">
        <v>0</v>
      </c>
      <c r="G11">
        <v>5</v>
      </c>
      <c r="H11">
        <v>1</v>
      </c>
      <c r="J11" t="s">
        <v>137</v>
      </c>
      <c r="K11" t="s">
        <v>134</v>
      </c>
      <c r="M11" t="str">
        <f t="shared" si="0"/>
        <v>INSERT INTO [vta].[tblcompanies] ([companyName] ,[companyShortName] ,[companyAddress] ,[companyTelephone] ,[companyActive] ,[companyOrder] ,[idSegment]) VALUES ('Serenity Sailing Co','SSC-PTC','','',0,5,1)</v>
      </c>
    </row>
    <row r="12" spans="1:13" x14ac:dyDescent="0.3">
      <c r="A12">
        <v>11</v>
      </c>
      <c r="B12" t="s">
        <v>48</v>
      </c>
      <c r="C12" t="s">
        <v>49</v>
      </c>
      <c r="F12">
        <v>1</v>
      </c>
      <c r="G12">
        <v>7</v>
      </c>
      <c r="H12">
        <v>1</v>
      </c>
      <c r="J12" t="s">
        <v>137</v>
      </c>
      <c r="K12" t="s">
        <v>134</v>
      </c>
      <c r="M12" t="str">
        <f t="shared" si="0"/>
        <v>INSERT INTO [vta].[tblcompanies] ([companyName] ,[companyShortName] ,[companyAddress] ,[companyTelephone] ,[companyActive] ,[companyOrder] ,[idSegment]) VALUES ('Grand Las Nubes by Inmense','HGB','','',1,7,1)</v>
      </c>
    </row>
    <row r="13" spans="1:13" x14ac:dyDescent="0.3">
      <c r="A13">
        <v>12</v>
      </c>
      <c r="B13" t="s">
        <v>50</v>
      </c>
      <c r="C13" t="s">
        <v>51</v>
      </c>
      <c r="F13">
        <v>1</v>
      </c>
      <c r="G13">
        <v>11</v>
      </c>
      <c r="H13">
        <v>1</v>
      </c>
      <c r="J13" t="s">
        <v>137</v>
      </c>
      <c r="K13" t="s">
        <v>134</v>
      </c>
      <c r="M13" t="str">
        <f t="shared" si="0"/>
        <v>INSERT INTO [vta].[tblcompanies] ([companyName] ,[companyShortName] ,[companyAddress] ,[companyTelephone] ,[companyActive] ,[companyOrder] ,[idSegment]) VALUES ('Santosi by Inmense','HST','','',1,11,1)</v>
      </c>
    </row>
    <row r="14" spans="1:13" x14ac:dyDescent="0.3">
      <c r="A14">
        <v>13</v>
      </c>
      <c r="B14" t="s">
        <v>52</v>
      </c>
      <c r="D14" t="s">
        <v>53</v>
      </c>
      <c r="E14" t="s">
        <v>53</v>
      </c>
      <c r="F14">
        <v>1</v>
      </c>
      <c r="G14">
        <v>100</v>
      </c>
      <c r="H14">
        <v>1</v>
      </c>
      <c r="J14" t="s">
        <v>137</v>
      </c>
      <c r="K14" t="s">
        <v>134</v>
      </c>
      <c r="M14" t="str">
        <f t="shared" si="0"/>
        <v>INSERT INTO [vta].[tblcompanies] ([companyName] ,[companyShortName] ,[companyAddress] ,[companyTelephone] ,[companyActive] ,[companyOrder] ,[idSegment]) VALUES ('Sin compañia','','s','s',1,100,1)</v>
      </c>
    </row>
    <row r="15" spans="1:13" x14ac:dyDescent="0.3">
      <c r="A15">
        <v>14</v>
      </c>
      <c r="B15" t="s">
        <v>54</v>
      </c>
      <c r="C15" t="s">
        <v>21</v>
      </c>
      <c r="F15">
        <v>1</v>
      </c>
      <c r="G15">
        <v>12</v>
      </c>
      <c r="H15">
        <v>9</v>
      </c>
      <c r="J15" t="s">
        <v>137</v>
      </c>
      <c r="K15" t="s">
        <v>134</v>
      </c>
      <c r="M15" t="str">
        <f t="shared" si="0"/>
        <v>INSERT INTO [vta].[tblcompanies] ([companyName] ,[companyShortName] ,[companyAddress] ,[companyTelephone] ,[companyActive] ,[companyOrder] ,[idSegment]) VALUES ('Corporativo','CORP','','',1,12,9)</v>
      </c>
    </row>
    <row r="16" spans="1:13" x14ac:dyDescent="0.3">
      <c r="A16">
        <v>15</v>
      </c>
      <c r="B16" t="s">
        <v>55</v>
      </c>
      <c r="C16" t="s">
        <v>15</v>
      </c>
      <c r="F16">
        <v>1</v>
      </c>
      <c r="G16">
        <v>13</v>
      </c>
      <c r="H16">
        <v>6</v>
      </c>
      <c r="J16" t="s">
        <v>137</v>
      </c>
      <c r="K16" t="s">
        <v>134</v>
      </c>
      <c r="M16" t="str">
        <f t="shared" si="0"/>
        <v>INSERT INTO [vta].[tblcompanies] ([companyName] ,[companyShortName] ,[companyAddress] ,[companyTelephone] ,[companyActive] ,[companyOrder] ,[idSegment]) VALUES ('Corporativo WORLDSPASS','WP','','',1,13,6)</v>
      </c>
    </row>
    <row r="17" spans="1:13" x14ac:dyDescent="0.3">
      <c r="A17">
        <v>16</v>
      </c>
      <c r="B17" t="s">
        <v>56</v>
      </c>
      <c r="C17" t="s">
        <v>57</v>
      </c>
      <c r="F17">
        <v>1</v>
      </c>
      <c r="G17">
        <v>14</v>
      </c>
      <c r="H17">
        <v>9</v>
      </c>
      <c r="J17" t="s">
        <v>137</v>
      </c>
      <c r="K17" t="s">
        <v>134</v>
      </c>
      <c r="M17" t="str">
        <f t="shared" si="0"/>
        <v>INSERT INTO [vta].[tblcompanies] ([companyName] ,[companyShortName] ,[companyAddress] ,[companyTelephone] ,[companyActive] ,[companyOrder] ,[idSegment]) VALUES ('ACF','AC','','',1,14,9)</v>
      </c>
    </row>
    <row r="18" spans="1:13" x14ac:dyDescent="0.3">
      <c r="A18">
        <v>17</v>
      </c>
      <c r="B18" t="s">
        <v>58</v>
      </c>
      <c r="C18" t="s">
        <v>59</v>
      </c>
      <c r="F18">
        <v>1</v>
      </c>
      <c r="G18">
        <v>15</v>
      </c>
      <c r="H18">
        <v>1</v>
      </c>
      <c r="J18" t="s">
        <v>137</v>
      </c>
      <c r="K18" t="s">
        <v>134</v>
      </c>
      <c r="M18" t="str">
        <f t="shared" si="0"/>
        <v>INSERT INTO [vta].[tblcompanies] ([companyName] ,[companyShortName] ,[companyAddress] ,[companyTelephone] ,[companyActive] ,[companyOrder] ,[idSegment]) VALUES ('Servicios Hoteleros de Prestigio','SHP','','',1,15,1)</v>
      </c>
    </row>
    <row r="19" spans="1:13" x14ac:dyDescent="0.3">
      <c r="A19">
        <v>18</v>
      </c>
      <c r="B19" t="s">
        <v>60</v>
      </c>
      <c r="C19" t="s">
        <v>61</v>
      </c>
      <c r="F19">
        <v>1</v>
      </c>
      <c r="G19">
        <v>16</v>
      </c>
      <c r="H19">
        <v>1</v>
      </c>
      <c r="J19" t="s">
        <v>137</v>
      </c>
      <c r="K19" t="s">
        <v>134</v>
      </c>
      <c r="M19" t="str">
        <f t="shared" si="0"/>
        <v>INSERT INTO [vta].[tblcompanies] ([companyName] ,[companyShortName] ,[companyAddress] ,[companyTelephone] ,[companyActive] ,[companyOrder] ,[idSegment]) VALUES ('Loreto','LORETO','','',1,16,1)</v>
      </c>
    </row>
    <row r="20" spans="1:13" x14ac:dyDescent="0.3">
      <c r="A20">
        <v>19</v>
      </c>
      <c r="B20" t="s">
        <v>62</v>
      </c>
      <c r="C20" t="s">
        <v>62</v>
      </c>
      <c r="F20">
        <v>1</v>
      </c>
      <c r="G20">
        <v>19</v>
      </c>
      <c r="H20">
        <v>1</v>
      </c>
      <c r="J20" t="s">
        <v>137</v>
      </c>
      <c r="K20" t="s">
        <v>134</v>
      </c>
      <c r="M20" t="str">
        <f t="shared" si="0"/>
        <v>INSERT INTO [vta].[tblcompanies] ([companyName] ,[companyShortName] ,[companyAddress] ,[companyTelephone] ,[companyActive] ,[companyOrder] ,[idSegment]) VALUES ('VT8','VT8','','',1,19,1)</v>
      </c>
    </row>
    <row r="21" spans="1:13" x14ac:dyDescent="0.3">
      <c r="A21">
        <v>20</v>
      </c>
      <c r="B21" t="s">
        <v>63</v>
      </c>
      <c r="C21" t="s">
        <v>64</v>
      </c>
      <c r="F21">
        <v>1</v>
      </c>
      <c r="G21">
        <v>17</v>
      </c>
      <c r="H21">
        <v>1</v>
      </c>
      <c r="J21" t="s">
        <v>137</v>
      </c>
      <c r="K21" t="s">
        <v>134</v>
      </c>
      <c r="M21" t="str">
        <f t="shared" si="0"/>
        <v>INSERT INTO [vta].[tblcompanies] ([companyName] ,[companyShortName] ,[companyAddress] ,[companyTelephone] ,[companyActive] ,[companyOrder] ,[idSegment]) VALUES ('Catamarán','CAT','','',1,17,1)</v>
      </c>
    </row>
    <row r="22" spans="1:13" x14ac:dyDescent="0.3">
      <c r="A22">
        <v>21</v>
      </c>
      <c r="B22" t="s">
        <v>65</v>
      </c>
      <c r="C22" t="s">
        <v>66</v>
      </c>
      <c r="F22">
        <v>1</v>
      </c>
      <c r="G22">
        <v>21</v>
      </c>
      <c r="H22">
        <v>1</v>
      </c>
      <c r="J22" t="s">
        <v>137</v>
      </c>
      <c r="K22" t="s">
        <v>134</v>
      </c>
      <c r="M22" t="str">
        <f t="shared" si="0"/>
        <v>INSERT INTO [vta].[tblcompanies] ([companyName] ,[companyShortName] ,[companyAddress] ,[companyTelephone] ,[companyActive] ,[companyOrder] ,[idSegment]) VALUES ('Mala Vecindad','HMV','','',1,21,1)</v>
      </c>
    </row>
    <row r="23" spans="1:13" x14ac:dyDescent="0.3">
      <c r="A23">
        <v>22</v>
      </c>
      <c r="B23" t="s">
        <v>67</v>
      </c>
      <c r="C23" t="s">
        <v>68</v>
      </c>
      <c r="F23">
        <v>1</v>
      </c>
      <c r="G23">
        <v>22</v>
      </c>
      <c r="H23">
        <v>1</v>
      </c>
      <c r="J23" t="s">
        <v>137</v>
      </c>
      <c r="K23" t="s">
        <v>134</v>
      </c>
      <c r="M23" t="str">
        <f t="shared" si="0"/>
        <v>INSERT INTO [vta].[tblcompanies] ([companyName] ,[companyShortName] ,[companyAddress] ,[companyTelephone] ,[companyActive] ,[companyOrder] ,[idSegment]) VALUES ('Myko','HMK','','',1,22,1)</v>
      </c>
    </row>
    <row r="24" spans="1:13" x14ac:dyDescent="0.3">
      <c r="A24">
        <v>23</v>
      </c>
      <c r="B24" t="s">
        <v>69</v>
      </c>
      <c r="C24" t="s">
        <v>70</v>
      </c>
      <c r="F24">
        <v>1</v>
      </c>
      <c r="G24">
        <v>23</v>
      </c>
      <c r="H24">
        <v>2</v>
      </c>
      <c r="J24" t="s">
        <v>137</v>
      </c>
      <c r="K24" t="s">
        <v>134</v>
      </c>
      <c r="M24" t="str">
        <f t="shared" si="0"/>
        <v>INSERT INTO [vta].[tblcompanies] ([companyName] ,[companyShortName] ,[companyAddress] ,[companyTelephone] ,[companyActive] ,[companyOrder] ,[idSegment]) VALUES ('Pagadora CIE','PAG-CIE','','',1,23,2)</v>
      </c>
    </row>
    <row r="25" spans="1:13" x14ac:dyDescent="0.3">
      <c r="A25">
        <v>24</v>
      </c>
      <c r="B25" t="s">
        <v>71</v>
      </c>
      <c r="C25" t="s">
        <v>72</v>
      </c>
      <c r="F25">
        <v>1</v>
      </c>
      <c r="G25">
        <v>24</v>
      </c>
      <c r="H25">
        <v>2</v>
      </c>
      <c r="J25" t="s">
        <v>137</v>
      </c>
      <c r="K25" t="s">
        <v>134</v>
      </c>
      <c r="M25" t="str">
        <f t="shared" si="0"/>
        <v>INSERT INTO [vta].[tblcompanies] ([companyName] ,[companyShortName] ,[companyAddress] ,[companyTelephone] ,[companyActive] ,[companyOrder] ,[idSegment]) VALUES ('Pagadora CCI','PAG-CCI','','',1,24,2)</v>
      </c>
    </row>
    <row r="26" spans="1:13" x14ac:dyDescent="0.3">
      <c r="A26">
        <v>25</v>
      </c>
      <c r="B26" t="s">
        <v>73</v>
      </c>
      <c r="C26" t="s">
        <v>74</v>
      </c>
      <c r="F26">
        <v>1</v>
      </c>
      <c r="G26">
        <v>25</v>
      </c>
      <c r="H26">
        <v>2</v>
      </c>
      <c r="J26" t="s">
        <v>137</v>
      </c>
      <c r="K26" t="s">
        <v>134</v>
      </c>
      <c r="M26" t="str">
        <f t="shared" si="0"/>
        <v>INSERT INTO [vta].[tblcompanies] ([companyName] ,[companyShortName] ,[companyAddress] ,[companyTelephone] ,[companyActive] ,[companyOrder] ,[idSegment]) VALUES ('Pagadora ELVIS','PAG-ELVIS','','',1,25,2)</v>
      </c>
    </row>
    <row r="27" spans="1:13" x14ac:dyDescent="0.3">
      <c r="A27">
        <v>26</v>
      </c>
      <c r="B27" t="s">
        <v>75</v>
      </c>
      <c r="C27" t="s">
        <v>76</v>
      </c>
      <c r="F27">
        <v>1</v>
      </c>
      <c r="G27">
        <v>26</v>
      </c>
      <c r="H27">
        <v>2</v>
      </c>
      <c r="J27" t="s">
        <v>137</v>
      </c>
      <c r="K27" t="s">
        <v>134</v>
      </c>
      <c r="M27" t="str">
        <f t="shared" si="0"/>
        <v>INSERT INTO [vta].[tblcompanies] ([companyName] ,[companyShortName] ,[companyAddress] ,[companyTelephone] ,[companyActive] ,[companyOrder] ,[idSegment]) VALUES ('PAGADORA SOLGLOSER','PAG-SOLGLOSER','','',1,26,2)</v>
      </c>
    </row>
    <row r="28" spans="1:13" x14ac:dyDescent="0.3">
      <c r="A28">
        <v>27</v>
      </c>
      <c r="B28" t="s">
        <v>77</v>
      </c>
      <c r="C28" t="s">
        <v>78</v>
      </c>
      <c r="F28">
        <v>1</v>
      </c>
      <c r="G28">
        <v>27</v>
      </c>
      <c r="H28">
        <v>2</v>
      </c>
      <c r="J28" t="s">
        <v>137</v>
      </c>
      <c r="K28" t="s">
        <v>134</v>
      </c>
      <c r="M28" t="str">
        <f t="shared" si="0"/>
        <v>INSERT INTO [vta].[tblcompanies] ([companyName] ,[companyShortName] ,[companyAddress] ,[companyTelephone] ,[companyActive] ,[companyOrder] ,[idSegment]) VALUES ('ESPERANZA RINCON ZUNIGA ','E RINCON','','',1,27,2)</v>
      </c>
    </row>
    <row r="29" spans="1:13" x14ac:dyDescent="0.3">
      <c r="A29">
        <v>28</v>
      </c>
      <c r="B29" t="s">
        <v>79</v>
      </c>
      <c r="C29" t="s">
        <v>80</v>
      </c>
      <c r="F29">
        <v>1</v>
      </c>
      <c r="G29">
        <v>28</v>
      </c>
      <c r="H29">
        <v>2</v>
      </c>
      <c r="J29" t="s">
        <v>137</v>
      </c>
      <c r="K29" t="s">
        <v>134</v>
      </c>
      <c r="M29" t="str">
        <f t="shared" si="0"/>
        <v>INSERT INTO [vta].[tblcompanies] ([companyName] ,[companyShortName] ,[companyAddress] ,[companyTelephone] ,[companyActive] ,[companyOrder] ,[idSegment]) VALUES ('RAUL PINA RAMIREZ','RA PINA','','',1,28,2)</v>
      </c>
    </row>
    <row r="30" spans="1:13" x14ac:dyDescent="0.3">
      <c r="A30">
        <v>29</v>
      </c>
      <c r="B30" t="s">
        <v>81</v>
      </c>
      <c r="C30" t="s">
        <v>82</v>
      </c>
      <c r="F30">
        <v>1</v>
      </c>
      <c r="G30">
        <v>29</v>
      </c>
      <c r="H30">
        <v>2</v>
      </c>
      <c r="J30" t="s">
        <v>137</v>
      </c>
      <c r="K30" t="s">
        <v>134</v>
      </c>
      <c r="M30" t="str">
        <f t="shared" si="0"/>
        <v>INSERT INTO [vta].[tblcompanies] ([companyName] ,[companyShortName] ,[companyAddress] ,[companyTelephone] ,[companyActive] ,[companyOrder] ,[idSegment]) VALUES ('CELIA AYALA RUIZ','CE AYALA','','',1,29,2)</v>
      </c>
    </row>
    <row r="31" spans="1:13" x14ac:dyDescent="0.3">
      <c r="A31">
        <v>30</v>
      </c>
      <c r="B31" t="s">
        <v>83</v>
      </c>
      <c r="C31" t="s">
        <v>84</v>
      </c>
      <c r="F31">
        <v>1</v>
      </c>
      <c r="G31">
        <v>30</v>
      </c>
      <c r="H31">
        <v>2</v>
      </c>
      <c r="J31" t="s">
        <v>137</v>
      </c>
      <c r="K31" t="s">
        <v>134</v>
      </c>
      <c r="M31" t="str">
        <f t="shared" si="0"/>
        <v>INSERT INTO [vta].[tblcompanies] ([companyName] ,[companyShortName] ,[companyAddress] ,[companyTelephone] ,[companyActive] ,[companyOrder] ,[idSegment]) VALUES ('JUAN GONZALES LOPEZ','J GONZ','','',1,30,2)</v>
      </c>
    </row>
    <row r="32" spans="1:13" x14ac:dyDescent="0.3">
      <c r="A32">
        <v>31</v>
      </c>
      <c r="B32" t="s">
        <v>85</v>
      </c>
      <c r="C32" t="s">
        <v>86</v>
      </c>
      <c r="F32">
        <v>1</v>
      </c>
      <c r="G32">
        <v>31</v>
      </c>
      <c r="H32">
        <v>2</v>
      </c>
      <c r="J32" t="s">
        <v>137</v>
      </c>
      <c r="K32" t="s">
        <v>134</v>
      </c>
      <c r="M32" t="str">
        <f t="shared" si="0"/>
        <v>INSERT INTO [vta].[tblcompanies] ([companyName] ,[companyShortName] ,[companyAddress] ,[companyTelephone] ,[companyActive] ,[companyOrder] ,[idSegment]) VALUES ('MA DE LOS A MATEHUALA RODRIGUEZ','MA MATEHUALA','','',1,31,2)</v>
      </c>
    </row>
    <row r="33" spans="1:13" x14ac:dyDescent="0.3">
      <c r="A33">
        <v>32</v>
      </c>
      <c r="B33" t="s">
        <v>87</v>
      </c>
      <c r="C33" t="s">
        <v>88</v>
      </c>
      <c r="F33">
        <v>1</v>
      </c>
      <c r="G33">
        <v>32</v>
      </c>
      <c r="H33">
        <v>2</v>
      </c>
      <c r="J33" t="s">
        <v>137</v>
      </c>
      <c r="K33" t="s">
        <v>134</v>
      </c>
      <c r="M33" t="str">
        <f t="shared" si="0"/>
        <v>INSERT INTO [vta].[tblcompanies] ([companyName] ,[companyShortName] ,[companyAddress] ,[companyTelephone] ,[companyActive] ,[companyOrder] ,[idSegment]) VALUES ('DISTRIBUIDORA VALLARTA ','DIST VALLARTA','','',1,32,2)</v>
      </c>
    </row>
    <row r="34" spans="1:13" x14ac:dyDescent="0.3">
      <c r="A34">
        <v>33</v>
      </c>
      <c r="B34" t="s">
        <v>89</v>
      </c>
      <c r="C34" t="s">
        <v>90</v>
      </c>
      <c r="F34">
        <v>1</v>
      </c>
      <c r="G34">
        <v>33</v>
      </c>
      <c r="H34">
        <v>2</v>
      </c>
      <c r="J34" t="s">
        <v>137</v>
      </c>
      <c r="K34" t="s">
        <v>134</v>
      </c>
      <c r="M34" t="str">
        <f t="shared" si="0"/>
        <v>INSERT INTO [vta].[tblcompanies] ([companyName] ,[companyShortName] ,[companyAddress] ,[companyTelephone] ,[companyActive] ,[companyOrder] ,[idSegment]) VALUES ('ERIKA LOPEZ RENDON ','ERIKA LOPEZ','','',1,33,2)</v>
      </c>
    </row>
    <row r="35" spans="1:13" x14ac:dyDescent="0.3">
      <c r="A35">
        <v>34</v>
      </c>
      <c r="B35" t="s">
        <v>91</v>
      </c>
      <c r="C35" t="s">
        <v>92</v>
      </c>
      <c r="F35">
        <v>1</v>
      </c>
      <c r="G35">
        <v>34</v>
      </c>
      <c r="H35">
        <v>2</v>
      </c>
      <c r="J35" t="s">
        <v>137</v>
      </c>
      <c r="K35" t="s">
        <v>134</v>
      </c>
      <c r="M35" t="str">
        <f t="shared" si="0"/>
        <v>INSERT INTO [vta].[tblcompanies] ([companyName] ,[companyShortName] ,[companyAddress] ,[companyTelephone] ,[companyActive] ,[companyOrder] ,[idSegment]) VALUES ('AGUA VICTORIA','AGUA VIC','','',1,34,2)</v>
      </c>
    </row>
    <row r="36" spans="1:13" x14ac:dyDescent="0.3">
      <c r="A36">
        <v>35</v>
      </c>
      <c r="B36" t="s">
        <v>93</v>
      </c>
      <c r="C36" t="s">
        <v>94</v>
      </c>
      <c r="F36">
        <v>1</v>
      </c>
      <c r="G36">
        <v>35</v>
      </c>
      <c r="H36">
        <v>2</v>
      </c>
      <c r="J36" t="s">
        <v>137</v>
      </c>
      <c r="K36" t="s">
        <v>134</v>
      </c>
      <c r="M36" t="str">
        <f t="shared" si="0"/>
        <v>INSERT INTO [vta].[tblcompanies] ([companyName] ,[companyShortName] ,[companyAddress] ,[companyTelephone] ,[companyActive] ,[companyOrder] ,[idSegment]) VALUES ('FABRICA DE HIELO EL POLO SA DE CV ','EL POLO','','',1,35,2)</v>
      </c>
    </row>
    <row r="37" spans="1:13" x14ac:dyDescent="0.3">
      <c r="A37">
        <v>36</v>
      </c>
      <c r="B37" t="s">
        <v>95</v>
      </c>
      <c r="C37" t="s">
        <v>95</v>
      </c>
      <c r="F37">
        <v>1</v>
      </c>
      <c r="G37">
        <v>36</v>
      </c>
      <c r="H37">
        <v>2</v>
      </c>
      <c r="J37" t="s">
        <v>137</v>
      </c>
      <c r="K37" t="s">
        <v>134</v>
      </c>
      <c r="M37" t="str">
        <f t="shared" si="0"/>
        <v>INSERT INTO [vta].[tblcompanies] ([companyName] ,[companyShortName] ,[companyAddress] ,[companyTelephone] ,[companyActive] ,[companyOrder] ,[idSegment]) VALUES ('GAS COM','GAS COM','','',1,36,2)</v>
      </c>
    </row>
    <row r="38" spans="1:13" x14ac:dyDescent="0.3">
      <c r="A38">
        <v>37</v>
      </c>
      <c r="B38" t="s">
        <v>96</v>
      </c>
      <c r="C38" t="s">
        <v>97</v>
      </c>
      <c r="F38">
        <v>1</v>
      </c>
      <c r="G38">
        <v>37</v>
      </c>
      <c r="H38">
        <v>2</v>
      </c>
      <c r="J38" t="s">
        <v>137</v>
      </c>
      <c r="K38" t="s">
        <v>134</v>
      </c>
      <c r="M38" t="str">
        <f t="shared" si="0"/>
        <v>INSERT INTO [vta].[tblcompanies] ([companyName] ,[companyShortName] ,[companyAddress] ,[companyTelephone] ,[companyActive] ,[companyOrder] ,[idSegment]) VALUES ('SONIGAS (HLB)','SONIGAS HLB','','',1,37,2)</v>
      </c>
    </row>
    <row r="39" spans="1:13" x14ac:dyDescent="0.3">
      <c r="A39">
        <v>38</v>
      </c>
      <c r="B39" t="s">
        <v>98</v>
      </c>
      <c r="C39" t="s">
        <v>99</v>
      </c>
      <c r="F39">
        <v>1</v>
      </c>
      <c r="G39">
        <v>38</v>
      </c>
      <c r="H39">
        <v>2</v>
      </c>
      <c r="J39" t="s">
        <v>137</v>
      </c>
      <c r="K39" t="s">
        <v>134</v>
      </c>
      <c r="M39" t="str">
        <f t="shared" si="0"/>
        <v>INSERT INTO [vta].[tblcompanies] ([companyName] ,[companyShortName] ,[companyAddress] ,[companyTelephone] ,[companyActive] ,[companyOrder] ,[idSegment]) VALUES ('GAS MENGUC SA DE CV','GAS MENGUC','','',1,38,2)</v>
      </c>
    </row>
    <row r="40" spans="1:13" x14ac:dyDescent="0.3">
      <c r="A40">
        <v>39</v>
      </c>
      <c r="B40" t="s">
        <v>100</v>
      </c>
      <c r="C40" t="s">
        <v>101</v>
      </c>
      <c r="F40">
        <v>1</v>
      </c>
      <c r="G40">
        <v>39</v>
      </c>
      <c r="H40">
        <v>2</v>
      </c>
      <c r="J40" t="s">
        <v>137</v>
      </c>
      <c r="K40" t="s">
        <v>134</v>
      </c>
      <c r="M40" t="str">
        <f t="shared" si="0"/>
        <v>INSERT INTO [vta].[tblcompanies] ([companyName] ,[companyShortName] ,[companyAddress] ,[companyTelephone] ,[companyActive] ,[companyOrder] ,[idSegment]) VALUES ('GAS SOLIDO SA DE CV','GAS SOLIDO','','',1,39,2)</v>
      </c>
    </row>
    <row r="41" spans="1:13" x14ac:dyDescent="0.3">
      <c r="A41">
        <v>40</v>
      </c>
      <c r="B41" t="s">
        <v>102</v>
      </c>
      <c r="C41" t="s">
        <v>103</v>
      </c>
      <c r="F41">
        <v>1</v>
      </c>
      <c r="G41">
        <v>40</v>
      </c>
      <c r="H41">
        <v>2</v>
      </c>
      <c r="J41" t="s">
        <v>137</v>
      </c>
      <c r="K41" t="s">
        <v>134</v>
      </c>
      <c r="M41" t="str">
        <f t="shared" si="0"/>
        <v>INSERT INTO [vta].[tblcompanies] ([companyName] ,[companyShortName] ,[companyAddress] ,[companyTelephone] ,[companyActive] ,[companyOrder] ,[idSegment]) VALUES ('GASOLINERA HUITEPEC','GAS HUITEPEC','','',1,40,2)</v>
      </c>
    </row>
    <row r="42" spans="1:13" x14ac:dyDescent="0.3">
      <c r="A42">
        <v>41</v>
      </c>
      <c r="B42" t="s">
        <v>104</v>
      </c>
      <c r="C42" t="s">
        <v>104</v>
      </c>
      <c r="F42">
        <v>1</v>
      </c>
      <c r="G42">
        <v>41</v>
      </c>
      <c r="H42">
        <v>2</v>
      </c>
      <c r="J42" t="s">
        <v>137</v>
      </c>
      <c r="K42" t="s">
        <v>134</v>
      </c>
      <c r="M42" t="str">
        <f t="shared" si="0"/>
        <v>INSERT INTO [vta].[tblcompanies] ([companyName] ,[companyShortName] ,[companyAddress] ,[companyTelephone] ,[companyActive] ,[companyOrder] ,[idSegment]) VALUES ('GASSPEED','GASSPEED','','',1,41,2)</v>
      </c>
    </row>
    <row r="43" spans="1:13" x14ac:dyDescent="0.3">
      <c r="A43">
        <v>42</v>
      </c>
      <c r="B43" t="s">
        <v>105</v>
      </c>
      <c r="C43" t="s">
        <v>106</v>
      </c>
      <c r="F43">
        <v>1</v>
      </c>
      <c r="G43">
        <v>42</v>
      </c>
      <c r="H43">
        <v>2</v>
      </c>
      <c r="J43" t="s">
        <v>137</v>
      </c>
      <c r="K43" t="s">
        <v>134</v>
      </c>
      <c r="M43" t="str">
        <f t="shared" si="0"/>
        <v>INSERT INTO [vta].[tblcompanies] ([companyName] ,[companyShortName] ,[companyAddress] ,[companyTelephone] ,[companyActive] ,[companyOrder] ,[idSegment]) VALUES ('SERVICIOS FAE','SERV FAE','','',1,42,2)</v>
      </c>
    </row>
    <row r="44" spans="1:13" x14ac:dyDescent="0.3">
      <c r="A44">
        <v>43</v>
      </c>
      <c r="B44" t="s">
        <v>107</v>
      </c>
      <c r="C44" t="s">
        <v>107</v>
      </c>
      <c r="F44">
        <v>1</v>
      </c>
      <c r="G44">
        <v>43</v>
      </c>
      <c r="H44">
        <v>2</v>
      </c>
      <c r="J44" t="s">
        <v>137</v>
      </c>
      <c r="K44" t="s">
        <v>134</v>
      </c>
      <c r="M44" t="str">
        <f t="shared" si="0"/>
        <v>INSERT INTO [vta].[tblcompanies] ([companyName] ,[companyShortName] ,[companyAddress] ,[companyTelephone] ,[companyActive] ,[companyOrder] ,[idSegment]) VALUES ('MUSEO KAKAW','MUSEO KAKAW','','',1,43,2)</v>
      </c>
    </row>
    <row r="45" spans="1:13" x14ac:dyDescent="0.3">
      <c r="A45">
        <v>44</v>
      </c>
      <c r="B45" t="s">
        <v>108</v>
      </c>
      <c r="C45" t="s">
        <v>109</v>
      </c>
      <c r="F45">
        <v>1</v>
      </c>
      <c r="G45">
        <v>44</v>
      </c>
      <c r="H45">
        <v>2</v>
      </c>
      <c r="J45" t="s">
        <v>137</v>
      </c>
      <c r="K45" t="s">
        <v>134</v>
      </c>
      <c r="M45" t="str">
        <f t="shared" si="0"/>
        <v>INSERT INTO [vta].[tblcompanies] ([companyName] ,[companyShortName] ,[companyAddress] ,[companyTelephone] ,[companyActive] ,[companyOrder] ,[idSegment]) VALUES ('turistica colonia','TUR COLONIA','','',1,44,2)</v>
      </c>
    </row>
    <row r="46" spans="1:13" x14ac:dyDescent="0.3">
      <c r="A46">
        <v>45</v>
      </c>
      <c r="B46" t="s">
        <v>110</v>
      </c>
      <c r="C46" t="s">
        <v>111</v>
      </c>
      <c r="F46">
        <v>1</v>
      </c>
      <c r="G46">
        <v>45</v>
      </c>
      <c r="H46">
        <v>2</v>
      </c>
      <c r="J46" t="s">
        <v>137</v>
      </c>
      <c r="K46" t="s">
        <v>134</v>
      </c>
      <c r="M46" t="str">
        <f t="shared" si="0"/>
        <v>INSERT INTO [vta].[tblcompanies] ([companyName] ,[companyShortName] ,[companyAddress] ,[companyTelephone] ,[companyActive] ,[companyOrder] ,[idSegment]) VALUES ('TRANVIA ( CHIAPAS )','TRANVIA CHS','','',1,45,2)</v>
      </c>
    </row>
    <row r="47" spans="1:13" x14ac:dyDescent="0.3">
      <c r="A47">
        <v>46</v>
      </c>
      <c r="B47" t="s">
        <v>112</v>
      </c>
      <c r="C47" t="s">
        <v>113</v>
      </c>
      <c r="F47">
        <v>1</v>
      </c>
      <c r="G47">
        <v>46</v>
      </c>
      <c r="H47">
        <v>2</v>
      </c>
      <c r="J47" t="s">
        <v>137</v>
      </c>
      <c r="K47" t="s">
        <v>134</v>
      </c>
      <c r="M47" t="str">
        <f t="shared" si="0"/>
        <v>INSERT INTO [vta].[tblcompanies] ([companyName] ,[companyShortName] ,[companyAddress] ,[companyTelephone] ,[companyActive] ,[companyOrder] ,[idSegment]) VALUES ('Dacia Villaseñor Robledo','DACIA VILLASEÑOR','','',1,46,2)</v>
      </c>
    </row>
    <row r="48" spans="1:13" x14ac:dyDescent="0.3">
      <c r="A48">
        <v>47</v>
      </c>
      <c r="B48" t="s">
        <v>114</v>
      </c>
      <c r="C48" t="s">
        <v>115</v>
      </c>
      <c r="F48">
        <v>1</v>
      </c>
      <c r="G48">
        <v>47</v>
      </c>
      <c r="H48">
        <v>1</v>
      </c>
      <c r="J48" t="s">
        <v>137</v>
      </c>
      <c r="K48" t="s">
        <v>134</v>
      </c>
      <c r="M48" t="str">
        <f t="shared" si="0"/>
        <v>INSERT INTO [vta].[tblcompanies] ([companyName] ,[companyShortName] ,[companyAddress] ,[companyTelephone] ,[companyActive] ,[companyOrder] ,[idSegment]) VALUES ('La Embajada by Inmense','HEM','','',1,47,1)</v>
      </c>
    </row>
    <row r="49" spans="1:13" x14ac:dyDescent="0.3">
      <c r="A49">
        <v>48</v>
      </c>
      <c r="B49" t="s">
        <v>116</v>
      </c>
      <c r="C49" t="s">
        <v>117</v>
      </c>
      <c r="F49">
        <v>1</v>
      </c>
      <c r="G49">
        <v>1</v>
      </c>
      <c r="H49">
        <v>10</v>
      </c>
      <c r="J49" t="s">
        <v>137</v>
      </c>
      <c r="K49" t="s">
        <v>134</v>
      </c>
      <c r="M49" t="str">
        <f t="shared" si="0"/>
        <v>INSERT INTO [vta].[tblcompanies] ([companyName] ,[companyShortName] ,[companyAddress] ,[companyTelephone] ,[companyActive] ,[companyOrder] ,[idSegment]) VALUES ('Casa Gutierrez','RCG','','',1,1,10)</v>
      </c>
    </row>
    <row r="50" spans="1:13" x14ac:dyDescent="0.3">
      <c r="A50">
        <v>49</v>
      </c>
      <c r="B50" t="s">
        <v>118</v>
      </c>
      <c r="C50" t="s">
        <v>119</v>
      </c>
      <c r="F50">
        <v>1</v>
      </c>
      <c r="G50">
        <v>49</v>
      </c>
      <c r="H50">
        <v>10</v>
      </c>
      <c r="J50" t="s">
        <v>137</v>
      </c>
      <c r="K50" t="s">
        <v>134</v>
      </c>
      <c r="M50" t="str">
        <f t="shared" si="0"/>
        <v>INSERT INTO [vta].[tblcompanies] ([companyName] ,[companyShortName] ,[companyAddress] ,[companyTelephone] ,[companyActive] ,[companyOrder] ,[idSegment]) VALUES ('Restaurante 1 by HMV','R1-HMV','','',1,49,10)</v>
      </c>
    </row>
    <row r="51" spans="1:13" x14ac:dyDescent="0.3">
      <c r="A51">
        <v>50</v>
      </c>
      <c r="B51" t="s">
        <v>120</v>
      </c>
      <c r="C51" t="s">
        <v>121</v>
      </c>
      <c r="F51">
        <v>1</v>
      </c>
      <c r="G51">
        <v>1</v>
      </c>
      <c r="H51">
        <v>5</v>
      </c>
      <c r="J51" t="s">
        <v>137</v>
      </c>
      <c r="K51" t="s">
        <v>134</v>
      </c>
      <c r="M51" t="str">
        <f t="shared" si="0"/>
        <v>INSERT INTO [vta].[tblcompanies] ([companyName] ,[companyShortName] ,[companyAddress] ,[companyTelephone] ,[companyActive] ,[companyOrder] ,[idSegment]) VALUES ('Axkan Riviera Maya','AX-RM','','',1,1,5)</v>
      </c>
    </row>
    <row r="52" spans="1:13" x14ac:dyDescent="0.3">
      <c r="A52">
        <v>51</v>
      </c>
      <c r="B52" t="s">
        <v>122</v>
      </c>
      <c r="C52" t="s">
        <v>123</v>
      </c>
      <c r="F52">
        <v>1</v>
      </c>
      <c r="G52">
        <v>1</v>
      </c>
      <c r="H52">
        <v>5</v>
      </c>
      <c r="J52" t="s">
        <v>137</v>
      </c>
      <c r="K52" t="s">
        <v>134</v>
      </c>
      <c r="M52" t="str">
        <f t="shared" si="0"/>
        <v>INSERT INTO [vta].[tblcompanies] ([companyName] ,[companyShortName] ,[companyAddress] ,[companyTelephone] ,[companyActive] ,[companyOrder] ,[idSegment]) VALUES ('Axkan Playa del Carmen','AX-PDC','','',1,1,5)</v>
      </c>
    </row>
    <row r="53" spans="1:13" x14ac:dyDescent="0.3">
      <c r="A53">
        <v>52</v>
      </c>
      <c r="B53" t="s">
        <v>124</v>
      </c>
      <c r="C53" t="s">
        <v>125</v>
      </c>
      <c r="F53">
        <v>1</v>
      </c>
      <c r="G53">
        <v>1</v>
      </c>
      <c r="H53">
        <v>5</v>
      </c>
      <c r="J53" t="s">
        <v>137</v>
      </c>
      <c r="K53" t="s">
        <v>134</v>
      </c>
      <c r="M53" t="str">
        <f t="shared" si="0"/>
        <v>INSERT INTO [vta].[tblcompanies] ([companyName] ,[companyShortName] ,[companyAddress] ,[companyTelephone] ,[companyActive] ,[companyOrder] ,[idSegment]) VALUES ('Axkan Chunhuhub','AX-CHUN','','',1,1,5)</v>
      </c>
    </row>
    <row r="54" spans="1:13" x14ac:dyDescent="0.3">
      <c r="A54">
        <v>53</v>
      </c>
      <c r="B54" t="s">
        <v>126</v>
      </c>
      <c r="C54" t="s">
        <v>127</v>
      </c>
      <c r="F54">
        <v>1</v>
      </c>
      <c r="G54">
        <v>1</v>
      </c>
      <c r="H54">
        <v>5</v>
      </c>
      <c r="J54" t="s">
        <v>137</v>
      </c>
      <c r="K54" t="s">
        <v>134</v>
      </c>
      <c r="M54" t="str">
        <f t="shared" si="0"/>
        <v>INSERT INTO [vta].[tblcompanies] ([companyName] ,[companyShortName] ,[companyAddress] ,[companyTelephone] ,[companyActive] ,[companyOrder] ,[idSegment]) VALUES ('Axkan Ayotla','AX-AYO','','',1,1,5)</v>
      </c>
    </row>
    <row r="55" spans="1:13" x14ac:dyDescent="0.3">
      <c r="A55">
        <v>54</v>
      </c>
      <c r="B55" t="s">
        <v>128</v>
      </c>
      <c r="C55" t="s">
        <v>129</v>
      </c>
      <c r="F55">
        <v>1</v>
      </c>
      <c r="G55">
        <v>1</v>
      </c>
      <c r="H55">
        <v>5</v>
      </c>
      <c r="J55" t="s">
        <v>137</v>
      </c>
      <c r="K55" t="s">
        <v>134</v>
      </c>
      <c r="M55" t="str">
        <f t="shared" si="0"/>
        <v>INSERT INTO [vta].[tblcompanies] ([companyName] ,[companyShortName] ,[companyAddress] ,[companyTelephone] ,[companyActive] ,[companyOrder] ,[idSegment]) VALUES ('Axkan Casa de la Cultura Texcoco','AX-CCTEX','','',1,1,5)</v>
      </c>
    </row>
    <row r="56" spans="1:13" x14ac:dyDescent="0.3">
      <c r="A56">
        <v>55</v>
      </c>
      <c r="B56" t="s">
        <v>130</v>
      </c>
      <c r="C56" t="s">
        <v>131</v>
      </c>
      <c r="F56">
        <v>1</v>
      </c>
      <c r="G56">
        <v>1</v>
      </c>
      <c r="H56">
        <v>5</v>
      </c>
      <c r="J56" t="s">
        <v>137</v>
      </c>
      <c r="K56" t="s">
        <v>134</v>
      </c>
      <c r="M56" t="str">
        <f t="shared" si="0"/>
        <v>INSERT INTO [vta].[tblcompanies] ([companyName] ,[companyShortName] ,[companyAddress] ,[companyTelephone] ,[companyActive] ,[companyOrder] ,[idSegment]) VALUES ('Dunas Radio','DUN','','',1,1,5)</v>
      </c>
    </row>
    <row r="57" spans="1:13" x14ac:dyDescent="0.3">
      <c r="A57">
        <v>56</v>
      </c>
      <c r="B57" t="s">
        <v>132</v>
      </c>
      <c r="C57" t="s">
        <v>133</v>
      </c>
      <c r="F57">
        <v>1</v>
      </c>
      <c r="G57">
        <v>56</v>
      </c>
      <c r="H57">
        <v>10</v>
      </c>
      <c r="J57" t="s">
        <v>137</v>
      </c>
      <c r="K57" t="s">
        <v>134</v>
      </c>
      <c r="M57" t="str">
        <f t="shared" si="0"/>
        <v>INSERT INTO [vta].[tblcompanies] ([companyName] ,[companyShortName] ,[companyAddress] ,[companyTelephone] ,[companyActive] ,[companyOrder] ,[idSegment]) VALUES ('Restaurante 2 by HMV','R2-HMV','','',1,56,10)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51"/>
  <sheetViews>
    <sheetView zoomScale="85" zoomScaleNormal="85" workbookViewId="0">
      <selection activeCell="K2" sqref="K2:K7"/>
    </sheetView>
  </sheetViews>
  <sheetFormatPr baseColWidth="10" defaultRowHeight="14.4" x14ac:dyDescent="0.3"/>
  <cols>
    <col min="5" max="5" width="17.44140625" customWidth="1"/>
    <col min="9" max="9" width="3.5546875" customWidth="1"/>
    <col min="10" max="10" width="6.44140625" customWidth="1"/>
  </cols>
  <sheetData>
    <row r="1" spans="1:11" x14ac:dyDescent="0.3">
      <c r="A1" t="s">
        <v>139</v>
      </c>
      <c r="B1" t="s">
        <v>23</v>
      </c>
      <c r="C1" t="s">
        <v>140</v>
      </c>
      <c r="D1" t="s">
        <v>141</v>
      </c>
      <c r="E1" t="s">
        <v>142</v>
      </c>
      <c r="F1" t="s">
        <v>143</v>
      </c>
      <c r="H1" t="s">
        <v>138</v>
      </c>
      <c r="I1" t="s">
        <v>134</v>
      </c>
      <c r="J1" t="s">
        <v>135</v>
      </c>
      <c r="K1" t="str">
        <f>CONCATENATE(H1,B1,",",C1,",",D1,",","'",E1,"'",",",F1,I1)</f>
        <v>INSERT INTO [vta].[tblusercompanies] ([idCompany] ,[IdUser] ,[usercompanyUserLastChange] ,[usercompanyDateLastChange] ,[usercompanyActive]) VALUES (idCompany,IdUser,usercompanyUserLastChange,'usercompanyDateLastChange',usercompanyActive)</v>
      </c>
    </row>
    <row r="2" spans="1:11" x14ac:dyDescent="0.3">
      <c r="B2">
        <v>1</v>
      </c>
      <c r="C2">
        <v>1</v>
      </c>
      <c r="D2">
        <v>1</v>
      </c>
      <c r="E2" s="2" t="s">
        <v>148</v>
      </c>
      <c r="F2">
        <v>1</v>
      </c>
      <c r="H2" t="s">
        <v>138</v>
      </c>
      <c r="I2" t="s">
        <v>134</v>
      </c>
      <c r="K2" t="str">
        <f t="shared" ref="K2:K4" si="0">CONCATENATE(H2,B2,",",C2,",",D2,",","'",E2,"'",",",F2,I2)</f>
        <v>INSERT INTO [vta].[tblusercompanies] ([idCompany] ,[IdUser] ,[usercompanyUserLastChange] ,[usercompanyDateLastChange] ,[usercompanyActive]) VALUES (1,1,1,'2019-01-01 00:00:00',1)</v>
      </c>
    </row>
    <row r="3" spans="1:11" x14ac:dyDescent="0.3">
      <c r="B3">
        <v>2</v>
      </c>
      <c r="C3">
        <v>1</v>
      </c>
      <c r="D3">
        <v>1</v>
      </c>
      <c r="E3" s="2" t="s">
        <v>148</v>
      </c>
      <c r="F3">
        <v>1</v>
      </c>
      <c r="H3" t="s">
        <v>138</v>
      </c>
      <c r="I3" t="s">
        <v>134</v>
      </c>
      <c r="K3" t="str">
        <f t="shared" si="0"/>
        <v>INSERT INTO [vta].[tblusercompanies] ([idCompany] ,[IdUser] ,[usercompanyUserLastChange] ,[usercompanyDateLastChange] ,[usercompanyActive]) VALUES (2,1,1,'2019-01-01 00:00:00',1)</v>
      </c>
    </row>
    <row r="4" spans="1:11" x14ac:dyDescent="0.3">
      <c r="B4">
        <v>3</v>
      </c>
      <c r="C4">
        <v>1</v>
      </c>
      <c r="D4">
        <v>1</v>
      </c>
      <c r="E4" s="2" t="s">
        <v>148</v>
      </c>
      <c r="F4">
        <v>1</v>
      </c>
      <c r="H4" t="s">
        <v>138</v>
      </c>
      <c r="I4" t="s">
        <v>134</v>
      </c>
      <c r="K4" t="str">
        <f t="shared" si="0"/>
        <v>INSERT INTO [vta].[tblusercompanies] ([idCompany] ,[IdUser] ,[usercompanyUserLastChange] ,[usercompanyDateLastChange] ,[usercompanyActive]) VALUES (3,1,1,'2019-01-01 00:00:00',1)</v>
      </c>
    </row>
    <row r="5" spans="1:11" x14ac:dyDescent="0.3">
      <c r="B5">
        <v>51</v>
      </c>
      <c r="C5">
        <v>1</v>
      </c>
      <c r="D5">
        <v>1</v>
      </c>
      <c r="E5" s="2" t="s">
        <v>148</v>
      </c>
      <c r="F5">
        <v>1</v>
      </c>
      <c r="H5" t="s">
        <v>138</v>
      </c>
      <c r="I5" t="s">
        <v>134</v>
      </c>
      <c r="K5" t="str">
        <f t="shared" ref="K5:K68" si="1">CONCATENATE(H5,B5,",",C5,",",D5,",","'",E5,"'",",",F5,I5)</f>
        <v>INSERT INTO [vta].[tblusercompanies] ([idCompany] ,[IdUser] ,[usercompanyUserLastChange] ,[usercompanyDateLastChange] ,[usercompanyActive]) VALUES (51,1,1,'2019-01-01 00:00:00',1)</v>
      </c>
    </row>
    <row r="6" spans="1:11" x14ac:dyDescent="0.3">
      <c r="B6">
        <v>52</v>
      </c>
      <c r="C6">
        <v>1</v>
      </c>
      <c r="D6">
        <v>1</v>
      </c>
      <c r="E6" s="2" t="s">
        <v>148</v>
      </c>
      <c r="F6">
        <v>1</v>
      </c>
      <c r="H6" t="s">
        <v>138</v>
      </c>
      <c r="I6" t="s">
        <v>134</v>
      </c>
      <c r="K6" t="str">
        <f t="shared" si="1"/>
        <v>INSERT INTO [vta].[tblusercompanies] ([idCompany] ,[IdUser] ,[usercompanyUserLastChange] ,[usercompanyDateLastChange] ,[usercompanyActive]) VALUES (52,1,1,'2019-01-01 00:00:00',1)</v>
      </c>
    </row>
    <row r="7" spans="1:11" x14ac:dyDescent="0.3">
      <c r="B7">
        <v>48</v>
      </c>
      <c r="C7">
        <v>1</v>
      </c>
      <c r="D7">
        <v>1</v>
      </c>
      <c r="E7" s="2" t="s">
        <v>148</v>
      </c>
      <c r="F7">
        <v>1</v>
      </c>
      <c r="H7" t="s">
        <v>138</v>
      </c>
      <c r="I7" t="s">
        <v>134</v>
      </c>
      <c r="K7" t="str">
        <f t="shared" si="1"/>
        <v>INSERT INTO [vta].[tblusercompanies] ([idCompany] ,[IdUser] ,[usercompanyUserLastChange] ,[usercompanyDateLastChange] ,[usercompanyActive]) VALUES (48,1,1,'2019-01-01 00:00:00',1)</v>
      </c>
    </row>
    <row r="8" spans="1:11" x14ac:dyDescent="0.3">
      <c r="E8" s="2"/>
    </row>
    <row r="9" spans="1:11" x14ac:dyDescent="0.3">
      <c r="E9" s="2"/>
    </row>
    <row r="10" spans="1:11" x14ac:dyDescent="0.3">
      <c r="E10" s="2"/>
    </row>
    <row r="11" spans="1:11" x14ac:dyDescent="0.3">
      <c r="E11" s="2"/>
    </row>
    <row r="12" spans="1:11" x14ac:dyDescent="0.3">
      <c r="E12" s="2"/>
    </row>
    <row r="13" spans="1:11" x14ac:dyDescent="0.3">
      <c r="E13" s="2"/>
    </row>
    <row r="14" spans="1:11" x14ac:dyDescent="0.3">
      <c r="E14" s="2"/>
    </row>
    <row r="15" spans="1:11" x14ac:dyDescent="0.3">
      <c r="E15" s="2"/>
    </row>
    <row r="16" spans="1:11" x14ac:dyDescent="0.3">
      <c r="E16" s="2"/>
    </row>
    <row r="17" spans="5:5" x14ac:dyDescent="0.3">
      <c r="E17" s="2"/>
    </row>
    <row r="18" spans="5:5" x14ac:dyDescent="0.3">
      <c r="E18" s="2"/>
    </row>
    <row r="19" spans="5:5" x14ac:dyDescent="0.3">
      <c r="E19" s="2"/>
    </row>
    <row r="20" spans="5:5" x14ac:dyDescent="0.3">
      <c r="E20" s="2"/>
    </row>
    <row r="21" spans="5:5" x14ac:dyDescent="0.3">
      <c r="E21" s="2"/>
    </row>
    <row r="22" spans="5:5" x14ac:dyDescent="0.3">
      <c r="E22" s="2"/>
    </row>
    <row r="23" spans="5:5" x14ac:dyDescent="0.3">
      <c r="E23" s="2"/>
    </row>
    <row r="24" spans="5:5" x14ac:dyDescent="0.3">
      <c r="E24" s="2"/>
    </row>
    <row r="25" spans="5:5" x14ac:dyDescent="0.3">
      <c r="E25" s="2"/>
    </row>
    <row r="26" spans="5:5" x14ac:dyDescent="0.3">
      <c r="E26" s="2"/>
    </row>
    <row r="27" spans="5:5" x14ac:dyDescent="0.3">
      <c r="E27" s="2"/>
    </row>
    <row r="28" spans="5:5" x14ac:dyDescent="0.3">
      <c r="E28" s="2"/>
    </row>
    <row r="29" spans="5:5" x14ac:dyDescent="0.3">
      <c r="E29" s="2"/>
    </row>
    <row r="30" spans="5:5" x14ac:dyDescent="0.3">
      <c r="E30" s="2"/>
    </row>
    <row r="31" spans="5:5" x14ac:dyDescent="0.3">
      <c r="E31" s="2"/>
    </row>
    <row r="32" spans="5:5" x14ac:dyDescent="0.3">
      <c r="E32" s="2"/>
    </row>
    <row r="33" spans="5:5" x14ac:dyDescent="0.3">
      <c r="E33" s="2"/>
    </row>
    <row r="34" spans="5:5" x14ac:dyDescent="0.3">
      <c r="E34" s="2"/>
    </row>
    <row r="35" spans="5:5" x14ac:dyDescent="0.3">
      <c r="E35" s="2"/>
    </row>
    <row r="36" spans="5:5" x14ac:dyDescent="0.3">
      <c r="E36" s="2"/>
    </row>
    <row r="37" spans="5:5" x14ac:dyDescent="0.3">
      <c r="E37" s="2"/>
    </row>
    <row r="38" spans="5:5" x14ac:dyDescent="0.3">
      <c r="E38" s="2"/>
    </row>
    <row r="39" spans="5:5" x14ac:dyDescent="0.3">
      <c r="E39" s="2"/>
    </row>
    <row r="40" spans="5:5" x14ac:dyDescent="0.3">
      <c r="E40" s="2"/>
    </row>
    <row r="41" spans="5:5" x14ac:dyDescent="0.3">
      <c r="E41" s="2"/>
    </row>
    <row r="42" spans="5:5" x14ac:dyDescent="0.3">
      <c r="E42" s="2"/>
    </row>
    <row r="43" spans="5:5" x14ac:dyDescent="0.3">
      <c r="E43" s="2"/>
    </row>
    <row r="44" spans="5:5" x14ac:dyDescent="0.3">
      <c r="E44" s="2"/>
    </row>
    <row r="45" spans="5:5" x14ac:dyDescent="0.3">
      <c r="E45" s="2"/>
    </row>
    <row r="46" spans="5:5" x14ac:dyDescent="0.3">
      <c r="E46" s="2"/>
    </row>
    <row r="47" spans="5:5" x14ac:dyDescent="0.3">
      <c r="E47" s="2"/>
    </row>
    <row r="48" spans="5:5" x14ac:dyDescent="0.3">
      <c r="E48" s="2"/>
    </row>
    <row r="49" spans="5:5" x14ac:dyDescent="0.3">
      <c r="E49" s="2"/>
    </row>
    <row r="50" spans="5:5" x14ac:dyDescent="0.3">
      <c r="E50" s="2"/>
    </row>
    <row r="51" spans="5:5" x14ac:dyDescent="0.3">
      <c r="E51" s="2"/>
    </row>
    <row r="52" spans="5:5" x14ac:dyDescent="0.3">
      <c r="E52" s="2"/>
    </row>
    <row r="53" spans="5:5" x14ac:dyDescent="0.3">
      <c r="E53" s="2"/>
    </row>
    <row r="54" spans="5:5" x14ac:dyDescent="0.3">
      <c r="E54" s="2"/>
    </row>
    <row r="55" spans="5:5" x14ac:dyDescent="0.3">
      <c r="E55" s="2"/>
    </row>
    <row r="56" spans="5:5" x14ac:dyDescent="0.3">
      <c r="E56" s="2"/>
    </row>
    <row r="57" spans="5:5" x14ac:dyDescent="0.3">
      <c r="E57" s="2"/>
    </row>
    <row r="58" spans="5:5" x14ac:dyDescent="0.3">
      <c r="E58" s="2"/>
    </row>
    <row r="59" spans="5:5" x14ac:dyDescent="0.3">
      <c r="E59" s="2"/>
    </row>
    <row r="60" spans="5:5" x14ac:dyDescent="0.3">
      <c r="E60" s="2"/>
    </row>
    <row r="61" spans="5:5" x14ac:dyDescent="0.3">
      <c r="E61" s="2"/>
    </row>
    <row r="62" spans="5:5" x14ac:dyDescent="0.3">
      <c r="E62" s="2"/>
    </row>
    <row r="63" spans="5:5" x14ac:dyDescent="0.3">
      <c r="E63" s="2"/>
    </row>
    <row r="64" spans="5:5" x14ac:dyDescent="0.3">
      <c r="E64" s="2"/>
    </row>
    <row r="65" spans="5:5" x14ac:dyDescent="0.3">
      <c r="E65" s="2"/>
    </row>
    <row r="66" spans="5:5" x14ac:dyDescent="0.3">
      <c r="E66" s="2"/>
    </row>
    <row r="67" spans="5:5" x14ac:dyDescent="0.3">
      <c r="E67" s="2"/>
    </row>
    <row r="68" spans="5:5" x14ac:dyDescent="0.3">
      <c r="E68" s="2"/>
    </row>
    <row r="69" spans="5:5" x14ac:dyDescent="0.3">
      <c r="E69" s="2"/>
    </row>
    <row r="70" spans="5:5" x14ac:dyDescent="0.3">
      <c r="E70" s="2"/>
    </row>
    <row r="71" spans="5:5" x14ac:dyDescent="0.3">
      <c r="E71" s="2"/>
    </row>
    <row r="72" spans="5:5" x14ac:dyDescent="0.3">
      <c r="E72" s="2"/>
    </row>
    <row r="73" spans="5:5" x14ac:dyDescent="0.3">
      <c r="E73" s="2"/>
    </row>
    <row r="74" spans="5:5" x14ac:dyDescent="0.3">
      <c r="E74" s="2"/>
    </row>
    <row r="75" spans="5:5" x14ac:dyDescent="0.3">
      <c r="E75" s="2"/>
    </row>
    <row r="76" spans="5:5" x14ac:dyDescent="0.3">
      <c r="E76" s="2"/>
    </row>
    <row r="77" spans="5:5" x14ac:dyDescent="0.3">
      <c r="E77" s="2"/>
    </row>
    <row r="78" spans="5:5" x14ac:dyDescent="0.3">
      <c r="E78" s="2"/>
    </row>
    <row r="79" spans="5:5" x14ac:dyDescent="0.3">
      <c r="E79" s="2"/>
    </row>
    <row r="80" spans="5:5" x14ac:dyDescent="0.3">
      <c r="E80" s="2"/>
    </row>
    <row r="81" spans="5:5" x14ac:dyDescent="0.3">
      <c r="E81" s="2"/>
    </row>
    <row r="82" spans="5:5" x14ac:dyDescent="0.3">
      <c r="E82" s="2"/>
    </row>
    <row r="83" spans="5:5" x14ac:dyDescent="0.3">
      <c r="E83" s="2"/>
    </row>
    <row r="84" spans="5:5" x14ac:dyDescent="0.3">
      <c r="E84" s="2"/>
    </row>
    <row r="85" spans="5:5" x14ac:dyDescent="0.3">
      <c r="E85" s="2"/>
    </row>
    <row r="86" spans="5:5" x14ac:dyDescent="0.3">
      <c r="E86" s="2"/>
    </row>
    <row r="87" spans="5:5" x14ac:dyDescent="0.3">
      <c r="E87" s="2"/>
    </row>
    <row r="88" spans="5:5" x14ac:dyDescent="0.3">
      <c r="E88" s="2"/>
    </row>
    <row r="89" spans="5:5" x14ac:dyDescent="0.3">
      <c r="E89" s="2"/>
    </row>
    <row r="90" spans="5:5" x14ac:dyDescent="0.3">
      <c r="E90" s="2"/>
    </row>
    <row r="91" spans="5:5" x14ac:dyDescent="0.3">
      <c r="E91" s="2"/>
    </row>
    <row r="92" spans="5:5" x14ac:dyDescent="0.3">
      <c r="E92" s="2"/>
    </row>
    <row r="93" spans="5:5" x14ac:dyDescent="0.3">
      <c r="E93" s="2"/>
    </row>
    <row r="94" spans="5:5" x14ac:dyDescent="0.3">
      <c r="E94" s="2"/>
    </row>
    <row r="95" spans="5:5" x14ac:dyDescent="0.3">
      <c r="E95" s="2"/>
    </row>
    <row r="96" spans="5:5" x14ac:dyDescent="0.3">
      <c r="E96" s="2"/>
    </row>
    <row r="97" spans="5:5" x14ac:dyDescent="0.3">
      <c r="E97" s="2"/>
    </row>
    <row r="98" spans="5:5" x14ac:dyDescent="0.3">
      <c r="E98" s="2"/>
    </row>
    <row r="99" spans="5:5" x14ac:dyDescent="0.3">
      <c r="E99" s="2"/>
    </row>
    <row r="100" spans="5:5" x14ac:dyDescent="0.3">
      <c r="E100" s="2"/>
    </row>
    <row r="101" spans="5:5" x14ac:dyDescent="0.3">
      <c r="E101" s="2"/>
    </row>
    <row r="102" spans="5:5" x14ac:dyDescent="0.3">
      <c r="E102" s="2"/>
    </row>
    <row r="103" spans="5:5" x14ac:dyDescent="0.3">
      <c r="E103" s="2"/>
    </row>
    <row r="104" spans="5:5" x14ac:dyDescent="0.3">
      <c r="E104" s="2"/>
    </row>
    <row r="105" spans="5:5" x14ac:dyDescent="0.3">
      <c r="E105" s="2"/>
    </row>
    <row r="106" spans="5:5" x14ac:dyDescent="0.3">
      <c r="E106" s="2"/>
    </row>
    <row r="107" spans="5:5" x14ac:dyDescent="0.3">
      <c r="E107" s="2"/>
    </row>
    <row r="108" spans="5:5" x14ac:dyDescent="0.3">
      <c r="E108" s="2"/>
    </row>
    <row r="109" spans="5:5" x14ac:dyDescent="0.3">
      <c r="E109" s="2"/>
    </row>
    <row r="110" spans="5:5" x14ac:dyDescent="0.3">
      <c r="E110" s="2"/>
    </row>
    <row r="111" spans="5:5" x14ac:dyDescent="0.3">
      <c r="E111" s="2"/>
    </row>
    <row r="112" spans="5:5" x14ac:dyDescent="0.3">
      <c r="E112" s="2"/>
    </row>
    <row r="113" spans="5:5" x14ac:dyDescent="0.3">
      <c r="E113" s="2"/>
    </row>
    <row r="114" spans="5:5" x14ac:dyDescent="0.3">
      <c r="E114" s="2"/>
    </row>
    <row r="115" spans="5:5" x14ac:dyDescent="0.3">
      <c r="E115" s="2"/>
    </row>
    <row r="116" spans="5:5" x14ac:dyDescent="0.3">
      <c r="E116" s="2"/>
    </row>
    <row r="117" spans="5:5" x14ac:dyDescent="0.3">
      <c r="E117" s="2"/>
    </row>
    <row r="118" spans="5:5" x14ac:dyDescent="0.3">
      <c r="E118" s="2"/>
    </row>
    <row r="119" spans="5:5" x14ac:dyDescent="0.3">
      <c r="E119" s="2"/>
    </row>
    <row r="120" spans="5:5" x14ac:dyDescent="0.3">
      <c r="E120" s="2"/>
    </row>
    <row r="121" spans="5:5" x14ac:dyDescent="0.3">
      <c r="E121" s="2"/>
    </row>
    <row r="122" spans="5:5" x14ac:dyDescent="0.3">
      <c r="E122" s="2"/>
    </row>
    <row r="123" spans="5:5" x14ac:dyDescent="0.3">
      <c r="E123" s="2"/>
    </row>
    <row r="124" spans="5:5" x14ac:dyDescent="0.3">
      <c r="E124" s="2"/>
    </row>
    <row r="125" spans="5:5" x14ac:dyDescent="0.3">
      <c r="E125" s="2"/>
    </row>
    <row r="126" spans="5:5" x14ac:dyDescent="0.3">
      <c r="E126" s="2"/>
    </row>
    <row r="127" spans="5:5" x14ac:dyDescent="0.3">
      <c r="E127" s="2"/>
    </row>
    <row r="128" spans="5:5" x14ac:dyDescent="0.3">
      <c r="E128" s="2"/>
    </row>
    <row r="129" spans="5:5" x14ac:dyDescent="0.3">
      <c r="E129" s="2"/>
    </row>
    <row r="130" spans="5:5" x14ac:dyDescent="0.3">
      <c r="E130" s="2"/>
    </row>
    <row r="131" spans="5:5" x14ac:dyDescent="0.3">
      <c r="E131" s="2"/>
    </row>
    <row r="132" spans="5:5" x14ac:dyDescent="0.3">
      <c r="E132" s="2"/>
    </row>
    <row r="133" spans="5:5" x14ac:dyDescent="0.3">
      <c r="E133" s="2"/>
    </row>
    <row r="134" spans="5:5" x14ac:dyDescent="0.3">
      <c r="E134" s="2"/>
    </row>
    <row r="135" spans="5:5" x14ac:dyDescent="0.3">
      <c r="E135" s="2"/>
    </row>
    <row r="136" spans="5:5" x14ac:dyDescent="0.3">
      <c r="E136" s="2"/>
    </row>
    <row r="137" spans="5:5" x14ac:dyDescent="0.3">
      <c r="E137" s="2"/>
    </row>
    <row r="138" spans="5:5" x14ac:dyDescent="0.3">
      <c r="E138" s="2"/>
    </row>
    <row r="139" spans="5:5" x14ac:dyDescent="0.3">
      <c r="E139" s="2"/>
    </row>
    <row r="140" spans="5:5" x14ac:dyDescent="0.3">
      <c r="E140" s="2"/>
    </row>
    <row r="141" spans="5:5" x14ac:dyDescent="0.3">
      <c r="E141" s="2"/>
    </row>
    <row r="142" spans="5:5" x14ac:dyDescent="0.3">
      <c r="E142" s="2"/>
    </row>
    <row r="143" spans="5:5" x14ac:dyDescent="0.3">
      <c r="E143" s="2"/>
    </row>
    <row r="144" spans="5:5" x14ac:dyDescent="0.3">
      <c r="E144" s="2"/>
    </row>
    <row r="145" spans="5:5" x14ac:dyDescent="0.3">
      <c r="E145" s="2"/>
    </row>
    <row r="146" spans="5:5" x14ac:dyDescent="0.3">
      <c r="E146" s="2"/>
    </row>
    <row r="147" spans="5:5" x14ac:dyDescent="0.3">
      <c r="E147" s="2"/>
    </row>
    <row r="148" spans="5:5" x14ac:dyDescent="0.3">
      <c r="E148" s="2"/>
    </row>
    <row r="149" spans="5:5" x14ac:dyDescent="0.3">
      <c r="E149" s="2"/>
    </row>
    <row r="150" spans="5:5" x14ac:dyDescent="0.3">
      <c r="E150" s="2"/>
    </row>
    <row r="151" spans="5:5" x14ac:dyDescent="0.3">
      <c r="E151" s="2"/>
    </row>
    <row r="152" spans="5:5" x14ac:dyDescent="0.3">
      <c r="E152" s="2"/>
    </row>
    <row r="153" spans="5:5" x14ac:dyDescent="0.3">
      <c r="E153" s="2"/>
    </row>
    <row r="154" spans="5:5" x14ac:dyDescent="0.3">
      <c r="E154" s="2"/>
    </row>
    <row r="155" spans="5:5" x14ac:dyDescent="0.3">
      <c r="E155" s="2"/>
    </row>
    <row r="156" spans="5:5" x14ac:dyDescent="0.3">
      <c r="E156" s="2"/>
    </row>
    <row r="157" spans="5:5" x14ac:dyDescent="0.3">
      <c r="E157" s="2"/>
    </row>
    <row r="158" spans="5:5" x14ac:dyDescent="0.3">
      <c r="E158" s="2"/>
    </row>
    <row r="159" spans="5:5" x14ac:dyDescent="0.3">
      <c r="E159" s="2"/>
    </row>
    <row r="160" spans="5:5" x14ac:dyDescent="0.3">
      <c r="E160" s="2"/>
    </row>
    <row r="161" spans="5:5" x14ac:dyDescent="0.3">
      <c r="E161" s="2"/>
    </row>
    <row r="162" spans="5:5" x14ac:dyDescent="0.3">
      <c r="E162" s="2"/>
    </row>
    <row r="163" spans="5:5" x14ac:dyDescent="0.3">
      <c r="E163" s="2"/>
    </row>
    <row r="164" spans="5:5" x14ac:dyDescent="0.3">
      <c r="E164" s="2"/>
    </row>
    <row r="165" spans="5:5" x14ac:dyDescent="0.3">
      <c r="E165" s="2"/>
    </row>
    <row r="166" spans="5:5" x14ac:dyDescent="0.3">
      <c r="E166" s="2"/>
    </row>
    <row r="167" spans="5:5" x14ac:dyDescent="0.3">
      <c r="E167" s="2"/>
    </row>
    <row r="168" spans="5:5" x14ac:dyDescent="0.3">
      <c r="E168" s="2"/>
    </row>
    <row r="169" spans="5:5" x14ac:dyDescent="0.3">
      <c r="E169" s="2"/>
    </row>
    <row r="170" spans="5:5" x14ac:dyDescent="0.3">
      <c r="E170" s="2"/>
    </row>
    <row r="171" spans="5:5" x14ac:dyDescent="0.3">
      <c r="E171" s="2"/>
    </row>
    <row r="172" spans="5:5" x14ac:dyDescent="0.3">
      <c r="E172" s="2"/>
    </row>
    <row r="173" spans="5:5" x14ac:dyDescent="0.3">
      <c r="E173" s="2"/>
    </row>
    <row r="174" spans="5:5" x14ac:dyDescent="0.3">
      <c r="E174" s="2"/>
    </row>
    <row r="175" spans="5:5" x14ac:dyDescent="0.3">
      <c r="E175" s="2"/>
    </row>
    <row r="176" spans="5:5" x14ac:dyDescent="0.3">
      <c r="E176" s="2"/>
    </row>
    <row r="177" spans="5:5" x14ac:dyDescent="0.3">
      <c r="E177" s="2"/>
    </row>
    <row r="178" spans="5:5" x14ac:dyDescent="0.3">
      <c r="E178" s="2"/>
    </row>
    <row r="179" spans="5:5" x14ac:dyDescent="0.3">
      <c r="E179" s="2"/>
    </row>
    <row r="180" spans="5:5" x14ac:dyDescent="0.3">
      <c r="E180" s="2"/>
    </row>
    <row r="181" spans="5:5" x14ac:dyDescent="0.3">
      <c r="E181" s="2"/>
    </row>
    <row r="182" spans="5:5" x14ac:dyDescent="0.3">
      <c r="E182" s="2"/>
    </row>
    <row r="183" spans="5:5" x14ac:dyDescent="0.3">
      <c r="E183" s="2"/>
    </row>
    <row r="184" spans="5:5" x14ac:dyDescent="0.3">
      <c r="E184" s="2"/>
    </row>
    <row r="185" spans="5:5" x14ac:dyDescent="0.3">
      <c r="E185" s="2"/>
    </row>
    <row r="186" spans="5:5" x14ac:dyDescent="0.3">
      <c r="E186" s="2"/>
    </row>
    <row r="187" spans="5:5" x14ac:dyDescent="0.3">
      <c r="E187" s="2"/>
    </row>
    <row r="188" spans="5:5" x14ac:dyDescent="0.3">
      <c r="E188" s="2"/>
    </row>
    <row r="189" spans="5:5" x14ac:dyDescent="0.3">
      <c r="E189" s="2"/>
    </row>
    <row r="190" spans="5:5" x14ac:dyDescent="0.3">
      <c r="E190" s="2"/>
    </row>
    <row r="191" spans="5:5" x14ac:dyDescent="0.3">
      <c r="E191" s="2"/>
    </row>
    <row r="192" spans="5:5" x14ac:dyDescent="0.3">
      <c r="E192" s="2"/>
    </row>
    <row r="193" spans="5:5" x14ac:dyDescent="0.3">
      <c r="E193" s="2"/>
    </row>
    <row r="194" spans="5:5" x14ac:dyDescent="0.3">
      <c r="E194" s="2"/>
    </row>
    <row r="195" spans="5:5" x14ac:dyDescent="0.3">
      <c r="E195" s="2"/>
    </row>
    <row r="196" spans="5:5" x14ac:dyDescent="0.3">
      <c r="E196" s="2"/>
    </row>
    <row r="197" spans="5:5" x14ac:dyDescent="0.3">
      <c r="E197" s="2"/>
    </row>
    <row r="198" spans="5:5" x14ac:dyDescent="0.3">
      <c r="E198" s="2"/>
    </row>
    <row r="199" spans="5:5" x14ac:dyDescent="0.3">
      <c r="E199" s="2"/>
    </row>
    <row r="200" spans="5:5" x14ac:dyDescent="0.3">
      <c r="E200" s="2"/>
    </row>
    <row r="201" spans="5:5" x14ac:dyDescent="0.3">
      <c r="E201" s="2"/>
    </row>
    <row r="202" spans="5:5" x14ac:dyDescent="0.3">
      <c r="E202" s="2"/>
    </row>
    <row r="203" spans="5:5" x14ac:dyDescent="0.3">
      <c r="E203" s="2"/>
    </row>
    <row r="204" spans="5:5" x14ac:dyDescent="0.3">
      <c r="E204" s="2"/>
    </row>
    <row r="205" spans="5:5" x14ac:dyDescent="0.3">
      <c r="E205" s="2"/>
    </row>
    <row r="206" spans="5:5" x14ac:dyDescent="0.3">
      <c r="E206" s="2"/>
    </row>
    <row r="207" spans="5:5" x14ac:dyDescent="0.3">
      <c r="E207" s="2"/>
    </row>
    <row r="208" spans="5:5" x14ac:dyDescent="0.3">
      <c r="E208" s="2"/>
    </row>
    <row r="209" spans="5:5" x14ac:dyDescent="0.3">
      <c r="E209" s="2"/>
    </row>
    <row r="210" spans="5:5" x14ac:dyDescent="0.3">
      <c r="E210" s="2"/>
    </row>
    <row r="211" spans="5:5" x14ac:dyDescent="0.3">
      <c r="E211" s="2"/>
    </row>
    <row r="212" spans="5:5" x14ac:dyDescent="0.3">
      <c r="E212" s="2"/>
    </row>
    <row r="213" spans="5:5" x14ac:dyDescent="0.3">
      <c r="E213" s="2"/>
    </row>
    <row r="214" spans="5:5" x14ac:dyDescent="0.3">
      <c r="E214" s="2"/>
    </row>
    <row r="215" spans="5:5" x14ac:dyDescent="0.3">
      <c r="E215" s="2"/>
    </row>
    <row r="216" spans="5:5" x14ac:dyDescent="0.3">
      <c r="E216" s="2"/>
    </row>
    <row r="217" spans="5:5" x14ac:dyDescent="0.3">
      <c r="E217" s="2"/>
    </row>
    <row r="218" spans="5:5" x14ac:dyDescent="0.3">
      <c r="E218" s="2"/>
    </row>
    <row r="219" spans="5:5" x14ac:dyDescent="0.3">
      <c r="E219" s="2"/>
    </row>
    <row r="220" spans="5:5" x14ac:dyDescent="0.3">
      <c r="E220" s="2"/>
    </row>
    <row r="221" spans="5:5" x14ac:dyDescent="0.3">
      <c r="E221" s="2"/>
    </row>
    <row r="222" spans="5:5" x14ac:dyDescent="0.3">
      <c r="E222" s="2"/>
    </row>
    <row r="223" spans="5:5" x14ac:dyDescent="0.3">
      <c r="E223" s="2"/>
    </row>
    <row r="224" spans="5:5" x14ac:dyDescent="0.3">
      <c r="E224" s="2"/>
    </row>
    <row r="225" spans="5:5" x14ac:dyDescent="0.3">
      <c r="E225" s="2"/>
    </row>
    <row r="226" spans="5:5" x14ac:dyDescent="0.3">
      <c r="E226" s="2"/>
    </row>
    <row r="227" spans="5:5" x14ac:dyDescent="0.3">
      <c r="E227" s="2"/>
    </row>
    <row r="228" spans="5:5" x14ac:dyDescent="0.3">
      <c r="E228" s="2"/>
    </row>
    <row r="229" spans="5:5" x14ac:dyDescent="0.3">
      <c r="E229" s="2"/>
    </row>
    <row r="230" spans="5:5" x14ac:dyDescent="0.3">
      <c r="E230" s="2"/>
    </row>
    <row r="231" spans="5:5" x14ac:dyDescent="0.3">
      <c r="E231" s="2"/>
    </row>
    <row r="232" spans="5:5" x14ac:dyDescent="0.3">
      <c r="E232" s="2"/>
    </row>
    <row r="233" spans="5:5" x14ac:dyDescent="0.3">
      <c r="E233" s="2"/>
    </row>
    <row r="234" spans="5:5" x14ac:dyDescent="0.3">
      <c r="E234" s="2"/>
    </row>
    <row r="235" spans="5:5" x14ac:dyDescent="0.3">
      <c r="E235" s="2"/>
    </row>
    <row r="236" spans="5:5" x14ac:dyDescent="0.3">
      <c r="E236" s="2"/>
    </row>
    <row r="237" spans="5:5" x14ac:dyDescent="0.3">
      <c r="E237" s="2"/>
    </row>
    <row r="238" spans="5:5" x14ac:dyDescent="0.3">
      <c r="E238" s="2"/>
    </row>
    <row r="239" spans="5:5" x14ac:dyDescent="0.3">
      <c r="E239" s="2"/>
    </row>
    <row r="240" spans="5:5" x14ac:dyDescent="0.3">
      <c r="E240" s="2"/>
    </row>
    <row r="241" spans="5:5" x14ac:dyDescent="0.3">
      <c r="E241" s="2"/>
    </row>
    <row r="242" spans="5:5" x14ac:dyDescent="0.3">
      <c r="E242" s="2"/>
    </row>
    <row r="243" spans="5:5" x14ac:dyDescent="0.3">
      <c r="E243" s="2"/>
    </row>
    <row r="244" spans="5:5" x14ac:dyDescent="0.3">
      <c r="E244" s="2"/>
    </row>
    <row r="245" spans="5:5" x14ac:dyDescent="0.3">
      <c r="E245" s="2"/>
    </row>
    <row r="246" spans="5:5" x14ac:dyDescent="0.3">
      <c r="E246" s="2"/>
    </row>
    <row r="247" spans="5:5" x14ac:dyDescent="0.3">
      <c r="E247" s="2"/>
    </row>
    <row r="248" spans="5:5" x14ac:dyDescent="0.3">
      <c r="E248" s="2"/>
    </row>
    <row r="249" spans="5:5" x14ac:dyDescent="0.3">
      <c r="E249" s="2"/>
    </row>
    <row r="250" spans="5:5" x14ac:dyDescent="0.3">
      <c r="E250" s="2"/>
    </row>
    <row r="251" spans="5:5" x14ac:dyDescent="0.3">
      <c r="E251" s="2"/>
    </row>
    <row r="252" spans="5:5" x14ac:dyDescent="0.3">
      <c r="E252" s="2"/>
    </row>
    <row r="253" spans="5:5" x14ac:dyDescent="0.3">
      <c r="E253" s="2"/>
    </row>
    <row r="254" spans="5:5" x14ac:dyDescent="0.3">
      <c r="E254" s="2"/>
    </row>
    <row r="255" spans="5:5" x14ac:dyDescent="0.3">
      <c r="E255" s="2"/>
    </row>
    <row r="256" spans="5:5" x14ac:dyDescent="0.3">
      <c r="E256" s="2"/>
    </row>
    <row r="257" spans="5:5" x14ac:dyDescent="0.3">
      <c r="E257" s="2"/>
    </row>
    <row r="258" spans="5:5" x14ac:dyDescent="0.3">
      <c r="E258" s="2"/>
    </row>
    <row r="259" spans="5:5" x14ac:dyDescent="0.3">
      <c r="E259" s="2"/>
    </row>
    <row r="260" spans="5:5" x14ac:dyDescent="0.3">
      <c r="E260" s="2"/>
    </row>
    <row r="261" spans="5:5" x14ac:dyDescent="0.3">
      <c r="E261" s="2"/>
    </row>
    <row r="262" spans="5:5" x14ac:dyDescent="0.3">
      <c r="E262" s="2"/>
    </row>
    <row r="263" spans="5:5" x14ac:dyDescent="0.3">
      <c r="E263" s="2"/>
    </row>
    <row r="264" spans="5:5" x14ac:dyDescent="0.3">
      <c r="E264" s="2"/>
    </row>
    <row r="265" spans="5:5" x14ac:dyDescent="0.3">
      <c r="E265" s="2"/>
    </row>
    <row r="266" spans="5:5" x14ac:dyDescent="0.3">
      <c r="E266" s="2"/>
    </row>
    <row r="267" spans="5:5" x14ac:dyDescent="0.3">
      <c r="E267" s="2"/>
    </row>
    <row r="268" spans="5:5" x14ac:dyDescent="0.3">
      <c r="E268" s="2"/>
    </row>
    <row r="269" spans="5:5" x14ac:dyDescent="0.3">
      <c r="E269" s="2"/>
    </row>
    <row r="270" spans="5:5" x14ac:dyDescent="0.3">
      <c r="E270" s="2"/>
    </row>
    <row r="271" spans="5:5" x14ac:dyDescent="0.3">
      <c r="E271" s="2"/>
    </row>
    <row r="272" spans="5:5" x14ac:dyDescent="0.3">
      <c r="E272" s="2"/>
    </row>
    <row r="273" spans="5:5" x14ac:dyDescent="0.3">
      <c r="E273" s="2"/>
    </row>
    <row r="274" spans="5:5" x14ac:dyDescent="0.3">
      <c r="E274" s="2"/>
    </row>
    <row r="275" spans="5:5" x14ac:dyDescent="0.3">
      <c r="E275" s="2"/>
    </row>
    <row r="276" spans="5:5" x14ac:dyDescent="0.3">
      <c r="E276" s="2"/>
    </row>
    <row r="277" spans="5:5" x14ac:dyDescent="0.3">
      <c r="E277" s="2"/>
    </row>
    <row r="278" spans="5:5" x14ac:dyDescent="0.3">
      <c r="E278" s="2"/>
    </row>
    <row r="279" spans="5:5" x14ac:dyDescent="0.3">
      <c r="E279" s="2"/>
    </row>
    <row r="280" spans="5:5" x14ac:dyDescent="0.3">
      <c r="E280" s="2"/>
    </row>
    <row r="281" spans="5:5" x14ac:dyDescent="0.3">
      <c r="E281" s="2"/>
    </row>
    <row r="282" spans="5:5" x14ac:dyDescent="0.3">
      <c r="E282" s="2"/>
    </row>
    <row r="283" spans="5:5" x14ac:dyDescent="0.3">
      <c r="E283" s="2"/>
    </row>
    <row r="284" spans="5:5" x14ac:dyDescent="0.3">
      <c r="E284" s="2"/>
    </row>
    <row r="285" spans="5:5" x14ac:dyDescent="0.3">
      <c r="E285" s="2"/>
    </row>
    <row r="286" spans="5:5" x14ac:dyDescent="0.3">
      <c r="E286" s="2"/>
    </row>
    <row r="287" spans="5:5" x14ac:dyDescent="0.3">
      <c r="E287" s="2"/>
    </row>
    <row r="288" spans="5:5" x14ac:dyDescent="0.3">
      <c r="E288" s="2"/>
    </row>
    <row r="289" spans="5:5" x14ac:dyDescent="0.3">
      <c r="E289" s="2"/>
    </row>
    <row r="290" spans="5:5" x14ac:dyDescent="0.3">
      <c r="E290" s="2"/>
    </row>
    <row r="291" spans="5:5" x14ac:dyDescent="0.3">
      <c r="E291" s="2"/>
    </row>
    <row r="292" spans="5:5" x14ac:dyDescent="0.3">
      <c r="E292" s="2"/>
    </row>
    <row r="293" spans="5:5" x14ac:dyDescent="0.3">
      <c r="E293" s="2"/>
    </row>
    <row r="294" spans="5:5" x14ac:dyDescent="0.3">
      <c r="E294" s="2"/>
    </row>
    <row r="295" spans="5:5" x14ac:dyDescent="0.3">
      <c r="E295" s="2"/>
    </row>
    <row r="296" spans="5:5" x14ac:dyDescent="0.3">
      <c r="E296" s="2"/>
    </row>
    <row r="297" spans="5:5" x14ac:dyDescent="0.3">
      <c r="E297" s="2"/>
    </row>
    <row r="298" spans="5:5" x14ac:dyDescent="0.3">
      <c r="E298" s="2"/>
    </row>
    <row r="299" spans="5:5" x14ac:dyDescent="0.3">
      <c r="E299" s="2"/>
    </row>
    <row r="300" spans="5:5" x14ac:dyDescent="0.3">
      <c r="E300" s="2"/>
    </row>
    <row r="301" spans="5:5" x14ac:dyDescent="0.3">
      <c r="E301" s="2"/>
    </row>
    <row r="302" spans="5:5" x14ac:dyDescent="0.3">
      <c r="E302" s="2"/>
    </row>
    <row r="303" spans="5:5" x14ac:dyDescent="0.3">
      <c r="E303" s="2"/>
    </row>
    <row r="304" spans="5:5" x14ac:dyDescent="0.3">
      <c r="E304" s="2"/>
    </row>
    <row r="305" spans="5:5" x14ac:dyDescent="0.3">
      <c r="E305" s="2"/>
    </row>
    <row r="306" spans="5:5" x14ac:dyDescent="0.3">
      <c r="E306" s="2"/>
    </row>
    <row r="307" spans="5:5" x14ac:dyDescent="0.3">
      <c r="E307" s="2"/>
    </row>
    <row r="308" spans="5:5" x14ac:dyDescent="0.3">
      <c r="E308" s="2"/>
    </row>
    <row r="309" spans="5:5" x14ac:dyDescent="0.3">
      <c r="E309" s="2"/>
    </row>
    <row r="310" spans="5:5" x14ac:dyDescent="0.3">
      <c r="E310" s="2"/>
    </row>
    <row r="311" spans="5:5" x14ac:dyDescent="0.3">
      <c r="E311" s="2"/>
    </row>
    <row r="312" spans="5:5" x14ac:dyDescent="0.3">
      <c r="E312" s="2"/>
    </row>
    <row r="313" spans="5:5" x14ac:dyDescent="0.3">
      <c r="E313" s="2"/>
    </row>
    <row r="314" spans="5:5" x14ac:dyDescent="0.3">
      <c r="E314" s="2"/>
    </row>
    <row r="315" spans="5:5" x14ac:dyDescent="0.3">
      <c r="E315" s="2"/>
    </row>
    <row r="316" spans="5:5" x14ac:dyDescent="0.3">
      <c r="E316" s="2"/>
    </row>
    <row r="317" spans="5:5" x14ac:dyDescent="0.3">
      <c r="E317" s="2"/>
    </row>
    <row r="318" spans="5:5" x14ac:dyDescent="0.3">
      <c r="E318" s="2"/>
    </row>
    <row r="319" spans="5:5" x14ac:dyDescent="0.3">
      <c r="E319" s="2"/>
    </row>
    <row r="320" spans="5:5" x14ac:dyDescent="0.3">
      <c r="E320" s="2"/>
    </row>
    <row r="321" spans="5:5" x14ac:dyDescent="0.3">
      <c r="E321" s="2"/>
    </row>
    <row r="322" spans="5:5" x14ac:dyDescent="0.3">
      <c r="E322" s="2"/>
    </row>
    <row r="323" spans="5:5" x14ac:dyDescent="0.3">
      <c r="E323" s="2"/>
    </row>
    <row r="324" spans="5:5" x14ac:dyDescent="0.3">
      <c r="E324" s="2"/>
    </row>
    <row r="325" spans="5:5" x14ac:dyDescent="0.3">
      <c r="E325" s="2"/>
    </row>
    <row r="326" spans="5:5" x14ac:dyDescent="0.3">
      <c r="E326" s="2"/>
    </row>
    <row r="327" spans="5:5" x14ac:dyDescent="0.3">
      <c r="E327" s="2"/>
    </row>
    <row r="328" spans="5:5" x14ac:dyDescent="0.3">
      <c r="E328" s="2"/>
    </row>
    <row r="329" spans="5:5" x14ac:dyDescent="0.3">
      <c r="E329" s="2"/>
    </row>
    <row r="330" spans="5:5" x14ac:dyDescent="0.3">
      <c r="E330" s="2"/>
    </row>
    <row r="331" spans="5:5" x14ac:dyDescent="0.3">
      <c r="E331" s="2"/>
    </row>
    <row r="332" spans="5:5" x14ac:dyDescent="0.3">
      <c r="E332" s="2"/>
    </row>
    <row r="333" spans="5:5" x14ac:dyDescent="0.3">
      <c r="E333" s="2"/>
    </row>
    <row r="334" spans="5:5" x14ac:dyDescent="0.3">
      <c r="E334" s="2"/>
    </row>
    <row r="335" spans="5:5" x14ac:dyDescent="0.3">
      <c r="E335" s="2"/>
    </row>
    <row r="336" spans="5:5" x14ac:dyDescent="0.3">
      <c r="E336" s="2"/>
    </row>
    <row r="337" spans="5:5" x14ac:dyDescent="0.3">
      <c r="E337" s="2"/>
    </row>
    <row r="338" spans="5:5" x14ac:dyDescent="0.3">
      <c r="E338" s="2"/>
    </row>
    <row r="339" spans="5:5" x14ac:dyDescent="0.3">
      <c r="E339" s="2"/>
    </row>
    <row r="340" spans="5:5" x14ac:dyDescent="0.3">
      <c r="E340" s="2"/>
    </row>
    <row r="341" spans="5:5" x14ac:dyDescent="0.3">
      <c r="E341" s="2"/>
    </row>
    <row r="342" spans="5:5" x14ac:dyDescent="0.3">
      <c r="E342" s="2"/>
    </row>
    <row r="343" spans="5:5" x14ac:dyDescent="0.3">
      <c r="E343" s="2"/>
    </row>
    <row r="344" spans="5:5" x14ac:dyDescent="0.3">
      <c r="E344" s="2"/>
    </row>
    <row r="345" spans="5:5" x14ac:dyDescent="0.3">
      <c r="E345" s="2"/>
    </row>
    <row r="346" spans="5:5" x14ac:dyDescent="0.3">
      <c r="E346" s="2"/>
    </row>
    <row r="347" spans="5:5" x14ac:dyDescent="0.3">
      <c r="E347" s="2"/>
    </row>
    <row r="348" spans="5:5" x14ac:dyDescent="0.3">
      <c r="E348" s="2"/>
    </row>
    <row r="349" spans="5:5" x14ac:dyDescent="0.3">
      <c r="E349" s="2"/>
    </row>
    <row r="350" spans="5:5" x14ac:dyDescent="0.3">
      <c r="E350" s="2"/>
    </row>
    <row r="351" spans="5:5" x14ac:dyDescent="0.3">
      <c r="E351" s="2"/>
    </row>
    <row r="352" spans="5:5" x14ac:dyDescent="0.3">
      <c r="E352" s="2"/>
    </row>
    <row r="353" spans="5:5" x14ac:dyDescent="0.3">
      <c r="E353" s="2"/>
    </row>
    <row r="354" spans="5:5" x14ac:dyDescent="0.3">
      <c r="E354" s="2"/>
    </row>
    <row r="355" spans="5:5" x14ac:dyDescent="0.3">
      <c r="E355" s="2"/>
    </row>
    <row r="356" spans="5:5" x14ac:dyDescent="0.3">
      <c r="E356" s="2"/>
    </row>
    <row r="357" spans="5:5" x14ac:dyDescent="0.3">
      <c r="E357" s="2"/>
    </row>
    <row r="358" spans="5:5" x14ac:dyDescent="0.3">
      <c r="E358" s="2"/>
    </row>
    <row r="359" spans="5:5" x14ac:dyDescent="0.3">
      <c r="E359" s="2"/>
    </row>
    <row r="360" spans="5:5" x14ac:dyDescent="0.3">
      <c r="E360" s="2"/>
    </row>
    <row r="361" spans="5:5" x14ac:dyDescent="0.3">
      <c r="E361" s="2"/>
    </row>
    <row r="362" spans="5:5" x14ac:dyDescent="0.3">
      <c r="E362" s="2"/>
    </row>
    <row r="363" spans="5:5" x14ac:dyDescent="0.3">
      <c r="E363" s="2"/>
    </row>
    <row r="364" spans="5:5" x14ac:dyDescent="0.3">
      <c r="E364" s="2"/>
    </row>
    <row r="365" spans="5:5" x14ac:dyDescent="0.3">
      <c r="E365" s="2"/>
    </row>
    <row r="366" spans="5:5" x14ac:dyDescent="0.3">
      <c r="E366" s="2"/>
    </row>
    <row r="367" spans="5:5" x14ac:dyDescent="0.3">
      <c r="E367" s="2"/>
    </row>
    <row r="368" spans="5:5" x14ac:dyDescent="0.3">
      <c r="E368" s="2"/>
    </row>
    <row r="369" spans="5:5" x14ac:dyDescent="0.3">
      <c r="E369" s="2"/>
    </row>
    <row r="370" spans="5:5" x14ac:dyDescent="0.3">
      <c r="E370" s="2"/>
    </row>
    <row r="371" spans="5:5" x14ac:dyDescent="0.3">
      <c r="E371" s="2"/>
    </row>
    <row r="372" spans="5:5" x14ac:dyDescent="0.3">
      <c r="E372" s="2"/>
    </row>
    <row r="373" spans="5:5" x14ac:dyDescent="0.3">
      <c r="E373" s="2"/>
    </row>
    <row r="374" spans="5:5" x14ac:dyDescent="0.3">
      <c r="E374" s="2"/>
    </row>
    <row r="375" spans="5:5" x14ac:dyDescent="0.3">
      <c r="E375" s="2"/>
    </row>
    <row r="376" spans="5:5" x14ac:dyDescent="0.3">
      <c r="E376" s="2"/>
    </row>
    <row r="377" spans="5:5" x14ac:dyDescent="0.3">
      <c r="E377" s="2"/>
    </row>
    <row r="378" spans="5:5" x14ac:dyDescent="0.3">
      <c r="E378" s="2"/>
    </row>
    <row r="379" spans="5:5" x14ac:dyDescent="0.3">
      <c r="E379" s="2"/>
    </row>
    <row r="380" spans="5:5" x14ac:dyDescent="0.3">
      <c r="E380" s="2"/>
    </row>
    <row r="381" spans="5:5" x14ac:dyDescent="0.3">
      <c r="E381" s="2"/>
    </row>
    <row r="382" spans="5:5" x14ac:dyDescent="0.3">
      <c r="E382" s="2"/>
    </row>
    <row r="383" spans="5:5" x14ac:dyDescent="0.3">
      <c r="E383" s="2"/>
    </row>
    <row r="384" spans="5:5" x14ac:dyDescent="0.3">
      <c r="E384" s="2"/>
    </row>
    <row r="385" spans="5:5" x14ac:dyDescent="0.3">
      <c r="E385" s="2"/>
    </row>
    <row r="386" spans="5:5" x14ac:dyDescent="0.3">
      <c r="E386" s="2"/>
    </row>
    <row r="387" spans="5:5" x14ac:dyDescent="0.3">
      <c r="E387" s="2"/>
    </row>
    <row r="388" spans="5:5" x14ac:dyDescent="0.3">
      <c r="E388" s="2"/>
    </row>
    <row r="389" spans="5:5" x14ac:dyDescent="0.3">
      <c r="E389" s="2"/>
    </row>
    <row r="390" spans="5:5" x14ac:dyDescent="0.3">
      <c r="E390" s="2"/>
    </row>
    <row r="391" spans="5:5" x14ac:dyDescent="0.3">
      <c r="E391" s="2"/>
    </row>
    <row r="392" spans="5:5" x14ac:dyDescent="0.3">
      <c r="E392" s="2"/>
    </row>
    <row r="393" spans="5:5" x14ac:dyDescent="0.3">
      <c r="E393" s="2"/>
    </row>
    <row r="394" spans="5:5" x14ac:dyDescent="0.3">
      <c r="E394" s="2"/>
    </row>
    <row r="395" spans="5:5" x14ac:dyDescent="0.3">
      <c r="E395" s="2"/>
    </row>
    <row r="396" spans="5:5" x14ac:dyDescent="0.3">
      <c r="E396" s="2"/>
    </row>
    <row r="397" spans="5:5" x14ac:dyDescent="0.3">
      <c r="E397" s="2"/>
    </row>
    <row r="398" spans="5:5" x14ac:dyDescent="0.3">
      <c r="E398" s="2"/>
    </row>
    <row r="399" spans="5:5" x14ac:dyDescent="0.3">
      <c r="E399" s="2"/>
    </row>
    <row r="400" spans="5:5" x14ac:dyDescent="0.3">
      <c r="E400" s="2"/>
    </row>
    <row r="401" spans="5:5" x14ac:dyDescent="0.3">
      <c r="E401" s="2"/>
    </row>
    <row r="402" spans="5:5" x14ac:dyDescent="0.3">
      <c r="E402" s="2"/>
    </row>
    <row r="403" spans="5:5" x14ac:dyDescent="0.3">
      <c r="E403" s="2"/>
    </row>
    <row r="404" spans="5:5" x14ac:dyDescent="0.3">
      <c r="E404" s="2"/>
    </row>
    <row r="405" spans="5:5" x14ac:dyDescent="0.3">
      <c r="E405" s="2"/>
    </row>
    <row r="406" spans="5:5" x14ac:dyDescent="0.3">
      <c r="E406" s="2"/>
    </row>
    <row r="407" spans="5:5" x14ac:dyDescent="0.3">
      <c r="E407" s="2"/>
    </row>
    <row r="408" spans="5:5" x14ac:dyDescent="0.3">
      <c r="E408" s="2"/>
    </row>
    <row r="409" spans="5:5" x14ac:dyDescent="0.3">
      <c r="E409" s="2"/>
    </row>
    <row r="410" spans="5:5" x14ac:dyDescent="0.3">
      <c r="E410" s="2"/>
    </row>
    <row r="411" spans="5:5" x14ac:dyDescent="0.3">
      <c r="E411" s="2"/>
    </row>
    <row r="412" spans="5:5" x14ac:dyDescent="0.3">
      <c r="E412" s="2"/>
    </row>
    <row r="413" spans="5:5" x14ac:dyDescent="0.3">
      <c r="E413" s="2"/>
    </row>
    <row r="414" spans="5:5" x14ac:dyDescent="0.3">
      <c r="E414" s="2"/>
    </row>
    <row r="415" spans="5:5" x14ac:dyDescent="0.3">
      <c r="E415" s="2"/>
    </row>
    <row r="416" spans="5:5" x14ac:dyDescent="0.3">
      <c r="E416" s="2"/>
    </row>
    <row r="417" spans="5:5" x14ac:dyDescent="0.3">
      <c r="E417" s="2"/>
    </row>
    <row r="418" spans="5:5" x14ac:dyDescent="0.3">
      <c r="E418" s="2"/>
    </row>
    <row r="419" spans="5:5" x14ac:dyDescent="0.3">
      <c r="E419" s="2"/>
    </row>
    <row r="420" spans="5:5" x14ac:dyDescent="0.3">
      <c r="E420" s="2"/>
    </row>
    <row r="421" spans="5:5" x14ac:dyDescent="0.3">
      <c r="E421" s="2"/>
    </row>
    <row r="422" spans="5:5" x14ac:dyDescent="0.3">
      <c r="E422" s="2"/>
    </row>
    <row r="423" spans="5:5" x14ac:dyDescent="0.3">
      <c r="E423" s="2"/>
    </row>
    <row r="424" spans="5:5" x14ac:dyDescent="0.3">
      <c r="E424" s="2"/>
    </row>
    <row r="425" spans="5:5" x14ac:dyDescent="0.3">
      <c r="E425" s="2"/>
    </row>
    <row r="426" spans="5:5" x14ac:dyDescent="0.3">
      <c r="E426" s="2"/>
    </row>
    <row r="427" spans="5:5" x14ac:dyDescent="0.3">
      <c r="E427" s="2"/>
    </row>
    <row r="428" spans="5:5" x14ac:dyDescent="0.3">
      <c r="E428" s="2"/>
    </row>
    <row r="429" spans="5:5" x14ac:dyDescent="0.3">
      <c r="E429" s="2"/>
    </row>
    <row r="430" spans="5:5" x14ac:dyDescent="0.3">
      <c r="E430" s="2"/>
    </row>
    <row r="431" spans="5:5" x14ac:dyDescent="0.3">
      <c r="E431" s="2"/>
    </row>
    <row r="432" spans="5:5" x14ac:dyDescent="0.3">
      <c r="E432" s="2"/>
    </row>
    <row r="433" spans="5:5" x14ac:dyDescent="0.3">
      <c r="E433" s="2"/>
    </row>
    <row r="434" spans="5:5" x14ac:dyDescent="0.3">
      <c r="E434" s="2"/>
    </row>
    <row r="435" spans="5:5" x14ac:dyDescent="0.3">
      <c r="E435" s="2"/>
    </row>
    <row r="436" spans="5:5" x14ac:dyDescent="0.3">
      <c r="E436" s="2"/>
    </row>
    <row r="437" spans="5:5" x14ac:dyDescent="0.3">
      <c r="E437" s="2"/>
    </row>
    <row r="438" spans="5:5" x14ac:dyDescent="0.3">
      <c r="E438" s="2"/>
    </row>
    <row r="439" spans="5:5" x14ac:dyDescent="0.3">
      <c r="E439" s="2"/>
    </row>
    <row r="440" spans="5:5" x14ac:dyDescent="0.3">
      <c r="E440" s="2"/>
    </row>
    <row r="441" spans="5:5" x14ac:dyDescent="0.3">
      <c r="E441" s="2"/>
    </row>
    <row r="442" spans="5:5" x14ac:dyDescent="0.3">
      <c r="E442" s="2"/>
    </row>
    <row r="443" spans="5:5" x14ac:dyDescent="0.3">
      <c r="E443" s="2"/>
    </row>
    <row r="444" spans="5:5" x14ac:dyDescent="0.3">
      <c r="E444" s="2"/>
    </row>
    <row r="445" spans="5:5" x14ac:dyDescent="0.3">
      <c r="E445" s="2"/>
    </row>
    <row r="446" spans="5:5" x14ac:dyDescent="0.3">
      <c r="E446" s="2"/>
    </row>
    <row r="447" spans="5:5" x14ac:dyDescent="0.3">
      <c r="E447" s="2"/>
    </row>
    <row r="448" spans="5:5" x14ac:dyDescent="0.3">
      <c r="E448" s="2"/>
    </row>
    <row r="449" spans="5:5" x14ac:dyDescent="0.3">
      <c r="E449" s="2"/>
    </row>
    <row r="450" spans="5:5" x14ac:dyDescent="0.3">
      <c r="E450" s="2"/>
    </row>
    <row r="451" spans="5:5" x14ac:dyDescent="0.3">
      <c r="E451" s="2"/>
    </row>
    <row r="452" spans="5:5" x14ac:dyDescent="0.3">
      <c r="E452" s="2"/>
    </row>
    <row r="453" spans="5:5" x14ac:dyDescent="0.3">
      <c r="E453" s="2"/>
    </row>
    <row r="454" spans="5:5" x14ac:dyDescent="0.3">
      <c r="E454" s="2"/>
    </row>
    <row r="455" spans="5:5" x14ac:dyDescent="0.3">
      <c r="E455" s="2"/>
    </row>
    <row r="456" spans="5:5" x14ac:dyDescent="0.3">
      <c r="E456" s="2"/>
    </row>
    <row r="457" spans="5:5" x14ac:dyDescent="0.3">
      <c r="E457" s="2"/>
    </row>
    <row r="458" spans="5:5" x14ac:dyDescent="0.3">
      <c r="E458" s="2"/>
    </row>
    <row r="459" spans="5:5" x14ac:dyDescent="0.3">
      <c r="E459" s="2"/>
    </row>
    <row r="460" spans="5:5" x14ac:dyDescent="0.3">
      <c r="E460" s="2"/>
    </row>
    <row r="461" spans="5:5" x14ac:dyDescent="0.3">
      <c r="E461" s="2"/>
    </row>
    <row r="462" spans="5:5" x14ac:dyDescent="0.3">
      <c r="E462" s="2"/>
    </row>
    <row r="463" spans="5:5" x14ac:dyDescent="0.3">
      <c r="E463" s="2"/>
    </row>
    <row r="464" spans="5:5" x14ac:dyDescent="0.3">
      <c r="E464" s="2"/>
    </row>
    <row r="465" spans="5:5" x14ac:dyDescent="0.3">
      <c r="E465" s="2"/>
    </row>
    <row r="466" spans="5:5" x14ac:dyDescent="0.3">
      <c r="E466" s="2"/>
    </row>
    <row r="467" spans="5:5" x14ac:dyDescent="0.3">
      <c r="E467" s="2"/>
    </row>
    <row r="468" spans="5:5" x14ac:dyDescent="0.3">
      <c r="E468" s="2"/>
    </row>
    <row r="469" spans="5:5" x14ac:dyDescent="0.3">
      <c r="E469" s="2"/>
    </row>
    <row r="470" spans="5:5" x14ac:dyDescent="0.3">
      <c r="E470" s="2"/>
    </row>
    <row r="471" spans="5:5" x14ac:dyDescent="0.3">
      <c r="E471" s="2"/>
    </row>
    <row r="472" spans="5:5" x14ac:dyDescent="0.3">
      <c r="E472" s="2"/>
    </row>
    <row r="473" spans="5:5" x14ac:dyDescent="0.3">
      <c r="E473" s="2"/>
    </row>
    <row r="474" spans="5:5" x14ac:dyDescent="0.3">
      <c r="E474" s="2"/>
    </row>
    <row r="475" spans="5:5" x14ac:dyDescent="0.3">
      <c r="E475" s="2"/>
    </row>
    <row r="476" spans="5:5" x14ac:dyDescent="0.3">
      <c r="E476" s="2"/>
    </row>
    <row r="477" spans="5:5" x14ac:dyDescent="0.3">
      <c r="E477" s="2"/>
    </row>
    <row r="478" spans="5:5" x14ac:dyDescent="0.3">
      <c r="E478" s="2"/>
    </row>
    <row r="479" spans="5:5" x14ac:dyDescent="0.3">
      <c r="E479" s="2"/>
    </row>
    <row r="480" spans="5:5" x14ac:dyDescent="0.3">
      <c r="E480" s="2"/>
    </row>
    <row r="481" spans="5:5" x14ac:dyDescent="0.3">
      <c r="E481" s="2"/>
    </row>
    <row r="482" spans="5:5" x14ac:dyDescent="0.3">
      <c r="E482" s="2"/>
    </row>
    <row r="483" spans="5:5" x14ac:dyDescent="0.3">
      <c r="E483" s="2"/>
    </row>
    <row r="484" spans="5:5" x14ac:dyDescent="0.3">
      <c r="E484" s="2"/>
    </row>
    <row r="485" spans="5:5" x14ac:dyDescent="0.3">
      <c r="E485" s="2"/>
    </row>
    <row r="486" spans="5:5" x14ac:dyDescent="0.3">
      <c r="E486" s="2"/>
    </row>
    <row r="487" spans="5:5" x14ac:dyDescent="0.3">
      <c r="E487" s="2"/>
    </row>
    <row r="488" spans="5:5" x14ac:dyDescent="0.3">
      <c r="E488" s="2"/>
    </row>
    <row r="489" spans="5:5" x14ac:dyDescent="0.3">
      <c r="E489" s="2"/>
    </row>
    <row r="490" spans="5:5" x14ac:dyDescent="0.3">
      <c r="E490" s="2"/>
    </row>
    <row r="491" spans="5:5" x14ac:dyDescent="0.3">
      <c r="E491" s="2"/>
    </row>
    <row r="492" spans="5:5" x14ac:dyDescent="0.3">
      <c r="E492" s="2"/>
    </row>
    <row r="493" spans="5:5" x14ac:dyDescent="0.3">
      <c r="E493" s="2"/>
    </row>
    <row r="494" spans="5:5" x14ac:dyDescent="0.3">
      <c r="E494" s="2"/>
    </row>
    <row r="495" spans="5:5" x14ac:dyDescent="0.3">
      <c r="E495" s="2"/>
    </row>
    <row r="496" spans="5:5" x14ac:dyDescent="0.3">
      <c r="E496" s="2"/>
    </row>
    <row r="497" spans="5:5" x14ac:dyDescent="0.3">
      <c r="E497" s="2"/>
    </row>
    <row r="498" spans="5:5" x14ac:dyDescent="0.3">
      <c r="E498" s="2"/>
    </row>
    <row r="499" spans="5:5" x14ac:dyDescent="0.3">
      <c r="E499" s="2"/>
    </row>
    <row r="500" spans="5:5" x14ac:dyDescent="0.3">
      <c r="E500" s="2"/>
    </row>
    <row r="501" spans="5:5" x14ac:dyDescent="0.3">
      <c r="E501" s="2"/>
    </row>
    <row r="502" spans="5:5" x14ac:dyDescent="0.3">
      <c r="E502" s="2"/>
    </row>
    <row r="503" spans="5:5" x14ac:dyDescent="0.3">
      <c r="E503" s="2"/>
    </row>
    <row r="504" spans="5:5" x14ac:dyDescent="0.3">
      <c r="E504" s="2"/>
    </row>
    <row r="505" spans="5:5" x14ac:dyDescent="0.3">
      <c r="E505" s="2"/>
    </row>
    <row r="506" spans="5:5" x14ac:dyDescent="0.3">
      <c r="E506" s="2"/>
    </row>
    <row r="507" spans="5:5" x14ac:dyDescent="0.3">
      <c r="E507" s="2"/>
    </row>
    <row r="508" spans="5:5" x14ac:dyDescent="0.3">
      <c r="E508" s="2"/>
    </row>
    <row r="509" spans="5:5" x14ac:dyDescent="0.3">
      <c r="E509" s="2"/>
    </row>
    <row r="510" spans="5:5" x14ac:dyDescent="0.3">
      <c r="E510" s="2"/>
    </row>
    <row r="511" spans="5:5" x14ac:dyDescent="0.3">
      <c r="E511" s="2"/>
    </row>
    <row r="512" spans="5:5" x14ac:dyDescent="0.3">
      <c r="E512" s="2"/>
    </row>
    <row r="513" spans="5:5" x14ac:dyDescent="0.3">
      <c r="E513" s="2"/>
    </row>
    <row r="514" spans="5:5" x14ac:dyDescent="0.3">
      <c r="E514" s="2"/>
    </row>
    <row r="515" spans="5:5" x14ac:dyDescent="0.3">
      <c r="E515" s="2"/>
    </row>
    <row r="516" spans="5:5" x14ac:dyDescent="0.3">
      <c r="E516" s="2"/>
    </row>
    <row r="517" spans="5:5" x14ac:dyDescent="0.3">
      <c r="E517" s="2"/>
    </row>
    <row r="518" spans="5:5" x14ac:dyDescent="0.3">
      <c r="E518" s="2"/>
    </row>
    <row r="519" spans="5:5" x14ac:dyDescent="0.3">
      <c r="E519" s="2"/>
    </row>
    <row r="520" spans="5:5" x14ac:dyDescent="0.3">
      <c r="E520" s="2"/>
    </row>
    <row r="521" spans="5:5" x14ac:dyDescent="0.3">
      <c r="E521" s="2"/>
    </row>
    <row r="522" spans="5:5" x14ac:dyDescent="0.3">
      <c r="E522" s="2"/>
    </row>
    <row r="523" spans="5:5" x14ac:dyDescent="0.3">
      <c r="E523" s="2"/>
    </row>
    <row r="524" spans="5:5" x14ac:dyDescent="0.3">
      <c r="E524" s="2"/>
    </row>
    <row r="525" spans="5:5" x14ac:dyDescent="0.3">
      <c r="E525" s="2"/>
    </row>
    <row r="526" spans="5:5" x14ac:dyDescent="0.3">
      <c r="E526" s="2"/>
    </row>
    <row r="527" spans="5:5" x14ac:dyDescent="0.3">
      <c r="E527" s="2"/>
    </row>
    <row r="528" spans="5:5" x14ac:dyDescent="0.3">
      <c r="E528" s="2"/>
    </row>
    <row r="529" spans="5:5" x14ac:dyDescent="0.3">
      <c r="E529" s="2"/>
    </row>
    <row r="530" spans="5:5" x14ac:dyDescent="0.3">
      <c r="E530" s="2"/>
    </row>
    <row r="531" spans="5:5" x14ac:dyDescent="0.3">
      <c r="E531" s="2"/>
    </row>
    <row r="532" spans="5:5" x14ac:dyDescent="0.3">
      <c r="E532" s="2"/>
    </row>
    <row r="533" spans="5:5" x14ac:dyDescent="0.3">
      <c r="E533" s="2"/>
    </row>
    <row r="534" spans="5:5" x14ac:dyDescent="0.3">
      <c r="E534" s="2"/>
    </row>
    <row r="535" spans="5:5" x14ac:dyDescent="0.3">
      <c r="E535" s="2"/>
    </row>
    <row r="536" spans="5:5" x14ac:dyDescent="0.3">
      <c r="E536" s="2"/>
    </row>
    <row r="537" spans="5:5" x14ac:dyDescent="0.3">
      <c r="E537" s="2"/>
    </row>
    <row r="538" spans="5:5" x14ac:dyDescent="0.3">
      <c r="E538" s="2"/>
    </row>
    <row r="539" spans="5:5" x14ac:dyDescent="0.3">
      <c r="E539" s="2"/>
    </row>
    <row r="540" spans="5:5" x14ac:dyDescent="0.3">
      <c r="E540" s="2"/>
    </row>
    <row r="541" spans="5:5" x14ac:dyDescent="0.3">
      <c r="E541" s="2"/>
    </row>
    <row r="542" spans="5:5" x14ac:dyDescent="0.3">
      <c r="E542" s="2"/>
    </row>
    <row r="543" spans="5:5" x14ac:dyDescent="0.3">
      <c r="E543" s="2"/>
    </row>
    <row r="544" spans="5:5" x14ac:dyDescent="0.3">
      <c r="E544" s="2"/>
    </row>
    <row r="545" spans="5:5" x14ac:dyDescent="0.3">
      <c r="E545" s="2"/>
    </row>
    <row r="546" spans="5:5" x14ac:dyDescent="0.3">
      <c r="E546" s="2"/>
    </row>
    <row r="547" spans="5:5" x14ac:dyDescent="0.3">
      <c r="E547" s="2"/>
    </row>
    <row r="548" spans="5:5" x14ac:dyDescent="0.3">
      <c r="E548" s="2"/>
    </row>
    <row r="549" spans="5:5" x14ac:dyDescent="0.3">
      <c r="E549" s="2"/>
    </row>
    <row r="550" spans="5:5" x14ac:dyDescent="0.3">
      <c r="E550" s="2"/>
    </row>
    <row r="551" spans="5:5" x14ac:dyDescent="0.3">
      <c r="E551" s="2"/>
    </row>
    <row r="552" spans="5:5" x14ac:dyDescent="0.3">
      <c r="E552" s="2"/>
    </row>
    <row r="553" spans="5:5" x14ac:dyDescent="0.3">
      <c r="E553" s="2"/>
    </row>
    <row r="554" spans="5:5" x14ac:dyDescent="0.3">
      <c r="E554" s="2"/>
    </row>
    <row r="555" spans="5:5" x14ac:dyDescent="0.3">
      <c r="E555" s="2"/>
    </row>
    <row r="556" spans="5:5" x14ac:dyDescent="0.3">
      <c r="E556" s="2"/>
    </row>
    <row r="557" spans="5:5" x14ac:dyDescent="0.3">
      <c r="E557" s="2"/>
    </row>
    <row r="558" spans="5:5" x14ac:dyDescent="0.3">
      <c r="E558" s="2"/>
    </row>
    <row r="559" spans="5:5" x14ac:dyDescent="0.3">
      <c r="E559" s="2"/>
    </row>
    <row r="560" spans="5:5" x14ac:dyDescent="0.3">
      <c r="E560" s="2"/>
    </row>
    <row r="561" spans="5:5" x14ac:dyDescent="0.3">
      <c r="E561" s="2"/>
    </row>
    <row r="562" spans="5:5" x14ac:dyDescent="0.3">
      <c r="E562" s="2"/>
    </row>
    <row r="563" spans="5:5" x14ac:dyDescent="0.3">
      <c r="E563" s="2"/>
    </row>
    <row r="564" spans="5:5" x14ac:dyDescent="0.3">
      <c r="E564" s="2"/>
    </row>
    <row r="565" spans="5:5" x14ac:dyDescent="0.3">
      <c r="E565" s="2"/>
    </row>
    <row r="566" spans="5:5" x14ac:dyDescent="0.3">
      <c r="E566" s="2"/>
    </row>
    <row r="567" spans="5:5" x14ac:dyDescent="0.3">
      <c r="E567" s="2"/>
    </row>
    <row r="568" spans="5:5" x14ac:dyDescent="0.3">
      <c r="E568" s="2"/>
    </row>
    <row r="569" spans="5:5" x14ac:dyDescent="0.3">
      <c r="E569" s="2"/>
    </row>
    <row r="570" spans="5:5" x14ac:dyDescent="0.3">
      <c r="E570" s="2"/>
    </row>
    <row r="571" spans="5:5" x14ac:dyDescent="0.3">
      <c r="E571" s="2"/>
    </row>
    <row r="572" spans="5:5" x14ac:dyDescent="0.3">
      <c r="E572" s="2"/>
    </row>
    <row r="573" spans="5:5" x14ac:dyDescent="0.3">
      <c r="E573" s="2"/>
    </row>
    <row r="574" spans="5:5" x14ac:dyDescent="0.3">
      <c r="E574" s="2"/>
    </row>
    <row r="575" spans="5:5" x14ac:dyDescent="0.3">
      <c r="E575" s="2"/>
    </row>
    <row r="576" spans="5:5" x14ac:dyDescent="0.3">
      <c r="E576" s="2"/>
    </row>
    <row r="577" spans="5:5" x14ac:dyDescent="0.3">
      <c r="E577" s="2"/>
    </row>
    <row r="578" spans="5:5" x14ac:dyDescent="0.3">
      <c r="E578" s="2"/>
    </row>
    <row r="579" spans="5:5" x14ac:dyDescent="0.3">
      <c r="E579" s="2"/>
    </row>
    <row r="580" spans="5:5" x14ac:dyDescent="0.3">
      <c r="E580" s="2"/>
    </row>
    <row r="581" spans="5:5" x14ac:dyDescent="0.3">
      <c r="E581" s="2"/>
    </row>
    <row r="582" spans="5:5" x14ac:dyDescent="0.3">
      <c r="E582" s="2"/>
    </row>
    <row r="583" spans="5:5" x14ac:dyDescent="0.3">
      <c r="E583" s="2"/>
    </row>
    <row r="584" spans="5:5" x14ac:dyDescent="0.3">
      <c r="E584" s="2"/>
    </row>
    <row r="585" spans="5:5" x14ac:dyDescent="0.3">
      <c r="E585" s="2"/>
    </row>
    <row r="586" spans="5:5" x14ac:dyDescent="0.3">
      <c r="E586" s="2"/>
    </row>
    <row r="587" spans="5:5" x14ac:dyDescent="0.3">
      <c r="E587" s="2"/>
    </row>
    <row r="588" spans="5:5" x14ac:dyDescent="0.3">
      <c r="E588" s="2"/>
    </row>
    <row r="589" spans="5:5" x14ac:dyDescent="0.3">
      <c r="E589" s="2"/>
    </row>
    <row r="590" spans="5:5" x14ac:dyDescent="0.3">
      <c r="E590" s="2"/>
    </row>
    <row r="591" spans="5:5" x14ac:dyDescent="0.3">
      <c r="E591" s="2"/>
    </row>
    <row r="592" spans="5:5" x14ac:dyDescent="0.3">
      <c r="E592" s="2"/>
    </row>
    <row r="593" spans="5:5" x14ac:dyDescent="0.3">
      <c r="E593" s="2"/>
    </row>
    <row r="594" spans="5:5" x14ac:dyDescent="0.3">
      <c r="E594" s="2"/>
    </row>
    <row r="595" spans="5:5" x14ac:dyDescent="0.3">
      <c r="E595" s="2"/>
    </row>
    <row r="596" spans="5:5" x14ac:dyDescent="0.3">
      <c r="E596" s="2"/>
    </row>
    <row r="597" spans="5:5" x14ac:dyDescent="0.3">
      <c r="E597" s="2"/>
    </row>
    <row r="598" spans="5:5" x14ac:dyDescent="0.3">
      <c r="E598" s="2"/>
    </row>
    <row r="599" spans="5:5" x14ac:dyDescent="0.3">
      <c r="E599" s="2"/>
    </row>
    <row r="600" spans="5:5" x14ac:dyDescent="0.3">
      <c r="E600" s="2"/>
    </row>
    <row r="601" spans="5:5" x14ac:dyDescent="0.3">
      <c r="E601" s="2"/>
    </row>
    <row r="602" spans="5:5" x14ac:dyDescent="0.3">
      <c r="E602" s="2"/>
    </row>
    <row r="603" spans="5:5" x14ac:dyDescent="0.3">
      <c r="E603" s="2"/>
    </row>
    <row r="604" spans="5:5" x14ac:dyDescent="0.3">
      <c r="E604" s="2"/>
    </row>
    <row r="605" spans="5:5" x14ac:dyDescent="0.3">
      <c r="E605" s="2"/>
    </row>
    <row r="606" spans="5:5" x14ac:dyDescent="0.3">
      <c r="E606" s="2"/>
    </row>
    <row r="607" spans="5:5" x14ac:dyDescent="0.3">
      <c r="E607" s="2"/>
    </row>
    <row r="608" spans="5:5" x14ac:dyDescent="0.3">
      <c r="E608" s="2"/>
    </row>
    <row r="609" spans="5:5" x14ac:dyDescent="0.3">
      <c r="E609" s="2"/>
    </row>
    <row r="610" spans="5:5" x14ac:dyDescent="0.3">
      <c r="E610" s="2"/>
    </row>
    <row r="611" spans="5:5" x14ac:dyDescent="0.3">
      <c r="E611" s="2"/>
    </row>
    <row r="612" spans="5:5" x14ac:dyDescent="0.3">
      <c r="E612" s="2"/>
    </row>
    <row r="613" spans="5:5" x14ac:dyDescent="0.3">
      <c r="E613" s="2"/>
    </row>
    <row r="614" spans="5:5" x14ac:dyDescent="0.3">
      <c r="E614" s="2"/>
    </row>
    <row r="615" spans="5:5" x14ac:dyDescent="0.3">
      <c r="E615" s="2"/>
    </row>
    <row r="616" spans="5:5" x14ac:dyDescent="0.3">
      <c r="E616" s="2"/>
    </row>
    <row r="617" spans="5:5" x14ac:dyDescent="0.3">
      <c r="E617" s="2"/>
    </row>
    <row r="618" spans="5:5" x14ac:dyDescent="0.3">
      <c r="E618" s="2"/>
    </row>
    <row r="619" spans="5:5" x14ac:dyDescent="0.3">
      <c r="E619" s="2"/>
    </row>
    <row r="620" spans="5:5" x14ac:dyDescent="0.3">
      <c r="E620" s="2"/>
    </row>
    <row r="621" spans="5:5" x14ac:dyDescent="0.3">
      <c r="E621" s="2"/>
    </row>
    <row r="622" spans="5:5" x14ac:dyDescent="0.3">
      <c r="E622" s="2"/>
    </row>
    <row r="623" spans="5:5" x14ac:dyDescent="0.3">
      <c r="E623" s="2"/>
    </row>
    <row r="624" spans="5:5" x14ac:dyDescent="0.3">
      <c r="E624" s="2"/>
    </row>
    <row r="625" spans="5:5" x14ac:dyDescent="0.3">
      <c r="E625" s="2"/>
    </row>
    <row r="626" spans="5:5" x14ac:dyDescent="0.3">
      <c r="E626" s="2"/>
    </row>
    <row r="627" spans="5:5" x14ac:dyDescent="0.3">
      <c r="E627" s="2"/>
    </row>
    <row r="628" spans="5:5" x14ac:dyDescent="0.3">
      <c r="E628" s="2"/>
    </row>
    <row r="629" spans="5:5" x14ac:dyDescent="0.3">
      <c r="E629" s="2"/>
    </row>
    <row r="630" spans="5:5" x14ac:dyDescent="0.3">
      <c r="E630" s="2"/>
    </row>
    <row r="631" spans="5:5" x14ac:dyDescent="0.3">
      <c r="E631" s="2"/>
    </row>
    <row r="632" spans="5:5" x14ac:dyDescent="0.3">
      <c r="E632" s="2"/>
    </row>
    <row r="633" spans="5:5" x14ac:dyDescent="0.3">
      <c r="E633" s="2"/>
    </row>
    <row r="634" spans="5:5" x14ac:dyDescent="0.3">
      <c r="E634" s="2"/>
    </row>
    <row r="635" spans="5:5" x14ac:dyDescent="0.3">
      <c r="E635" s="2"/>
    </row>
    <row r="636" spans="5:5" x14ac:dyDescent="0.3">
      <c r="E636" s="2"/>
    </row>
    <row r="637" spans="5:5" x14ac:dyDescent="0.3">
      <c r="E637" s="2"/>
    </row>
    <row r="638" spans="5:5" x14ac:dyDescent="0.3">
      <c r="E638" s="2"/>
    </row>
    <row r="639" spans="5:5" x14ac:dyDescent="0.3">
      <c r="E639" s="2"/>
    </row>
    <row r="640" spans="5:5" x14ac:dyDescent="0.3">
      <c r="E640" s="2"/>
    </row>
    <row r="641" spans="5:5" x14ac:dyDescent="0.3">
      <c r="E641" s="2"/>
    </row>
    <row r="642" spans="5:5" x14ac:dyDescent="0.3">
      <c r="E642" s="2"/>
    </row>
    <row r="643" spans="5:5" x14ac:dyDescent="0.3">
      <c r="E643" s="2"/>
    </row>
    <row r="644" spans="5:5" x14ac:dyDescent="0.3">
      <c r="E644" s="2"/>
    </row>
    <row r="645" spans="5:5" x14ac:dyDescent="0.3">
      <c r="E645" s="2"/>
    </row>
    <row r="646" spans="5:5" x14ac:dyDescent="0.3">
      <c r="E646" s="2"/>
    </row>
    <row r="647" spans="5:5" x14ac:dyDescent="0.3">
      <c r="E647" s="2"/>
    </row>
    <row r="648" spans="5:5" x14ac:dyDescent="0.3">
      <c r="E648" s="2"/>
    </row>
    <row r="649" spans="5:5" x14ac:dyDescent="0.3">
      <c r="E649" s="2"/>
    </row>
    <row r="650" spans="5:5" x14ac:dyDescent="0.3">
      <c r="E650" s="2"/>
    </row>
    <row r="651" spans="5:5" x14ac:dyDescent="0.3">
      <c r="E651" s="2"/>
    </row>
    <row r="652" spans="5:5" x14ac:dyDescent="0.3">
      <c r="E652" s="2"/>
    </row>
    <row r="653" spans="5:5" x14ac:dyDescent="0.3">
      <c r="E653" s="2"/>
    </row>
    <row r="654" spans="5:5" x14ac:dyDescent="0.3">
      <c r="E654" s="2"/>
    </row>
    <row r="655" spans="5:5" x14ac:dyDescent="0.3">
      <c r="E655" s="2"/>
    </row>
    <row r="656" spans="5:5" x14ac:dyDescent="0.3">
      <c r="E656" s="2"/>
    </row>
    <row r="657" spans="5:5" x14ac:dyDescent="0.3">
      <c r="E657" s="2"/>
    </row>
    <row r="658" spans="5:5" x14ac:dyDescent="0.3">
      <c r="E658" s="2"/>
    </row>
    <row r="659" spans="5:5" x14ac:dyDescent="0.3">
      <c r="E659" s="2"/>
    </row>
    <row r="660" spans="5:5" x14ac:dyDescent="0.3">
      <c r="E660" s="2"/>
    </row>
    <row r="661" spans="5:5" x14ac:dyDescent="0.3">
      <c r="E661" s="2"/>
    </row>
    <row r="662" spans="5:5" x14ac:dyDescent="0.3">
      <c r="E662" s="2"/>
    </row>
    <row r="663" spans="5:5" x14ac:dyDescent="0.3">
      <c r="E663" s="2"/>
    </row>
    <row r="664" spans="5:5" x14ac:dyDescent="0.3">
      <c r="E664" s="2"/>
    </row>
    <row r="665" spans="5:5" x14ac:dyDescent="0.3">
      <c r="E665" s="2"/>
    </row>
    <row r="666" spans="5:5" x14ac:dyDescent="0.3">
      <c r="E666" s="2"/>
    </row>
    <row r="667" spans="5:5" x14ac:dyDescent="0.3">
      <c r="E667" s="2"/>
    </row>
    <row r="668" spans="5:5" x14ac:dyDescent="0.3">
      <c r="E668" s="2"/>
    </row>
    <row r="669" spans="5:5" x14ac:dyDescent="0.3">
      <c r="E669" s="2"/>
    </row>
    <row r="670" spans="5:5" x14ac:dyDescent="0.3">
      <c r="E670" s="2"/>
    </row>
    <row r="671" spans="5:5" x14ac:dyDescent="0.3">
      <c r="E671" s="2"/>
    </row>
    <row r="672" spans="5:5" x14ac:dyDescent="0.3">
      <c r="E672" s="2"/>
    </row>
    <row r="673" spans="5:5" x14ac:dyDescent="0.3">
      <c r="E673" s="2"/>
    </row>
    <row r="674" spans="5:5" x14ac:dyDescent="0.3">
      <c r="E674" s="2"/>
    </row>
    <row r="675" spans="5:5" x14ac:dyDescent="0.3">
      <c r="E675" s="2"/>
    </row>
    <row r="676" spans="5:5" x14ac:dyDescent="0.3">
      <c r="E676" s="2"/>
    </row>
    <row r="677" spans="5:5" x14ac:dyDescent="0.3">
      <c r="E677" s="2"/>
    </row>
    <row r="678" spans="5:5" x14ac:dyDescent="0.3">
      <c r="E678" s="2"/>
    </row>
    <row r="679" spans="5:5" x14ac:dyDescent="0.3">
      <c r="E679" s="2"/>
    </row>
    <row r="680" spans="5:5" x14ac:dyDescent="0.3">
      <c r="E680" s="2"/>
    </row>
    <row r="681" spans="5:5" x14ac:dyDescent="0.3">
      <c r="E681" s="2"/>
    </row>
    <row r="682" spans="5:5" x14ac:dyDescent="0.3">
      <c r="E682" s="2"/>
    </row>
    <row r="683" spans="5:5" x14ac:dyDescent="0.3">
      <c r="E683" s="2"/>
    </row>
    <row r="684" spans="5:5" x14ac:dyDescent="0.3">
      <c r="E684" s="2"/>
    </row>
    <row r="685" spans="5:5" x14ac:dyDescent="0.3">
      <c r="E685" s="2"/>
    </row>
    <row r="686" spans="5:5" x14ac:dyDescent="0.3">
      <c r="E686" s="2"/>
    </row>
    <row r="687" spans="5:5" x14ac:dyDescent="0.3">
      <c r="E687" s="2"/>
    </row>
    <row r="688" spans="5:5" x14ac:dyDescent="0.3">
      <c r="E688" s="2"/>
    </row>
    <row r="689" spans="5:5" x14ac:dyDescent="0.3">
      <c r="E689" s="2"/>
    </row>
    <row r="690" spans="5:5" x14ac:dyDescent="0.3">
      <c r="E690" s="2"/>
    </row>
    <row r="691" spans="5:5" x14ac:dyDescent="0.3">
      <c r="E691" s="2"/>
    </row>
    <row r="692" spans="5:5" x14ac:dyDescent="0.3">
      <c r="E692" s="2"/>
    </row>
    <row r="693" spans="5:5" x14ac:dyDescent="0.3">
      <c r="E693" s="2"/>
    </row>
    <row r="694" spans="5:5" x14ac:dyDescent="0.3">
      <c r="E694" s="2"/>
    </row>
    <row r="695" spans="5:5" x14ac:dyDescent="0.3">
      <c r="E695" s="2"/>
    </row>
    <row r="696" spans="5:5" x14ac:dyDescent="0.3">
      <c r="E696" s="2"/>
    </row>
    <row r="697" spans="5:5" x14ac:dyDescent="0.3">
      <c r="E697" s="2"/>
    </row>
    <row r="698" spans="5:5" x14ac:dyDescent="0.3">
      <c r="E698" s="2"/>
    </row>
    <row r="699" spans="5:5" x14ac:dyDescent="0.3">
      <c r="E699" s="2"/>
    </row>
    <row r="700" spans="5:5" x14ac:dyDescent="0.3">
      <c r="E700" s="2"/>
    </row>
    <row r="701" spans="5:5" x14ac:dyDescent="0.3">
      <c r="E701" s="2"/>
    </row>
    <row r="702" spans="5:5" x14ac:dyDescent="0.3">
      <c r="E702" s="2"/>
    </row>
    <row r="703" spans="5:5" x14ac:dyDescent="0.3">
      <c r="E703" s="2"/>
    </row>
    <row r="704" spans="5:5" x14ac:dyDescent="0.3">
      <c r="E704" s="2"/>
    </row>
    <row r="705" spans="5:5" x14ac:dyDescent="0.3">
      <c r="E705" s="2"/>
    </row>
    <row r="706" spans="5:5" x14ac:dyDescent="0.3">
      <c r="E706" s="2"/>
    </row>
    <row r="707" spans="5:5" x14ac:dyDescent="0.3">
      <c r="E707" s="2"/>
    </row>
    <row r="708" spans="5:5" x14ac:dyDescent="0.3">
      <c r="E708" s="2"/>
    </row>
    <row r="709" spans="5:5" x14ac:dyDescent="0.3">
      <c r="E709" s="2"/>
    </row>
    <row r="710" spans="5:5" x14ac:dyDescent="0.3">
      <c r="E710" s="2"/>
    </row>
    <row r="711" spans="5:5" x14ac:dyDescent="0.3">
      <c r="E711" s="2"/>
    </row>
    <row r="712" spans="5:5" x14ac:dyDescent="0.3">
      <c r="E712" s="2"/>
    </row>
    <row r="713" spans="5:5" x14ac:dyDescent="0.3">
      <c r="E713" s="2"/>
    </row>
    <row r="714" spans="5:5" x14ac:dyDescent="0.3">
      <c r="E714" s="2"/>
    </row>
    <row r="715" spans="5:5" x14ac:dyDescent="0.3">
      <c r="E715" s="2"/>
    </row>
    <row r="716" spans="5:5" x14ac:dyDescent="0.3">
      <c r="E716" s="2"/>
    </row>
    <row r="717" spans="5:5" x14ac:dyDescent="0.3">
      <c r="E717" s="2"/>
    </row>
    <row r="718" spans="5:5" x14ac:dyDescent="0.3">
      <c r="E718" s="2"/>
    </row>
    <row r="719" spans="5:5" x14ac:dyDescent="0.3">
      <c r="E719" s="2"/>
    </row>
    <row r="720" spans="5:5" x14ac:dyDescent="0.3">
      <c r="E720" s="2"/>
    </row>
    <row r="721" spans="5:5" x14ac:dyDescent="0.3">
      <c r="E721" s="2"/>
    </row>
    <row r="722" spans="5:5" x14ac:dyDescent="0.3">
      <c r="E722" s="2"/>
    </row>
    <row r="723" spans="5:5" x14ac:dyDescent="0.3">
      <c r="E723" s="2"/>
    </row>
    <row r="724" spans="5:5" x14ac:dyDescent="0.3">
      <c r="E724" s="2"/>
    </row>
    <row r="725" spans="5:5" x14ac:dyDescent="0.3">
      <c r="E725" s="2"/>
    </row>
    <row r="726" spans="5:5" x14ac:dyDescent="0.3">
      <c r="E726" s="2"/>
    </row>
    <row r="727" spans="5:5" x14ac:dyDescent="0.3">
      <c r="E727" s="2"/>
    </row>
    <row r="728" spans="5:5" x14ac:dyDescent="0.3">
      <c r="E728" s="2"/>
    </row>
    <row r="729" spans="5:5" x14ac:dyDescent="0.3">
      <c r="E729" s="2"/>
    </row>
    <row r="730" spans="5:5" x14ac:dyDescent="0.3">
      <c r="E730" s="2"/>
    </row>
    <row r="731" spans="5:5" x14ac:dyDescent="0.3">
      <c r="E731" s="2"/>
    </row>
    <row r="732" spans="5:5" x14ac:dyDescent="0.3">
      <c r="E732" s="2"/>
    </row>
    <row r="733" spans="5:5" x14ac:dyDescent="0.3">
      <c r="E733" s="2"/>
    </row>
    <row r="734" spans="5:5" x14ac:dyDescent="0.3">
      <c r="E734" s="2"/>
    </row>
    <row r="735" spans="5:5" x14ac:dyDescent="0.3">
      <c r="E735" s="2"/>
    </row>
    <row r="736" spans="5:5" x14ac:dyDescent="0.3">
      <c r="E736" s="2"/>
    </row>
    <row r="737" spans="5:5" x14ac:dyDescent="0.3">
      <c r="E737" s="2"/>
    </row>
    <row r="738" spans="5:5" x14ac:dyDescent="0.3">
      <c r="E738" s="2"/>
    </row>
    <row r="739" spans="5:5" x14ac:dyDescent="0.3">
      <c r="E739" s="2"/>
    </row>
    <row r="740" spans="5:5" x14ac:dyDescent="0.3">
      <c r="E740" s="2"/>
    </row>
    <row r="741" spans="5:5" x14ac:dyDescent="0.3">
      <c r="E741" s="2"/>
    </row>
    <row r="742" spans="5:5" x14ac:dyDescent="0.3">
      <c r="E742" s="2"/>
    </row>
    <row r="743" spans="5:5" x14ac:dyDescent="0.3">
      <c r="E743" s="2"/>
    </row>
    <row r="744" spans="5:5" x14ac:dyDescent="0.3">
      <c r="E744" s="2"/>
    </row>
    <row r="745" spans="5:5" x14ac:dyDescent="0.3">
      <c r="E745" s="2"/>
    </row>
    <row r="746" spans="5:5" x14ac:dyDescent="0.3">
      <c r="E746" s="2"/>
    </row>
    <row r="747" spans="5:5" x14ac:dyDescent="0.3">
      <c r="E747" s="2"/>
    </row>
    <row r="748" spans="5:5" x14ac:dyDescent="0.3">
      <c r="E748" s="2"/>
    </row>
    <row r="749" spans="5:5" x14ac:dyDescent="0.3">
      <c r="E749" s="2"/>
    </row>
    <row r="750" spans="5:5" x14ac:dyDescent="0.3">
      <c r="E750" s="2"/>
    </row>
    <row r="751" spans="5:5" x14ac:dyDescent="0.3">
      <c r="E751" s="2"/>
    </row>
    <row r="752" spans="5:5" x14ac:dyDescent="0.3">
      <c r="E752" s="2"/>
    </row>
    <row r="753" spans="5:5" x14ac:dyDescent="0.3">
      <c r="E753" s="2"/>
    </row>
    <row r="754" spans="5:5" x14ac:dyDescent="0.3">
      <c r="E754" s="2"/>
    </row>
    <row r="755" spans="5:5" x14ac:dyDescent="0.3">
      <c r="E755" s="2"/>
    </row>
    <row r="756" spans="5:5" x14ac:dyDescent="0.3">
      <c r="E756" s="2"/>
    </row>
    <row r="757" spans="5:5" x14ac:dyDescent="0.3">
      <c r="E757" s="2"/>
    </row>
    <row r="758" spans="5:5" x14ac:dyDescent="0.3">
      <c r="E758" s="2"/>
    </row>
    <row r="759" spans="5:5" x14ac:dyDescent="0.3">
      <c r="E759" s="2"/>
    </row>
    <row r="760" spans="5:5" x14ac:dyDescent="0.3">
      <c r="E760" s="2"/>
    </row>
    <row r="761" spans="5:5" x14ac:dyDescent="0.3">
      <c r="E761" s="2"/>
    </row>
    <row r="762" spans="5:5" x14ac:dyDescent="0.3">
      <c r="E762" s="2"/>
    </row>
    <row r="763" spans="5:5" x14ac:dyDescent="0.3">
      <c r="E763" s="2"/>
    </row>
    <row r="764" spans="5:5" x14ac:dyDescent="0.3">
      <c r="E764" s="2"/>
    </row>
    <row r="765" spans="5:5" x14ac:dyDescent="0.3">
      <c r="E765" s="2"/>
    </row>
    <row r="766" spans="5:5" x14ac:dyDescent="0.3">
      <c r="E766" s="2"/>
    </row>
    <row r="767" spans="5:5" x14ac:dyDescent="0.3">
      <c r="E767" s="2"/>
    </row>
    <row r="768" spans="5:5" x14ac:dyDescent="0.3">
      <c r="E768" s="2"/>
    </row>
    <row r="769" spans="5:5" x14ac:dyDescent="0.3">
      <c r="E769" s="2"/>
    </row>
    <row r="770" spans="5:5" x14ac:dyDescent="0.3">
      <c r="E770" s="2"/>
    </row>
    <row r="771" spans="5:5" x14ac:dyDescent="0.3">
      <c r="E771" s="2"/>
    </row>
    <row r="772" spans="5:5" x14ac:dyDescent="0.3">
      <c r="E772" s="2"/>
    </row>
    <row r="773" spans="5:5" x14ac:dyDescent="0.3">
      <c r="E773" s="2"/>
    </row>
    <row r="774" spans="5:5" x14ac:dyDescent="0.3">
      <c r="E774" s="2"/>
    </row>
    <row r="775" spans="5:5" x14ac:dyDescent="0.3">
      <c r="E775" s="2"/>
    </row>
    <row r="776" spans="5:5" x14ac:dyDescent="0.3">
      <c r="E776" s="2"/>
    </row>
    <row r="777" spans="5:5" x14ac:dyDescent="0.3">
      <c r="E777" s="2"/>
    </row>
    <row r="778" spans="5:5" x14ac:dyDescent="0.3">
      <c r="E778" s="2"/>
    </row>
    <row r="779" spans="5:5" x14ac:dyDescent="0.3">
      <c r="E779" s="2"/>
    </row>
    <row r="780" spans="5:5" x14ac:dyDescent="0.3">
      <c r="E780" s="2"/>
    </row>
    <row r="781" spans="5:5" x14ac:dyDescent="0.3">
      <c r="E781" s="2"/>
    </row>
    <row r="782" spans="5:5" x14ac:dyDescent="0.3">
      <c r="E782" s="2"/>
    </row>
    <row r="783" spans="5:5" x14ac:dyDescent="0.3">
      <c r="E783" s="2"/>
    </row>
    <row r="784" spans="5:5" x14ac:dyDescent="0.3">
      <c r="E784" s="2"/>
    </row>
    <row r="785" spans="5:5" x14ac:dyDescent="0.3">
      <c r="E785" s="2"/>
    </row>
    <row r="786" spans="5:5" x14ac:dyDescent="0.3">
      <c r="E786" s="2"/>
    </row>
    <row r="787" spans="5:5" x14ac:dyDescent="0.3">
      <c r="E787" s="2"/>
    </row>
    <row r="788" spans="5:5" x14ac:dyDescent="0.3">
      <c r="E788" s="2"/>
    </row>
    <row r="789" spans="5:5" x14ac:dyDescent="0.3">
      <c r="E789" s="2"/>
    </row>
    <row r="790" spans="5:5" x14ac:dyDescent="0.3">
      <c r="E790" s="2"/>
    </row>
    <row r="791" spans="5:5" x14ac:dyDescent="0.3">
      <c r="E791" s="2"/>
    </row>
    <row r="792" spans="5:5" x14ac:dyDescent="0.3">
      <c r="E792" s="2"/>
    </row>
    <row r="793" spans="5:5" x14ac:dyDescent="0.3">
      <c r="E793" s="2"/>
    </row>
    <row r="794" spans="5:5" x14ac:dyDescent="0.3">
      <c r="E794" s="2"/>
    </row>
    <row r="795" spans="5:5" x14ac:dyDescent="0.3">
      <c r="E795" s="2"/>
    </row>
    <row r="796" spans="5:5" x14ac:dyDescent="0.3">
      <c r="E796" s="2"/>
    </row>
    <row r="797" spans="5:5" x14ac:dyDescent="0.3">
      <c r="E797" s="2"/>
    </row>
    <row r="798" spans="5:5" x14ac:dyDescent="0.3">
      <c r="E798" s="2"/>
    </row>
    <row r="799" spans="5:5" x14ac:dyDescent="0.3">
      <c r="E799" s="2"/>
    </row>
    <row r="800" spans="5:5" x14ac:dyDescent="0.3">
      <c r="E800" s="2"/>
    </row>
    <row r="801" spans="5:5" x14ac:dyDescent="0.3">
      <c r="E801" s="2"/>
    </row>
    <row r="802" spans="5:5" x14ac:dyDescent="0.3">
      <c r="E802" s="2"/>
    </row>
    <row r="803" spans="5:5" x14ac:dyDescent="0.3">
      <c r="E803" s="2"/>
    </row>
    <row r="804" spans="5:5" x14ac:dyDescent="0.3">
      <c r="E804" s="2"/>
    </row>
    <row r="805" spans="5:5" x14ac:dyDescent="0.3">
      <c r="E805" s="2"/>
    </row>
    <row r="806" spans="5:5" x14ac:dyDescent="0.3">
      <c r="E806" s="2"/>
    </row>
    <row r="807" spans="5:5" x14ac:dyDescent="0.3">
      <c r="E807" s="2"/>
    </row>
    <row r="808" spans="5:5" x14ac:dyDescent="0.3">
      <c r="E808" s="2"/>
    </row>
    <row r="809" spans="5:5" x14ac:dyDescent="0.3">
      <c r="E809" s="2"/>
    </row>
    <row r="810" spans="5:5" x14ac:dyDescent="0.3">
      <c r="E810" s="2"/>
    </row>
    <row r="811" spans="5:5" x14ac:dyDescent="0.3">
      <c r="E811" s="2"/>
    </row>
    <row r="812" spans="5:5" x14ac:dyDescent="0.3">
      <c r="E812" s="2"/>
    </row>
    <row r="813" spans="5:5" x14ac:dyDescent="0.3">
      <c r="E813" s="2"/>
    </row>
    <row r="814" spans="5:5" x14ac:dyDescent="0.3">
      <c r="E814" s="2"/>
    </row>
    <row r="815" spans="5:5" x14ac:dyDescent="0.3">
      <c r="E815" s="2"/>
    </row>
    <row r="816" spans="5:5" x14ac:dyDescent="0.3">
      <c r="E816" s="2"/>
    </row>
    <row r="817" spans="5:5" x14ac:dyDescent="0.3">
      <c r="E817" s="2"/>
    </row>
    <row r="818" spans="5:5" x14ac:dyDescent="0.3">
      <c r="E818" s="2"/>
    </row>
    <row r="819" spans="5:5" x14ac:dyDescent="0.3">
      <c r="E819" s="2"/>
    </row>
    <row r="820" spans="5:5" x14ac:dyDescent="0.3">
      <c r="E820" s="2"/>
    </row>
    <row r="821" spans="5:5" x14ac:dyDescent="0.3">
      <c r="E821" s="2"/>
    </row>
    <row r="822" spans="5:5" x14ac:dyDescent="0.3">
      <c r="E822" s="2"/>
    </row>
    <row r="823" spans="5:5" x14ac:dyDescent="0.3">
      <c r="E823" s="2"/>
    </row>
    <row r="824" spans="5:5" x14ac:dyDescent="0.3">
      <c r="E824" s="2"/>
    </row>
    <row r="825" spans="5:5" x14ac:dyDescent="0.3">
      <c r="E825" s="2"/>
    </row>
    <row r="826" spans="5:5" x14ac:dyDescent="0.3">
      <c r="E826" s="2"/>
    </row>
    <row r="827" spans="5:5" x14ac:dyDescent="0.3">
      <c r="E827" s="2"/>
    </row>
    <row r="828" spans="5:5" x14ac:dyDescent="0.3">
      <c r="E828" s="2"/>
    </row>
    <row r="829" spans="5:5" x14ac:dyDescent="0.3">
      <c r="E829" s="2"/>
    </row>
    <row r="830" spans="5:5" x14ac:dyDescent="0.3">
      <c r="E830" s="2"/>
    </row>
    <row r="831" spans="5:5" x14ac:dyDescent="0.3">
      <c r="E831" s="2"/>
    </row>
    <row r="832" spans="5:5" x14ac:dyDescent="0.3">
      <c r="E832" s="2"/>
    </row>
    <row r="833" spans="5:5" x14ac:dyDescent="0.3">
      <c r="E833" s="2"/>
    </row>
    <row r="834" spans="5:5" x14ac:dyDescent="0.3">
      <c r="E834" s="2"/>
    </row>
    <row r="835" spans="5:5" x14ac:dyDescent="0.3">
      <c r="E835" s="2"/>
    </row>
    <row r="836" spans="5:5" x14ac:dyDescent="0.3">
      <c r="E836" s="2"/>
    </row>
    <row r="837" spans="5:5" x14ac:dyDescent="0.3">
      <c r="E837" s="2"/>
    </row>
    <row r="838" spans="5:5" x14ac:dyDescent="0.3">
      <c r="E838" s="2"/>
    </row>
    <row r="839" spans="5:5" x14ac:dyDescent="0.3">
      <c r="E839" s="2"/>
    </row>
    <row r="840" spans="5:5" x14ac:dyDescent="0.3">
      <c r="E840" s="2"/>
    </row>
    <row r="841" spans="5:5" x14ac:dyDescent="0.3">
      <c r="E841" s="2"/>
    </row>
    <row r="842" spans="5:5" x14ac:dyDescent="0.3">
      <c r="E842" s="2"/>
    </row>
    <row r="843" spans="5:5" x14ac:dyDescent="0.3">
      <c r="E843" s="2"/>
    </row>
    <row r="844" spans="5:5" x14ac:dyDescent="0.3">
      <c r="E844" s="2"/>
    </row>
    <row r="845" spans="5:5" x14ac:dyDescent="0.3">
      <c r="E845" s="2"/>
    </row>
    <row r="846" spans="5:5" x14ac:dyDescent="0.3">
      <c r="E846" s="2"/>
    </row>
    <row r="847" spans="5:5" x14ac:dyDescent="0.3">
      <c r="E847" s="2"/>
    </row>
    <row r="848" spans="5:5" x14ac:dyDescent="0.3">
      <c r="E848" s="2"/>
    </row>
    <row r="849" spans="5:5" x14ac:dyDescent="0.3">
      <c r="E849" s="2"/>
    </row>
    <row r="850" spans="5:5" x14ac:dyDescent="0.3">
      <c r="E850" s="2"/>
    </row>
    <row r="851" spans="5:5" x14ac:dyDescent="0.3">
      <c r="E851" s="2"/>
    </row>
    <row r="852" spans="5:5" x14ac:dyDescent="0.3">
      <c r="E852" s="2"/>
    </row>
    <row r="853" spans="5:5" x14ac:dyDescent="0.3">
      <c r="E853" s="2"/>
    </row>
    <row r="854" spans="5:5" x14ac:dyDescent="0.3">
      <c r="E854" s="2"/>
    </row>
    <row r="855" spans="5:5" x14ac:dyDescent="0.3">
      <c r="E855" s="2"/>
    </row>
    <row r="856" spans="5:5" x14ac:dyDescent="0.3">
      <c r="E856" s="2"/>
    </row>
    <row r="857" spans="5:5" x14ac:dyDescent="0.3">
      <c r="E857" s="2"/>
    </row>
    <row r="858" spans="5:5" x14ac:dyDescent="0.3">
      <c r="E858" s="2"/>
    </row>
    <row r="859" spans="5:5" x14ac:dyDescent="0.3">
      <c r="E859" s="2"/>
    </row>
    <row r="860" spans="5:5" x14ac:dyDescent="0.3">
      <c r="E860" s="2"/>
    </row>
    <row r="861" spans="5:5" x14ac:dyDescent="0.3">
      <c r="E861" s="2"/>
    </row>
    <row r="862" spans="5:5" x14ac:dyDescent="0.3">
      <c r="E862" s="2"/>
    </row>
    <row r="863" spans="5:5" x14ac:dyDescent="0.3">
      <c r="E863" s="2"/>
    </row>
    <row r="864" spans="5:5" x14ac:dyDescent="0.3">
      <c r="E864" s="2"/>
    </row>
    <row r="865" spans="5:5" x14ac:dyDescent="0.3">
      <c r="E865" s="2"/>
    </row>
    <row r="866" spans="5:5" x14ac:dyDescent="0.3">
      <c r="E866" s="2"/>
    </row>
    <row r="867" spans="5:5" x14ac:dyDescent="0.3">
      <c r="E867" s="2"/>
    </row>
    <row r="868" spans="5:5" x14ac:dyDescent="0.3">
      <c r="E868" s="2"/>
    </row>
    <row r="869" spans="5:5" x14ac:dyDescent="0.3">
      <c r="E869" s="2"/>
    </row>
    <row r="870" spans="5:5" x14ac:dyDescent="0.3">
      <c r="E870" s="2"/>
    </row>
    <row r="871" spans="5:5" x14ac:dyDescent="0.3">
      <c r="E871" s="2"/>
    </row>
    <row r="872" spans="5:5" x14ac:dyDescent="0.3">
      <c r="E872" s="2"/>
    </row>
    <row r="873" spans="5:5" x14ac:dyDescent="0.3">
      <c r="E873" s="2"/>
    </row>
    <row r="874" spans="5:5" x14ac:dyDescent="0.3">
      <c r="E874" s="2"/>
    </row>
    <row r="875" spans="5:5" x14ac:dyDescent="0.3">
      <c r="E875" s="2"/>
    </row>
    <row r="876" spans="5:5" x14ac:dyDescent="0.3">
      <c r="E876" s="2"/>
    </row>
    <row r="877" spans="5:5" x14ac:dyDescent="0.3">
      <c r="E877" s="2"/>
    </row>
    <row r="878" spans="5:5" x14ac:dyDescent="0.3">
      <c r="E878" s="2"/>
    </row>
    <row r="879" spans="5:5" x14ac:dyDescent="0.3">
      <c r="E879" s="2"/>
    </row>
    <row r="880" spans="5:5" x14ac:dyDescent="0.3">
      <c r="E880" s="2"/>
    </row>
    <row r="881" spans="5:5" x14ac:dyDescent="0.3">
      <c r="E881" s="2"/>
    </row>
    <row r="882" spans="5:5" x14ac:dyDescent="0.3">
      <c r="E882" s="2"/>
    </row>
    <row r="883" spans="5:5" x14ac:dyDescent="0.3">
      <c r="E883" s="2"/>
    </row>
    <row r="884" spans="5:5" x14ac:dyDescent="0.3">
      <c r="E884" s="2"/>
    </row>
    <row r="885" spans="5:5" x14ac:dyDescent="0.3">
      <c r="E885" s="2"/>
    </row>
    <row r="886" spans="5:5" x14ac:dyDescent="0.3">
      <c r="E886" s="2"/>
    </row>
    <row r="887" spans="5:5" x14ac:dyDescent="0.3">
      <c r="E887" s="2"/>
    </row>
    <row r="888" spans="5:5" x14ac:dyDescent="0.3">
      <c r="E888" s="2"/>
    </row>
    <row r="889" spans="5:5" x14ac:dyDescent="0.3">
      <c r="E889" s="2"/>
    </row>
    <row r="890" spans="5:5" x14ac:dyDescent="0.3">
      <c r="E890" s="2"/>
    </row>
    <row r="891" spans="5:5" x14ac:dyDescent="0.3">
      <c r="E891" s="2"/>
    </row>
    <row r="892" spans="5:5" x14ac:dyDescent="0.3">
      <c r="E892" s="2"/>
    </row>
    <row r="893" spans="5:5" x14ac:dyDescent="0.3">
      <c r="E893" s="2"/>
    </row>
    <row r="894" spans="5:5" x14ac:dyDescent="0.3">
      <c r="E894" s="2"/>
    </row>
    <row r="895" spans="5:5" x14ac:dyDescent="0.3">
      <c r="E895" s="2"/>
    </row>
    <row r="896" spans="5:5" x14ac:dyDescent="0.3">
      <c r="E896" s="2"/>
    </row>
    <row r="897" spans="5:5" x14ac:dyDescent="0.3">
      <c r="E897" s="2"/>
    </row>
    <row r="898" spans="5:5" x14ac:dyDescent="0.3">
      <c r="E898" s="2"/>
    </row>
    <row r="899" spans="5:5" x14ac:dyDescent="0.3">
      <c r="E899" s="2"/>
    </row>
    <row r="900" spans="5:5" x14ac:dyDescent="0.3">
      <c r="E900" s="2"/>
    </row>
    <row r="901" spans="5:5" x14ac:dyDescent="0.3">
      <c r="E901" s="2"/>
    </row>
    <row r="902" spans="5:5" x14ac:dyDescent="0.3">
      <c r="E902" s="2"/>
    </row>
    <row r="903" spans="5:5" x14ac:dyDescent="0.3">
      <c r="E903" s="2"/>
    </row>
    <row r="904" spans="5:5" x14ac:dyDescent="0.3">
      <c r="E904" s="2"/>
    </row>
    <row r="905" spans="5:5" x14ac:dyDescent="0.3">
      <c r="E905" s="2"/>
    </row>
    <row r="906" spans="5:5" x14ac:dyDescent="0.3">
      <c r="E906" s="2"/>
    </row>
    <row r="907" spans="5:5" x14ac:dyDescent="0.3">
      <c r="E907" s="2"/>
    </row>
    <row r="908" spans="5:5" x14ac:dyDescent="0.3">
      <c r="E908" s="2"/>
    </row>
    <row r="909" spans="5:5" x14ac:dyDescent="0.3">
      <c r="E909" s="2"/>
    </row>
    <row r="910" spans="5:5" x14ac:dyDescent="0.3">
      <c r="E910" s="2"/>
    </row>
    <row r="911" spans="5:5" x14ac:dyDescent="0.3">
      <c r="E911" s="2"/>
    </row>
    <row r="912" spans="5:5" x14ac:dyDescent="0.3">
      <c r="E912" s="2"/>
    </row>
    <row r="913" spans="5:5" x14ac:dyDescent="0.3">
      <c r="E913" s="2"/>
    </row>
    <row r="914" spans="5:5" x14ac:dyDescent="0.3">
      <c r="E914" s="2"/>
    </row>
    <row r="915" spans="5:5" x14ac:dyDescent="0.3">
      <c r="E915" s="2"/>
    </row>
    <row r="916" spans="5:5" x14ac:dyDescent="0.3">
      <c r="E916" s="2"/>
    </row>
    <row r="917" spans="5:5" x14ac:dyDescent="0.3">
      <c r="E917" s="2"/>
    </row>
    <row r="918" spans="5:5" x14ac:dyDescent="0.3">
      <c r="E918" s="2"/>
    </row>
    <row r="919" spans="5:5" x14ac:dyDescent="0.3">
      <c r="E919" s="2"/>
    </row>
    <row r="920" spans="5:5" x14ac:dyDescent="0.3">
      <c r="E920" s="2"/>
    </row>
    <row r="921" spans="5:5" x14ac:dyDescent="0.3">
      <c r="E921" s="2"/>
    </row>
    <row r="922" spans="5:5" x14ac:dyDescent="0.3">
      <c r="E922" s="2"/>
    </row>
    <row r="923" spans="5:5" x14ac:dyDescent="0.3">
      <c r="E923" s="2"/>
    </row>
    <row r="924" spans="5:5" x14ac:dyDescent="0.3">
      <c r="E924" s="2"/>
    </row>
    <row r="925" spans="5:5" x14ac:dyDescent="0.3">
      <c r="E925" s="2"/>
    </row>
    <row r="926" spans="5:5" x14ac:dyDescent="0.3">
      <c r="E926" s="2"/>
    </row>
    <row r="927" spans="5:5" x14ac:dyDescent="0.3">
      <c r="E927" s="2"/>
    </row>
    <row r="928" spans="5:5" x14ac:dyDescent="0.3">
      <c r="E928" s="2"/>
    </row>
    <row r="929" spans="5:5" x14ac:dyDescent="0.3">
      <c r="E929" s="2"/>
    </row>
    <row r="930" spans="5:5" x14ac:dyDescent="0.3">
      <c r="E930" s="2"/>
    </row>
    <row r="931" spans="5:5" x14ac:dyDescent="0.3">
      <c r="E931" s="2"/>
    </row>
    <row r="932" spans="5:5" x14ac:dyDescent="0.3">
      <c r="E932" s="2"/>
    </row>
    <row r="933" spans="5:5" x14ac:dyDescent="0.3">
      <c r="E933" s="2"/>
    </row>
    <row r="934" spans="5:5" x14ac:dyDescent="0.3">
      <c r="E934" s="2"/>
    </row>
    <row r="935" spans="5:5" x14ac:dyDescent="0.3">
      <c r="E935" s="2"/>
    </row>
    <row r="936" spans="5:5" x14ac:dyDescent="0.3">
      <c r="E936" s="2"/>
    </row>
    <row r="937" spans="5:5" x14ac:dyDescent="0.3">
      <c r="E937" s="2"/>
    </row>
    <row r="938" spans="5:5" x14ac:dyDescent="0.3">
      <c r="E938" s="2"/>
    </row>
    <row r="939" spans="5:5" x14ac:dyDescent="0.3">
      <c r="E939" s="2"/>
    </row>
    <row r="940" spans="5:5" x14ac:dyDescent="0.3">
      <c r="E940" s="2"/>
    </row>
    <row r="941" spans="5:5" x14ac:dyDescent="0.3">
      <c r="E941" s="2"/>
    </row>
    <row r="942" spans="5:5" x14ac:dyDescent="0.3">
      <c r="E942" s="2"/>
    </row>
    <row r="943" spans="5:5" x14ac:dyDescent="0.3">
      <c r="E943" s="2"/>
    </row>
    <row r="944" spans="5:5" x14ac:dyDescent="0.3">
      <c r="E944" s="2"/>
    </row>
    <row r="945" spans="5:5" x14ac:dyDescent="0.3">
      <c r="E945" s="2"/>
    </row>
    <row r="946" spans="5:5" x14ac:dyDescent="0.3">
      <c r="E946" s="2"/>
    </row>
    <row r="947" spans="5:5" x14ac:dyDescent="0.3">
      <c r="E947" s="2"/>
    </row>
    <row r="948" spans="5:5" x14ac:dyDescent="0.3">
      <c r="E948" s="2"/>
    </row>
    <row r="949" spans="5:5" x14ac:dyDescent="0.3">
      <c r="E949" s="2"/>
    </row>
    <row r="950" spans="5:5" x14ac:dyDescent="0.3">
      <c r="E950" s="2"/>
    </row>
    <row r="951" spans="5:5" x14ac:dyDescent="0.3">
      <c r="E951" s="2"/>
    </row>
    <row r="952" spans="5:5" x14ac:dyDescent="0.3">
      <c r="E952" s="2"/>
    </row>
    <row r="953" spans="5:5" x14ac:dyDescent="0.3">
      <c r="E953" s="2"/>
    </row>
    <row r="954" spans="5:5" x14ac:dyDescent="0.3">
      <c r="E954" s="2"/>
    </row>
    <row r="955" spans="5:5" x14ac:dyDescent="0.3">
      <c r="E955" s="2"/>
    </row>
    <row r="956" spans="5:5" x14ac:dyDescent="0.3">
      <c r="E956" s="2"/>
    </row>
    <row r="957" spans="5:5" x14ac:dyDescent="0.3">
      <c r="E957" s="2"/>
    </row>
    <row r="958" spans="5:5" x14ac:dyDescent="0.3">
      <c r="E958" s="2"/>
    </row>
    <row r="959" spans="5:5" x14ac:dyDescent="0.3">
      <c r="E959" s="2"/>
    </row>
    <row r="960" spans="5:5" x14ac:dyDescent="0.3">
      <c r="E960" s="2"/>
    </row>
    <row r="961" spans="5:5" x14ac:dyDescent="0.3">
      <c r="E961" s="2"/>
    </row>
    <row r="962" spans="5:5" x14ac:dyDescent="0.3">
      <c r="E962" s="2"/>
    </row>
    <row r="963" spans="5:5" x14ac:dyDescent="0.3">
      <c r="E963" s="2"/>
    </row>
    <row r="964" spans="5:5" x14ac:dyDescent="0.3">
      <c r="E964" s="2"/>
    </row>
    <row r="965" spans="5:5" x14ac:dyDescent="0.3">
      <c r="E965" s="2"/>
    </row>
    <row r="966" spans="5:5" x14ac:dyDescent="0.3">
      <c r="E966" s="2"/>
    </row>
    <row r="967" spans="5:5" x14ac:dyDescent="0.3">
      <c r="E967" s="2"/>
    </row>
    <row r="968" spans="5:5" x14ac:dyDescent="0.3">
      <c r="E968" s="2"/>
    </row>
    <row r="969" spans="5:5" x14ac:dyDescent="0.3">
      <c r="E969" s="2"/>
    </row>
    <row r="970" spans="5:5" x14ac:dyDescent="0.3">
      <c r="E970" s="2"/>
    </row>
    <row r="971" spans="5:5" x14ac:dyDescent="0.3">
      <c r="E971" s="2"/>
    </row>
    <row r="972" spans="5:5" x14ac:dyDescent="0.3">
      <c r="E972" s="2"/>
    </row>
    <row r="973" spans="5:5" x14ac:dyDescent="0.3">
      <c r="E973" s="2"/>
    </row>
    <row r="974" spans="5:5" x14ac:dyDescent="0.3">
      <c r="E974" s="2"/>
    </row>
    <row r="975" spans="5:5" x14ac:dyDescent="0.3">
      <c r="E975" s="2"/>
    </row>
    <row r="976" spans="5:5" x14ac:dyDescent="0.3">
      <c r="E976" s="2"/>
    </row>
    <row r="977" spans="5:5" x14ac:dyDescent="0.3">
      <c r="E977" s="2"/>
    </row>
    <row r="978" spans="5:5" x14ac:dyDescent="0.3">
      <c r="E978" s="2"/>
    </row>
    <row r="979" spans="5:5" x14ac:dyDescent="0.3">
      <c r="E979" s="2"/>
    </row>
    <row r="980" spans="5:5" x14ac:dyDescent="0.3">
      <c r="E980" s="2"/>
    </row>
    <row r="981" spans="5:5" x14ac:dyDescent="0.3">
      <c r="E981" s="2"/>
    </row>
    <row r="982" spans="5:5" x14ac:dyDescent="0.3">
      <c r="E982" s="2"/>
    </row>
    <row r="983" spans="5:5" x14ac:dyDescent="0.3">
      <c r="E983" s="2"/>
    </row>
    <row r="984" spans="5:5" x14ac:dyDescent="0.3">
      <c r="E984" s="2"/>
    </row>
    <row r="985" spans="5:5" x14ac:dyDescent="0.3">
      <c r="E985" s="2"/>
    </row>
    <row r="986" spans="5:5" x14ac:dyDescent="0.3">
      <c r="E986" s="2"/>
    </row>
    <row r="987" spans="5:5" x14ac:dyDescent="0.3">
      <c r="E987" s="2"/>
    </row>
    <row r="988" spans="5:5" x14ac:dyDescent="0.3">
      <c r="E988" s="2"/>
    </row>
    <row r="989" spans="5:5" x14ac:dyDescent="0.3">
      <c r="E989" s="2"/>
    </row>
    <row r="990" spans="5:5" x14ac:dyDescent="0.3">
      <c r="E990" s="2"/>
    </row>
    <row r="991" spans="5:5" x14ac:dyDescent="0.3">
      <c r="E991" s="2"/>
    </row>
    <row r="992" spans="5:5" x14ac:dyDescent="0.3">
      <c r="E992" s="2"/>
    </row>
    <row r="993" spans="5:5" x14ac:dyDescent="0.3">
      <c r="E993" s="2"/>
    </row>
    <row r="994" spans="5:5" x14ac:dyDescent="0.3">
      <c r="E994" s="2"/>
    </row>
    <row r="995" spans="5:5" x14ac:dyDescent="0.3">
      <c r="E995" s="2"/>
    </row>
    <row r="996" spans="5:5" x14ac:dyDescent="0.3">
      <c r="E996" s="2"/>
    </row>
    <row r="997" spans="5:5" x14ac:dyDescent="0.3">
      <c r="E997" s="2"/>
    </row>
    <row r="998" spans="5:5" x14ac:dyDescent="0.3">
      <c r="E998" s="2"/>
    </row>
    <row r="999" spans="5:5" x14ac:dyDescent="0.3">
      <c r="E999" s="2"/>
    </row>
    <row r="1000" spans="5:5" x14ac:dyDescent="0.3">
      <c r="E1000" s="2"/>
    </row>
    <row r="1001" spans="5:5" x14ac:dyDescent="0.3">
      <c r="E1001" s="2"/>
    </row>
    <row r="1002" spans="5:5" x14ac:dyDescent="0.3">
      <c r="E1002" s="2"/>
    </row>
    <row r="1003" spans="5:5" x14ac:dyDescent="0.3">
      <c r="E1003" s="2"/>
    </row>
    <row r="1004" spans="5:5" x14ac:dyDescent="0.3">
      <c r="E1004" s="2"/>
    </row>
    <row r="1005" spans="5:5" x14ac:dyDescent="0.3">
      <c r="E1005" s="2"/>
    </row>
    <row r="1006" spans="5:5" x14ac:dyDescent="0.3">
      <c r="E1006" s="2"/>
    </row>
    <row r="1007" spans="5:5" x14ac:dyDescent="0.3">
      <c r="E1007" s="2"/>
    </row>
    <row r="1008" spans="5:5" x14ac:dyDescent="0.3">
      <c r="E1008" s="2"/>
    </row>
    <row r="1009" spans="5:5" x14ac:dyDescent="0.3">
      <c r="E1009" s="2"/>
    </row>
    <row r="1010" spans="5:5" x14ac:dyDescent="0.3">
      <c r="E1010" s="2"/>
    </row>
    <row r="1011" spans="5:5" x14ac:dyDescent="0.3">
      <c r="E1011" s="2"/>
    </row>
    <row r="1012" spans="5:5" x14ac:dyDescent="0.3">
      <c r="E1012" s="2"/>
    </row>
    <row r="1013" spans="5:5" x14ac:dyDescent="0.3">
      <c r="E1013" s="2"/>
    </row>
    <row r="1014" spans="5:5" x14ac:dyDescent="0.3">
      <c r="E1014" s="2"/>
    </row>
    <row r="1015" spans="5:5" x14ac:dyDescent="0.3">
      <c r="E1015" s="2"/>
    </row>
    <row r="1016" spans="5:5" x14ac:dyDescent="0.3">
      <c r="E1016" s="2"/>
    </row>
    <row r="1017" spans="5:5" x14ac:dyDescent="0.3">
      <c r="E1017" s="2"/>
    </row>
    <row r="1018" spans="5:5" x14ac:dyDescent="0.3">
      <c r="E1018" s="2"/>
    </row>
    <row r="1019" spans="5:5" x14ac:dyDescent="0.3">
      <c r="E1019" s="2"/>
    </row>
    <row r="1020" spans="5:5" x14ac:dyDescent="0.3">
      <c r="E1020" s="2"/>
    </row>
    <row r="1021" spans="5:5" x14ac:dyDescent="0.3">
      <c r="E1021" s="2"/>
    </row>
    <row r="1022" spans="5:5" x14ac:dyDescent="0.3">
      <c r="E1022" s="2"/>
    </row>
    <row r="1023" spans="5:5" x14ac:dyDescent="0.3">
      <c r="E1023" s="2"/>
    </row>
    <row r="1024" spans="5:5" x14ac:dyDescent="0.3">
      <c r="E1024" s="2"/>
    </row>
    <row r="1025" spans="5:5" x14ac:dyDescent="0.3">
      <c r="E1025" s="2"/>
    </row>
    <row r="1026" spans="5:5" x14ac:dyDescent="0.3">
      <c r="E1026" s="2"/>
    </row>
    <row r="1027" spans="5:5" x14ac:dyDescent="0.3">
      <c r="E1027" s="2"/>
    </row>
    <row r="1028" spans="5:5" x14ac:dyDescent="0.3">
      <c r="E1028" s="2"/>
    </row>
    <row r="1029" spans="5:5" x14ac:dyDescent="0.3">
      <c r="E1029" s="2"/>
    </row>
    <row r="1030" spans="5:5" x14ac:dyDescent="0.3">
      <c r="E1030" s="2"/>
    </row>
    <row r="1031" spans="5:5" x14ac:dyDescent="0.3">
      <c r="E1031" s="2"/>
    </row>
    <row r="1032" spans="5:5" x14ac:dyDescent="0.3">
      <c r="E1032" s="2"/>
    </row>
    <row r="1033" spans="5:5" x14ac:dyDescent="0.3">
      <c r="E1033" s="2"/>
    </row>
    <row r="1034" spans="5:5" x14ac:dyDescent="0.3">
      <c r="E1034" s="2"/>
    </row>
    <row r="1035" spans="5:5" x14ac:dyDescent="0.3">
      <c r="E1035" s="2"/>
    </row>
    <row r="1036" spans="5:5" x14ac:dyDescent="0.3">
      <c r="E1036" s="2"/>
    </row>
    <row r="1037" spans="5:5" x14ac:dyDescent="0.3">
      <c r="E1037" s="2"/>
    </row>
    <row r="1038" spans="5:5" x14ac:dyDescent="0.3">
      <c r="E1038" s="2"/>
    </row>
    <row r="1039" spans="5:5" x14ac:dyDescent="0.3">
      <c r="E1039" s="2"/>
    </row>
    <row r="1040" spans="5:5" x14ac:dyDescent="0.3">
      <c r="E1040" s="2"/>
    </row>
    <row r="1041" spans="5:5" x14ac:dyDescent="0.3">
      <c r="E1041" s="2"/>
    </row>
    <row r="1042" spans="5:5" x14ac:dyDescent="0.3">
      <c r="E1042" s="2"/>
    </row>
    <row r="1043" spans="5:5" x14ac:dyDescent="0.3">
      <c r="E1043" s="2"/>
    </row>
    <row r="1044" spans="5:5" x14ac:dyDescent="0.3">
      <c r="E1044" s="2"/>
    </row>
    <row r="1045" spans="5:5" x14ac:dyDescent="0.3">
      <c r="E1045" s="2"/>
    </row>
    <row r="1046" spans="5:5" x14ac:dyDescent="0.3">
      <c r="E1046" s="2"/>
    </row>
    <row r="1047" spans="5:5" x14ac:dyDescent="0.3">
      <c r="E1047" s="2"/>
    </row>
    <row r="1048" spans="5:5" x14ac:dyDescent="0.3">
      <c r="E1048" s="2"/>
    </row>
    <row r="1049" spans="5:5" x14ac:dyDescent="0.3">
      <c r="E1049" s="2"/>
    </row>
    <row r="1050" spans="5:5" x14ac:dyDescent="0.3">
      <c r="E1050" s="2"/>
    </row>
    <row r="1051" spans="5:5" x14ac:dyDescent="0.3">
      <c r="E1051" s="2"/>
    </row>
    <row r="1052" spans="5:5" x14ac:dyDescent="0.3">
      <c r="E1052" s="2"/>
    </row>
    <row r="1053" spans="5:5" x14ac:dyDescent="0.3">
      <c r="E1053" s="2"/>
    </row>
    <row r="1054" spans="5:5" x14ac:dyDescent="0.3">
      <c r="E1054" s="2"/>
    </row>
    <row r="1055" spans="5:5" x14ac:dyDescent="0.3">
      <c r="E1055" s="2"/>
    </row>
    <row r="1056" spans="5:5" x14ac:dyDescent="0.3">
      <c r="E1056" s="2"/>
    </row>
    <row r="1057" spans="5:5" x14ac:dyDescent="0.3">
      <c r="E1057" s="2"/>
    </row>
    <row r="1058" spans="5:5" x14ac:dyDescent="0.3">
      <c r="E1058" s="2"/>
    </row>
    <row r="1059" spans="5:5" x14ac:dyDescent="0.3">
      <c r="E1059" s="2"/>
    </row>
    <row r="1060" spans="5:5" x14ac:dyDescent="0.3">
      <c r="E1060" s="2"/>
    </row>
    <row r="1061" spans="5:5" x14ac:dyDescent="0.3">
      <c r="E1061" s="2"/>
    </row>
    <row r="1062" spans="5:5" x14ac:dyDescent="0.3">
      <c r="E1062" s="2"/>
    </row>
    <row r="1063" spans="5:5" x14ac:dyDescent="0.3">
      <c r="E1063" s="2"/>
    </row>
    <row r="1064" spans="5:5" x14ac:dyDescent="0.3">
      <c r="E1064" s="2"/>
    </row>
    <row r="1065" spans="5:5" x14ac:dyDescent="0.3">
      <c r="E1065" s="2"/>
    </row>
    <row r="1066" spans="5:5" x14ac:dyDescent="0.3">
      <c r="E1066" s="2"/>
    </row>
    <row r="1067" spans="5:5" x14ac:dyDescent="0.3">
      <c r="E1067" s="2"/>
    </row>
    <row r="1068" spans="5:5" x14ac:dyDescent="0.3">
      <c r="E1068" s="2"/>
    </row>
    <row r="1069" spans="5:5" x14ac:dyDescent="0.3">
      <c r="E1069" s="2"/>
    </row>
    <row r="1070" spans="5:5" x14ac:dyDescent="0.3">
      <c r="E1070" s="2"/>
    </row>
    <row r="1071" spans="5:5" x14ac:dyDescent="0.3">
      <c r="E1071" s="2"/>
    </row>
    <row r="1072" spans="5:5" x14ac:dyDescent="0.3">
      <c r="E1072" s="2"/>
    </row>
    <row r="1073" spans="5:5" x14ac:dyDescent="0.3">
      <c r="E1073" s="2"/>
    </row>
    <row r="1074" spans="5:5" x14ac:dyDescent="0.3">
      <c r="E1074" s="2"/>
    </row>
    <row r="1075" spans="5:5" x14ac:dyDescent="0.3">
      <c r="E1075" s="2"/>
    </row>
    <row r="1076" spans="5:5" x14ac:dyDescent="0.3">
      <c r="E1076" s="2"/>
    </row>
    <row r="1077" spans="5:5" x14ac:dyDescent="0.3">
      <c r="E1077" s="2"/>
    </row>
    <row r="1078" spans="5:5" x14ac:dyDescent="0.3">
      <c r="E1078" s="2"/>
    </row>
    <row r="1079" spans="5:5" x14ac:dyDescent="0.3">
      <c r="E1079" s="2"/>
    </row>
    <row r="1080" spans="5:5" x14ac:dyDescent="0.3">
      <c r="E1080" s="2"/>
    </row>
    <row r="1081" spans="5:5" x14ac:dyDescent="0.3">
      <c r="E1081" s="2"/>
    </row>
    <row r="1082" spans="5:5" x14ac:dyDescent="0.3">
      <c r="E1082" s="2"/>
    </row>
    <row r="1083" spans="5:5" x14ac:dyDescent="0.3">
      <c r="E1083" s="2"/>
    </row>
    <row r="1084" spans="5:5" x14ac:dyDescent="0.3">
      <c r="E1084" s="2"/>
    </row>
    <row r="1085" spans="5:5" x14ac:dyDescent="0.3">
      <c r="E1085" s="2"/>
    </row>
    <row r="1086" spans="5:5" x14ac:dyDescent="0.3">
      <c r="E1086" s="2"/>
    </row>
    <row r="1087" spans="5:5" x14ac:dyDescent="0.3">
      <c r="E1087" s="2"/>
    </row>
    <row r="1088" spans="5:5" x14ac:dyDescent="0.3">
      <c r="E1088" s="2"/>
    </row>
    <row r="1089" spans="5:5" x14ac:dyDescent="0.3">
      <c r="E1089" s="2"/>
    </row>
    <row r="1090" spans="5:5" x14ac:dyDescent="0.3">
      <c r="E1090" s="2"/>
    </row>
    <row r="1091" spans="5:5" x14ac:dyDescent="0.3">
      <c r="E1091" s="2"/>
    </row>
    <row r="1092" spans="5:5" x14ac:dyDescent="0.3">
      <c r="E1092" s="2"/>
    </row>
    <row r="1093" spans="5:5" x14ac:dyDescent="0.3">
      <c r="E1093" s="2"/>
    </row>
    <row r="1094" spans="5:5" x14ac:dyDescent="0.3">
      <c r="E1094" s="2"/>
    </row>
    <row r="1095" spans="5:5" x14ac:dyDescent="0.3">
      <c r="E1095" s="2"/>
    </row>
    <row r="1096" spans="5:5" x14ac:dyDescent="0.3">
      <c r="E1096" s="2"/>
    </row>
    <row r="1097" spans="5:5" x14ac:dyDescent="0.3">
      <c r="E1097" s="2"/>
    </row>
    <row r="1098" spans="5:5" x14ac:dyDescent="0.3">
      <c r="E1098" s="2"/>
    </row>
    <row r="1099" spans="5:5" x14ac:dyDescent="0.3">
      <c r="E1099" s="2"/>
    </row>
    <row r="1100" spans="5:5" x14ac:dyDescent="0.3">
      <c r="E1100" s="2"/>
    </row>
    <row r="1101" spans="5:5" x14ac:dyDescent="0.3">
      <c r="E1101" s="2"/>
    </row>
    <row r="1102" spans="5:5" x14ac:dyDescent="0.3">
      <c r="E1102" s="2"/>
    </row>
    <row r="1103" spans="5:5" x14ac:dyDescent="0.3">
      <c r="E1103" s="2"/>
    </row>
    <row r="1104" spans="5:5" x14ac:dyDescent="0.3">
      <c r="E1104" s="2"/>
    </row>
    <row r="1105" spans="5:5" x14ac:dyDescent="0.3">
      <c r="E1105" s="2"/>
    </row>
    <row r="1106" spans="5:5" x14ac:dyDescent="0.3">
      <c r="E1106" s="2"/>
    </row>
    <row r="1107" spans="5:5" x14ac:dyDescent="0.3">
      <c r="E1107" s="2"/>
    </row>
    <row r="1108" spans="5:5" x14ac:dyDescent="0.3">
      <c r="E1108" s="2"/>
    </row>
    <row r="1109" spans="5:5" x14ac:dyDescent="0.3">
      <c r="E1109" s="2"/>
    </row>
    <row r="1110" spans="5:5" x14ac:dyDescent="0.3">
      <c r="E1110" s="2"/>
    </row>
    <row r="1111" spans="5:5" x14ac:dyDescent="0.3">
      <c r="E1111" s="2"/>
    </row>
    <row r="1112" spans="5:5" x14ac:dyDescent="0.3">
      <c r="E1112" s="2"/>
    </row>
    <row r="1113" spans="5:5" x14ac:dyDescent="0.3">
      <c r="E1113" s="2"/>
    </row>
    <row r="1114" spans="5:5" x14ac:dyDescent="0.3">
      <c r="E1114" s="2"/>
    </row>
    <row r="1115" spans="5:5" x14ac:dyDescent="0.3">
      <c r="E1115" s="2"/>
    </row>
    <row r="1116" spans="5:5" x14ac:dyDescent="0.3">
      <c r="E1116" s="2"/>
    </row>
    <row r="1117" spans="5:5" x14ac:dyDescent="0.3">
      <c r="E1117" s="2"/>
    </row>
    <row r="1118" spans="5:5" x14ac:dyDescent="0.3">
      <c r="E1118" s="2"/>
    </row>
    <row r="1119" spans="5:5" x14ac:dyDescent="0.3">
      <c r="E1119" s="2"/>
    </row>
    <row r="1120" spans="5:5" x14ac:dyDescent="0.3">
      <c r="E1120" s="2"/>
    </row>
    <row r="1121" spans="5:5" x14ac:dyDescent="0.3">
      <c r="E1121" s="2"/>
    </row>
    <row r="1122" spans="5:5" x14ac:dyDescent="0.3">
      <c r="E1122" s="2"/>
    </row>
    <row r="1123" spans="5:5" x14ac:dyDescent="0.3">
      <c r="E1123" s="2"/>
    </row>
    <row r="1124" spans="5:5" x14ac:dyDescent="0.3">
      <c r="E1124" s="2"/>
    </row>
    <row r="1125" spans="5:5" x14ac:dyDescent="0.3">
      <c r="E1125" s="2"/>
    </row>
    <row r="1126" spans="5:5" x14ac:dyDescent="0.3">
      <c r="E1126" s="2"/>
    </row>
    <row r="1127" spans="5:5" x14ac:dyDescent="0.3">
      <c r="E1127" s="2"/>
    </row>
    <row r="1128" spans="5:5" x14ac:dyDescent="0.3">
      <c r="E1128" s="2"/>
    </row>
    <row r="1129" spans="5:5" x14ac:dyDescent="0.3">
      <c r="E1129" s="2"/>
    </row>
    <row r="1130" spans="5:5" x14ac:dyDescent="0.3">
      <c r="E1130" s="2"/>
    </row>
    <row r="1131" spans="5:5" x14ac:dyDescent="0.3">
      <c r="E1131" s="2"/>
    </row>
    <row r="1132" spans="5:5" x14ac:dyDescent="0.3">
      <c r="E1132" s="2"/>
    </row>
    <row r="1133" spans="5:5" x14ac:dyDescent="0.3">
      <c r="E1133" s="2"/>
    </row>
    <row r="1134" spans="5:5" x14ac:dyDescent="0.3">
      <c r="E1134" s="2"/>
    </row>
    <row r="1135" spans="5:5" x14ac:dyDescent="0.3">
      <c r="E1135" s="2"/>
    </row>
    <row r="1136" spans="5:5" x14ac:dyDescent="0.3">
      <c r="E1136" s="2"/>
    </row>
    <row r="1137" spans="5:5" x14ac:dyDescent="0.3">
      <c r="E1137" s="2"/>
    </row>
    <row r="1138" spans="5:5" x14ac:dyDescent="0.3">
      <c r="E1138" s="2"/>
    </row>
    <row r="1139" spans="5:5" x14ac:dyDescent="0.3">
      <c r="E1139" s="2"/>
    </row>
    <row r="1140" spans="5:5" x14ac:dyDescent="0.3">
      <c r="E1140" s="2"/>
    </row>
    <row r="1141" spans="5:5" x14ac:dyDescent="0.3">
      <c r="E1141" s="2"/>
    </row>
    <row r="1142" spans="5:5" x14ac:dyDescent="0.3">
      <c r="E1142" s="2"/>
    </row>
    <row r="1143" spans="5:5" x14ac:dyDescent="0.3">
      <c r="E1143" s="2"/>
    </row>
    <row r="1144" spans="5:5" x14ac:dyDescent="0.3">
      <c r="E1144" s="2"/>
    </row>
    <row r="1145" spans="5:5" x14ac:dyDescent="0.3">
      <c r="E1145" s="2"/>
    </row>
    <row r="1146" spans="5:5" x14ac:dyDescent="0.3">
      <c r="E1146" s="2"/>
    </row>
    <row r="1147" spans="5:5" x14ac:dyDescent="0.3">
      <c r="E1147" s="2"/>
    </row>
    <row r="1148" spans="5:5" x14ac:dyDescent="0.3">
      <c r="E1148" s="2"/>
    </row>
    <row r="1149" spans="5:5" x14ac:dyDescent="0.3">
      <c r="E1149" s="2"/>
    </row>
    <row r="1150" spans="5:5" x14ac:dyDescent="0.3">
      <c r="E1150" s="2"/>
    </row>
    <row r="1151" spans="5:5" x14ac:dyDescent="0.3">
      <c r="E1151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activeCell="J2" sqref="J2:J10"/>
    </sheetView>
  </sheetViews>
  <sheetFormatPr baseColWidth="10" defaultRowHeight="14.4" x14ac:dyDescent="0.3"/>
  <cols>
    <col min="8" max="8" width="4.5546875" customWidth="1"/>
    <col min="9" max="9" width="4.77734375" customWidth="1"/>
  </cols>
  <sheetData>
    <row r="1" spans="1:10" x14ac:dyDescent="0.3">
      <c r="A1" t="s">
        <v>144</v>
      </c>
      <c r="B1" t="s">
        <v>23</v>
      </c>
      <c r="C1" t="s">
        <v>145</v>
      </c>
      <c r="D1" t="s">
        <v>146</v>
      </c>
      <c r="G1" t="s">
        <v>147</v>
      </c>
      <c r="H1" t="s">
        <v>134</v>
      </c>
      <c r="I1" t="s">
        <v>135</v>
      </c>
      <c r="J1" t="str">
        <f>CONCATENATE(G1,B1,",",C1,",",D1,H1)</f>
        <v>INSERT INTO [vta].[tblcompaniescurrencies] ([idcompany] ,[idcurrency] ,[companiescurrenciesactive]) VALUES (idCompany,idCurrency,companiescurrenciesActive)</v>
      </c>
    </row>
    <row r="2" spans="1:10" x14ac:dyDescent="0.3">
      <c r="A2">
        <v>1</v>
      </c>
      <c r="B2">
        <v>1</v>
      </c>
      <c r="C2">
        <v>3</v>
      </c>
      <c r="D2">
        <v>1</v>
      </c>
      <c r="G2" t="s">
        <v>147</v>
      </c>
      <c r="H2" t="s">
        <v>134</v>
      </c>
      <c r="I2" t="s">
        <v>135</v>
      </c>
      <c r="J2" t="str">
        <f>CONCATENATE(G2,B2,",",C2,",",D2,H2)</f>
        <v>INSERT INTO [vta].[tblcompaniescurrencies] ([idcompany] ,[idcurrency] ,[companiescurrenciesactive]) VALUES (1,3,1)</v>
      </c>
    </row>
    <row r="3" spans="1:10" x14ac:dyDescent="0.3">
      <c r="B3">
        <v>2</v>
      </c>
      <c r="C3">
        <v>3</v>
      </c>
      <c r="D3">
        <v>1</v>
      </c>
      <c r="G3" t="s">
        <v>147</v>
      </c>
      <c r="H3" t="s">
        <v>134</v>
      </c>
      <c r="I3" t="s">
        <v>135</v>
      </c>
      <c r="J3" t="str">
        <f>CONCATENATE(G3,B3,",",C3,",",D3,H3)</f>
        <v>INSERT INTO [vta].[tblcompaniescurrencies] ([idcompany] ,[idcurrency] ,[companiescurrenciesactive]) VALUES (2,3,1)</v>
      </c>
    </row>
    <row r="4" spans="1:10" x14ac:dyDescent="0.3">
      <c r="B4">
        <v>3</v>
      </c>
      <c r="C4">
        <v>3</v>
      </c>
      <c r="D4">
        <v>1</v>
      </c>
      <c r="G4" t="s">
        <v>147</v>
      </c>
      <c r="H4" t="s">
        <v>134</v>
      </c>
      <c r="I4" t="s">
        <v>135</v>
      </c>
      <c r="J4" t="str">
        <f t="shared" ref="J4:J10" si="0">CONCATENATE(G4,B4,",",C4,",",D4,H4)</f>
        <v>INSERT INTO [vta].[tblcompaniescurrencies] ([idcompany] ,[idcurrency] ,[companiescurrenciesactive]) VALUES (3,3,1)</v>
      </c>
    </row>
    <row r="5" spans="1:10" x14ac:dyDescent="0.3">
      <c r="B5">
        <v>51</v>
      </c>
      <c r="C5">
        <v>3</v>
      </c>
      <c r="D5">
        <v>1</v>
      </c>
      <c r="G5" t="s">
        <v>147</v>
      </c>
      <c r="H5" t="s">
        <v>134</v>
      </c>
      <c r="I5" t="s">
        <v>135</v>
      </c>
      <c r="J5" t="str">
        <f t="shared" si="0"/>
        <v>INSERT INTO [vta].[tblcompaniescurrencies] ([idcompany] ,[idcurrency] ,[companiescurrenciesactive]) VALUES (51,3,1)</v>
      </c>
    </row>
    <row r="6" spans="1:10" x14ac:dyDescent="0.3">
      <c r="B6">
        <v>52</v>
      </c>
      <c r="C6">
        <v>3</v>
      </c>
      <c r="D6">
        <v>1</v>
      </c>
      <c r="G6" t="s">
        <v>147</v>
      </c>
      <c r="H6" t="s">
        <v>134</v>
      </c>
      <c r="I6" t="s">
        <v>135</v>
      </c>
      <c r="J6" t="str">
        <f t="shared" si="0"/>
        <v>INSERT INTO [vta].[tblcompaniescurrencies] ([idcompany] ,[idcurrency] ,[companiescurrenciesactive]) VALUES (52,3,1)</v>
      </c>
    </row>
    <row r="7" spans="1:10" x14ac:dyDescent="0.3">
      <c r="B7">
        <v>48</v>
      </c>
      <c r="C7">
        <v>3</v>
      </c>
      <c r="D7">
        <v>1</v>
      </c>
      <c r="G7" t="s">
        <v>147</v>
      </c>
      <c r="H7" t="s">
        <v>134</v>
      </c>
      <c r="I7" t="s">
        <v>135</v>
      </c>
      <c r="J7" t="str">
        <f t="shared" si="0"/>
        <v>INSERT INTO [vta].[tblcompaniescurrencies] ([idcompany] ,[idcurrency] ,[companiescurrenciesactive]) VALUES (48,3,1)</v>
      </c>
    </row>
    <row r="8" spans="1:10" x14ac:dyDescent="0.3">
      <c r="B8">
        <v>1</v>
      </c>
      <c r="C8">
        <v>4</v>
      </c>
      <c r="D8">
        <v>1</v>
      </c>
      <c r="G8" t="s">
        <v>147</v>
      </c>
      <c r="H8" t="s">
        <v>134</v>
      </c>
      <c r="I8" t="s">
        <v>135</v>
      </c>
      <c r="J8" t="str">
        <f t="shared" si="0"/>
        <v>INSERT INTO [vta].[tblcompaniescurrencies] ([idcompany] ,[idcurrency] ,[companiescurrenciesactive]) VALUES (1,4,1)</v>
      </c>
    </row>
    <row r="9" spans="1:10" x14ac:dyDescent="0.3">
      <c r="B9">
        <v>3</v>
      </c>
      <c r="C9">
        <v>4</v>
      </c>
      <c r="D9">
        <v>1</v>
      </c>
      <c r="G9" t="s">
        <v>147</v>
      </c>
      <c r="H9" t="s">
        <v>134</v>
      </c>
      <c r="I9" t="s">
        <v>135</v>
      </c>
      <c r="J9" t="str">
        <f t="shared" si="0"/>
        <v>INSERT INTO [vta].[tblcompaniescurrencies] ([idcompany] ,[idcurrency] ,[companiescurrenciesactive]) VALUES (3,4,1)</v>
      </c>
    </row>
    <row r="10" spans="1:10" x14ac:dyDescent="0.3">
      <c r="B10">
        <v>48</v>
      </c>
      <c r="C10">
        <v>4</v>
      </c>
      <c r="D10">
        <v>1</v>
      </c>
      <c r="G10" t="s">
        <v>147</v>
      </c>
      <c r="H10" t="s">
        <v>134</v>
      </c>
      <c r="I10" t="s">
        <v>135</v>
      </c>
      <c r="J10" t="str">
        <f t="shared" si="0"/>
        <v>INSERT INTO [vta].[tblcompaniescurrencies] ([idcompany] ,[idcurrency] ,[companiescurrenciesactive]) VALUES (48,4,1)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activeCell="J2" sqref="J2:J3"/>
    </sheetView>
  </sheetViews>
  <sheetFormatPr baseColWidth="10" defaultRowHeight="14.4" x14ac:dyDescent="0.3"/>
  <cols>
    <col min="8" max="8" width="3.109375" customWidth="1"/>
    <col min="9" max="9" width="4.109375" customWidth="1"/>
  </cols>
  <sheetData>
    <row r="1" spans="1:10" x14ac:dyDescent="0.3">
      <c r="A1" t="s">
        <v>150</v>
      </c>
      <c r="B1" t="s">
        <v>151</v>
      </c>
      <c r="C1" t="s">
        <v>152</v>
      </c>
      <c r="D1" t="s">
        <v>153</v>
      </c>
      <c r="E1" t="s">
        <v>154</v>
      </c>
      <c r="G1" t="s">
        <v>149</v>
      </c>
      <c r="H1" t="s">
        <v>134</v>
      </c>
      <c r="I1" t="s">
        <v>135</v>
      </c>
      <c r="J1" t="str">
        <f>CONCATENATE(G1,"'",B1,"'",",","'",C1,"'",",",D1,",",E1,H1)</f>
        <v>INSERT INTO [vta].[tblaccountsl1] ([accountl1name] ,[accountl1description] ,[accountl1active] ,[accountl1order]) VALUES ('accountl1Name','accountl1Description',accountl1Active,accountl1Order)</v>
      </c>
    </row>
    <row r="2" spans="1:10" x14ac:dyDescent="0.3">
      <c r="A2">
        <v>1</v>
      </c>
      <c r="B2" t="s">
        <v>155</v>
      </c>
      <c r="C2" t="s">
        <v>155</v>
      </c>
      <c r="D2">
        <v>1</v>
      </c>
      <c r="E2">
        <v>1</v>
      </c>
      <c r="G2" t="s">
        <v>149</v>
      </c>
      <c r="H2" t="s">
        <v>134</v>
      </c>
      <c r="I2" t="s">
        <v>135</v>
      </c>
      <c r="J2" t="str">
        <f t="shared" ref="J2:J3" si="0">CONCATENATE(G2,"'",B2,"'",",","'",C2,"'",",",D2,",",E2,H2)</f>
        <v>INSERT INTO [vta].[tblaccountsl1] ([accountl1name] ,[accountl1description] ,[accountl1active] ,[accountl1order]) VALUES ('Ingresos','Ingresos',1,1)</v>
      </c>
    </row>
    <row r="3" spans="1:10" x14ac:dyDescent="0.3">
      <c r="A3">
        <v>2</v>
      </c>
      <c r="B3" t="s">
        <v>156</v>
      </c>
      <c r="C3" t="s">
        <v>156</v>
      </c>
      <c r="D3">
        <v>1</v>
      </c>
      <c r="E3">
        <v>2</v>
      </c>
      <c r="G3" t="s">
        <v>149</v>
      </c>
      <c r="H3" t="s">
        <v>134</v>
      </c>
      <c r="I3" t="s">
        <v>135</v>
      </c>
      <c r="J3" t="str">
        <f t="shared" si="0"/>
        <v>INSERT INTO [vta].[tblaccountsl1] ([accountl1name] ,[accountl1description] ,[accountl1active] ,[accountl1order]) VALUES ('Egresos','Egresos',1,2)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>
      <selection activeCell="K28" sqref="K28"/>
    </sheetView>
  </sheetViews>
  <sheetFormatPr baseColWidth="10" defaultRowHeight="14.4" x14ac:dyDescent="0.3"/>
  <cols>
    <col min="9" max="9" width="4.5546875" customWidth="1"/>
    <col min="10" max="10" width="6.33203125" customWidth="1"/>
  </cols>
  <sheetData>
    <row r="1" spans="1:11" x14ac:dyDescent="0.3">
      <c r="A1" t="s">
        <v>158</v>
      </c>
      <c r="B1" t="s">
        <v>150</v>
      </c>
      <c r="C1" t="s">
        <v>159</v>
      </c>
      <c r="D1" t="s">
        <v>160</v>
      </c>
      <c r="E1" t="s">
        <v>161</v>
      </c>
      <c r="F1" t="s">
        <v>162</v>
      </c>
      <c r="H1" t="s">
        <v>157</v>
      </c>
      <c r="I1" t="s">
        <v>134</v>
      </c>
      <c r="J1" t="s">
        <v>135</v>
      </c>
      <c r="K1" t="str">
        <f>CONCATENATE(H1,B1,",","'",C1,"'",",","'",D1,"'",",",E1,",",F1,I1)</f>
        <v>INSERT INTO [vta].[tblaccountsl2] ([idaccountl1] ,[accountl2name] ,[accountl2description] ,[accountl2active] ,[accountl2order]) VALUES (idAccountl1,'accountl2Name','accountl2Description',accountl2Active,accountl2Order)</v>
      </c>
    </row>
    <row r="2" spans="1:11" x14ac:dyDescent="0.3">
      <c r="A2">
        <v>1</v>
      </c>
      <c r="B2">
        <v>1</v>
      </c>
      <c r="C2">
        <v>400</v>
      </c>
      <c r="D2" t="s">
        <v>155</v>
      </c>
      <c r="E2">
        <v>1</v>
      </c>
      <c r="F2">
        <v>1</v>
      </c>
      <c r="H2" t="s">
        <v>157</v>
      </c>
      <c r="I2" t="s">
        <v>134</v>
      </c>
      <c r="K2" t="str">
        <f>CONCATENATE(H2,B2,",","'",C2,"'",",","'",D2,"'",",",E2,",",F2,I2)</f>
        <v>INSERT INTO [vta].[tblaccountsl2] ([idaccountl1] ,[accountl2name] ,[accountl2description] ,[accountl2active] ,[accountl2order]) VALUES (1,'400','Ingresos',1,1)</v>
      </c>
    </row>
    <row r="3" spans="1:11" x14ac:dyDescent="0.3">
      <c r="A3">
        <v>2</v>
      </c>
      <c r="B3">
        <v>2</v>
      </c>
      <c r="C3">
        <v>500</v>
      </c>
      <c r="D3" t="s">
        <v>163</v>
      </c>
      <c r="E3">
        <v>1</v>
      </c>
      <c r="F3">
        <v>1</v>
      </c>
    </row>
    <row r="4" spans="1:11" x14ac:dyDescent="0.3">
      <c r="A4">
        <v>3</v>
      </c>
      <c r="B4">
        <v>2</v>
      </c>
      <c r="C4">
        <v>600</v>
      </c>
      <c r="D4" t="s">
        <v>164</v>
      </c>
      <c r="E4">
        <v>1</v>
      </c>
      <c r="F4">
        <v>2</v>
      </c>
    </row>
    <row r="5" spans="1:11" x14ac:dyDescent="0.3">
      <c r="A5">
        <v>4</v>
      </c>
      <c r="B5">
        <v>2</v>
      </c>
      <c r="C5" t="s">
        <v>165</v>
      </c>
      <c r="D5" t="s">
        <v>166</v>
      </c>
      <c r="E5">
        <v>1</v>
      </c>
      <c r="F5">
        <v>0</v>
      </c>
    </row>
    <row r="6" spans="1:11" x14ac:dyDescent="0.3">
      <c r="A6">
        <v>5</v>
      </c>
      <c r="B6">
        <v>2</v>
      </c>
      <c r="C6" t="s">
        <v>165</v>
      </c>
      <c r="D6" t="s">
        <v>167</v>
      </c>
      <c r="E6">
        <v>1</v>
      </c>
      <c r="F6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workbookViewId="0">
      <selection activeCell="J31" sqref="J31"/>
    </sheetView>
  </sheetViews>
  <sheetFormatPr baseColWidth="10" defaultRowHeight="14.4" x14ac:dyDescent="0.3"/>
  <cols>
    <col min="9" max="9" width="3.88671875" customWidth="1"/>
    <col min="10" max="10" width="3.21875" customWidth="1"/>
  </cols>
  <sheetData>
    <row r="1" spans="1:11" x14ac:dyDescent="0.3">
      <c r="A1" t="s">
        <v>168</v>
      </c>
      <c r="B1" t="s">
        <v>158</v>
      </c>
      <c r="C1" t="s">
        <v>169</v>
      </c>
      <c r="D1" t="s">
        <v>170</v>
      </c>
      <c r="E1" t="s">
        <v>171</v>
      </c>
      <c r="F1" t="s">
        <v>172</v>
      </c>
      <c r="H1" t="s">
        <v>209</v>
      </c>
      <c r="I1" t="s">
        <v>134</v>
      </c>
      <c r="J1" t="s">
        <v>135</v>
      </c>
      <c r="K1" t="str">
        <f>CONCATENATE(H1,B1,",","'",C1,"'",",","'",D1,"'",",",E1,",",F1,I1)</f>
        <v>INSERT INTO [vta].[tblaccountsl3] ([idaccountl2] ,[accountl3name] ,[accountl3description] ,[accountl3active] ,[accountl3order]) VALUES (idAccountl2,'accountl3Name','accountl3Description',accountl3Active,accountl3Order)</v>
      </c>
    </row>
    <row r="2" spans="1:11" x14ac:dyDescent="0.3">
      <c r="A2">
        <v>1</v>
      </c>
      <c r="B2">
        <v>1</v>
      </c>
      <c r="C2">
        <v>401</v>
      </c>
      <c r="D2" t="s">
        <v>173</v>
      </c>
      <c r="E2">
        <v>1</v>
      </c>
      <c r="F2">
        <v>1</v>
      </c>
      <c r="H2" t="s">
        <v>209</v>
      </c>
      <c r="I2" t="s">
        <v>134</v>
      </c>
      <c r="J2" t="s">
        <v>135</v>
      </c>
      <c r="K2" t="str">
        <f>CONCATENATE(H2,B2,",","'",C2,"'",",","'",D2,"'",",",E2,",",F2,I2)</f>
        <v>INSERT INTO [vta].[tblaccountsl3] ([idaccountl2] ,[accountl3name] ,[accountl3description] ,[accountl3active] ,[accountl3order]) VALUES (1,'401','Tipo de Pago',1,1)</v>
      </c>
    </row>
    <row r="3" spans="1:11" x14ac:dyDescent="0.3">
      <c r="A3">
        <v>2</v>
      </c>
      <c r="B3">
        <v>1</v>
      </c>
      <c r="C3">
        <v>402</v>
      </c>
      <c r="D3" t="s">
        <v>174</v>
      </c>
      <c r="E3">
        <v>1</v>
      </c>
      <c r="F3">
        <v>2</v>
      </c>
      <c r="H3" t="s">
        <v>209</v>
      </c>
      <c r="I3" t="s">
        <v>134</v>
      </c>
      <c r="J3" t="s">
        <v>135</v>
      </c>
      <c r="K3" t="str">
        <f>CONCATENATE(H3,B3,",","'",C3,"'",",","'",D3,"'",",",E3,",",F3,I3)</f>
        <v>INSERT INTO [vta].[tblaccountsl3] ([idaccountl2] ,[accountl3name] ,[accountl3description] ,[accountl3active] ,[accountl3order]) VALUES (1,'402','Reservaciones',1,2)</v>
      </c>
    </row>
    <row r="4" spans="1:11" x14ac:dyDescent="0.3">
      <c r="A4">
        <v>3</v>
      </c>
      <c r="B4">
        <v>1</v>
      </c>
      <c r="C4">
        <v>403</v>
      </c>
      <c r="D4" t="s">
        <v>22</v>
      </c>
      <c r="E4">
        <v>0</v>
      </c>
      <c r="F4">
        <v>3</v>
      </c>
    </row>
    <row r="5" spans="1:11" x14ac:dyDescent="0.3">
      <c r="A5">
        <v>4</v>
      </c>
      <c r="B5">
        <v>1</v>
      </c>
      <c r="C5">
        <v>404</v>
      </c>
      <c r="D5" t="s">
        <v>175</v>
      </c>
      <c r="E5">
        <v>0</v>
      </c>
      <c r="F5">
        <v>4</v>
      </c>
    </row>
    <row r="6" spans="1:11" x14ac:dyDescent="0.3">
      <c r="A6">
        <v>5</v>
      </c>
      <c r="B6">
        <v>2</v>
      </c>
      <c r="C6">
        <v>501</v>
      </c>
      <c r="D6" t="s">
        <v>166</v>
      </c>
      <c r="E6">
        <v>1</v>
      </c>
      <c r="F6">
        <v>1</v>
      </c>
    </row>
    <row r="7" spans="1:11" x14ac:dyDescent="0.3">
      <c r="A7">
        <v>6</v>
      </c>
      <c r="B7">
        <v>2</v>
      </c>
      <c r="C7">
        <v>502</v>
      </c>
      <c r="D7" t="s">
        <v>176</v>
      </c>
      <c r="E7">
        <v>1</v>
      </c>
      <c r="F7">
        <v>2</v>
      </c>
    </row>
    <row r="8" spans="1:11" x14ac:dyDescent="0.3">
      <c r="A8">
        <v>7</v>
      </c>
      <c r="B8">
        <v>2</v>
      </c>
      <c r="C8">
        <v>503</v>
      </c>
      <c r="D8" t="s">
        <v>177</v>
      </c>
      <c r="E8">
        <v>1</v>
      </c>
      <c r="F8">
        <v>3</v>
      </c>
    </row>
    <row r="9" spans="1:11" x14ac:dyDescent="0.3">
      <c r="A9">
        <v>8</v>
      </c>
      <c r="B9">
        <v>2</v>
      </c>
      <c r="C9">
        <v>504</v>
      </c>
      <c r="D9" t="s">
        <v>178</v>
      </c>
      <c r="E9">
        <v>1</v>
      </c>
      <c r="F9">
        <v>4</v>
      </c>
    </row>
    <row r="10" spans="1:11" x14ac:dyDescent="0.3">
      <c r="A10">
        <v>9</v>
      </c>
      <c r="B10">
        <v>2</v>
      </c>
      <c r="C10">
        <v>505</v>
      </c>
      <c r="D10" t="s">
        <v>179</v>
      </c>
      <c r="E10">
        <v>1</v>
      </c>
      <c r="F10">
        <v>7</v>
      </c>
    </row>
    <row r="11" spans="1:11" x14ac:dyDescent="0.3">
      <c r="A11">
        <v>10</v>
      </c>
      <c r="B11">
        <v>2</v>
      </c>
      <c r="C11">
        <v>506</v>
      </c>
      <c r="D11" t="s">
        <v>180</v>
      </c>
      <c r="E11">
        <v>1</v>
      </c>
      <c r="F11">
        <v>8</v>
      </c>
    </row>
    <row r="12" spans="1:11" x14ac:dyDescent="0.3">
      <c r="A12">
        <v>11</v>
      </c>
      <c r="B12">
        <v>3</v>
      </c>
      <c r="C12">
        <v>601</v>
      </c>
      <c r="D12" t="s">
        <v>181</v>
      </c>
      <c r="E12">
        <v>1</v>
      </c>
      <c r="F12">
        <v>1</v>
      </c>
    </row>
    <row r="13" spans="1:11" x14ac:dyDescent="0.3">
      <c r="A13">
        <v>12</v>
      </c>
      <c r="B13">
        <v>3</v>
      </c>
      <c r="C13">
        <v>602</v>
      </c>
      <c r="D13" t="s">
        <v>182</v>
      </c>
      <c r="E13">
        <v>1</v>
      </c>
      <c r="F13">
        <v>3</v>
      </c>
    </row>
    <row r="14" spans="1:11" x14ac:dyDescent="0.3">
      <c r="A14">
        <v>13</v>
      </c>
      <c r="B14">
        <v>3</v>
      </c>
      <c r="C14">
        <v>603</v>
      </c>
      <c r="D14" t="s">
        <v>183</v>
      </c>
      <c r="E14">
        <v>1</v>
      </c>
      <c r="F14">
        <v>4</v>
      </c>
    </row>
    <row r="15" spans="1:11" x14ac:dyDescent="0.3">
      <c r="A15">
        <v>14</v>
      </c>
      <c r="B15">
        <v>3</v>
      </c>
      <c r="C15">
        <v>604</v>
      </c>
      <c r="D15" t="s">
        <v>184</v>
      </c>
      <c r="E15">
        <v>1</v>
      </c>
      <c r="F15">
        <v>5</v>
      </c>
    </row>
    <row r="16" spans="1:11" x14ac:dyDescent="0.3">
      <c r="A16">
        <v>15</v>
      </c>
      <c r="B16">
        <v>3</v>
      </c>
      <c r="C16">
        <v>605</v>
      </c>
      <c r="D16" t="s">
        <v>185</v>
      </c>
      <c r="E16">
        <v>1</v>
      </c>
      <c r="F16">
        <v>6</v>
      </c>
    </row>
    <row r="17" spans="1:6" x14ac:dyDescent="0.3">
      <c r="A17">
        <v>16</v>
      </c>
      <c r="B17">
        <v>2</v>
      </c>
      <c r="C17">
        <v>507</v>
      </c>
      <c r="D17" t="s">
        <v>186</v>
      </c>
      <c r="E17">
        <v>1</v>
      </c>
      <c r="F17">
        <v>9</v>
      </c>
    </row>
    <row r="18" spans="1:6" x14ac:dyDescent="0.3">
      <c r="A18">
        <v>17</v>
      </c>
      <c r="B18">
        <v>4</v>
      </c>
      <c r="C18" t="s">
        <v>165</v>
      </c>
      <c r="D18" t="s">
        <v>187</v>
      </c>
      <c r="E18">
        <v>1</v>
      </c>
      <c r="F18">
        <v>0</v>
      </c>
    </row>
    <row r="19" spans="1:6" x14ac:dyDescent="0.3">
      <c r="A19">
        <v>18</v>
      </c>
      <c r="B19">
        <v>4</v>
      </c>
      <c r="C19" t="s">
        <v>165</v>
      </c>
      <c r="D19" t="s">
        <v>188</v>
      </c>
      <c r="E19">
        <v>1</v>
      </c>
      <c r="F19">
        <v>0</v>
      </c>
    </row>
    <row r="20" spans="1:6" x14ac:dyDescent="0.3">
      <c r="A20">
        <v>19</v>
      </c>
      <c r="B20">
        <v>2</v>
      </c>
      <c r="C20" t="s">
        <v>165</v>
      </c>
      <c r="D20" t="s">
        <v>189</v>
      </c>
      <c r="E20">
        <v>1</v>
      </c>
      <c r="F20">
        <v>0</v>
      </c>
    </row>
    <row r="21" spans="1:6" x14ac:dyDescent="0.3">
      <c r="A21">
        <v>20</v>
      </c>
      <c r="B21">
        <v>2</v>
      </c>
      <c r="C21" t="s">
        <v>165</v>
      </c>
      <c r="D21" t="s">
        <v>190</v>
      </c>
      <c r="E21">
        <v>1</v>
      </c>
      <c r="F21">
        <v>0</v>
      </c>
    </row>
    <row r="22" spans="1:6" x14ac:dyDescent="0.3">
      <c r="A22">
        <v>21</v>
      </c>
      <c r="B22">
        <v>2</v>
      </c>
      <c r="C22" t="s">
        <v>165</v>
      </c>
      <c r="D22" t="s">
        <v>191</v>
      </c>
      <c r="E22">
        <v>1</v>
      </c>
      <c r="F22">
        <v>0</v>
      </c>
    </row>
    <row r="23" spans="1:6" x14ac:dyDescent="0.3">
      <c r="A23">
        <v>22</v>
      </c>
      <c r="B23">
        <v>2</v>
      </c>
      <c r="C23" t="s">
        <v>165</v>
      </c>
      <c r="D23" t="s">
        <v>192</v>
      </c>
      <c r="E23">
        <v>1</v>
      </c>
      <c r="F23">
        <v>0</v>
      </c>
    </row>
    <row r="24" spans="1:6" x14ac:dyDescent="0.3">
      <c r="A24">
        <v>23</v>
      </c>
      <c r="B24">
        <v>2</v>
      </c>
      <c r="C24" t="s">
        <v>165</v>
      </c>
      <c r="D24" t="s">
        <v>193</v>
      </c>
      <c r="E24">
        <v>1</v>
      </c>
      <c r="F24">
        <v>0</v>
      </c>
    </row>
    <row r="25" spans="1:6" x14ac:dyDescent="0.3">
      <c r="A25">
        <v>24</v>
      </c>
      <c r="B25">
        <v>2</v>
      </c>
      <c r="C25" t="s">
        <v>165</v>
      </c>
      <c r="D25" t="s">
        <v>194</v>
      </c>
      <c r="E25">
        <v>1</v>
      </c>
      <c r="F25">
        <v>0</v>
      </c>
    </row>
    <row r="26" spans="1:6" x14ac:dyDescent="0.3">
      <c r="A26">
        <v>25</v>
      </c>
      <c r="B26">
        <v>2</v>
      </c>
      <c r="C26" t="s">
        <v>165</v>
      </c>
      <c r="D26" t="s">
        <v>195</v>
      </c>
      <c r="E26">
        <v>1</v>
      </c>
      <c r="F26">
        <v>0</v>
      </c>
    </row>
    <row r="27" spans="1:6" x14ac:dyDescent="0.3">
      <c r="A27">
        <v>26</v>
      </c>
      <c r="B27">
        <v>2</v>
      </c>
      <c r="C27" t="s">
        <v>165</v>
      </c>
      <c r="D27" t="s">
        <v>196</v>
      </c>
      <c r="E27">
        <v>1</v>
      </c>
      <c r="F27">
        <v>0</v>
      </c>
    </row>
    <row r="28" spans="1:6" x14ac:dyDescent="0.3">
      <c r="A28">
        <v>27</v>
      </c>
      <c r="B28">
        <v>2</v>
      </c>
      <c r="C28" t="s">
        <v>165</v>
      </c>
      <c r="D28" t="s">
        <v>197</v>
      </c>
      <c r="E28">
        <v>1</v>
      </c>
      <c r="F28">
        <v>0</v>
      </c>
    </row>
    <row r="29" spans="1:6" x14ac:dyDescent="0.3">
      <c r="A29">
        <v>28</v>
      </c>
      <c r="B29">
        <v>2</v>
      </c>
      <c r="C29" t="s">
        <v>165</v>
      </c>
      <c r="D29" t="s">
        <v>198</v>
      </c>
      <c r="E29">
        <v>1</v>
      </c>
      <c r="F29">
        <v>0</v>
      </c>
    </row>
    <row r="30" spans="1:6" x14ac:dyDescent="0.3">
      <c r="A30">
        <v>29</v>
      </c>
      <c r="B30">
        <v>2</v>
      </c>
      <c r="C30" t="s">
        <v>165</v>
      </c>
      <c r="D30" t="s">
        <v>199</v>
      </c>
      <c r="E30">
        <v>1</v>
      </c>
      <c r="F30">
        <v>0</v>
      </c>
    </row>
    <row r="31" spans="1:6" x14ac:dyDescent="0.3">
      <c r="A31">
        <v>30</v>
      </c>
      <c r="B31">
        <v>2</v>
      </c>
      <c r="C31" t="s">
        <v>165</v>
      </c>
      <c r="D31" t="s">
        <v>200</v>
      </c>
      <c r="E31">
        <v>1</v>
      </c>
      <c r="F31">
        <v>0</v>
      </c>
    </row>
    <row r="32" spans="1:6" x14ac:dyDescent="0.3">
      <c r="A32">
        <v>31</v>
      </c>
      <c r="B32">
        <v>2</v>
      </c>
      <c r="C32" t="s">
        <v>165</v>
      </c>
      <c r="D32" t="s">
        <v>201</v>
      </c>
      <c r="E32">
        <v>1</v>
      </c>
      <c r="F32">
        <v>0</v>
      </c>
    </row>
    <row r="33" spans="1:6" x14ac:dyDescent="0.3">
      <c r="A33">
        <v>32</v>
      </c>
      <c r="B33">
        <v>2</v>
      </c>
      <c r="C33" t="s">
        <v>165</v>
      </c>
      <c r="D33" t="s">
        <v>202</v>
      </c>
      <c r="E33">
        <v>1</v>
      </c>
      <c r="F33">
        <v>0</v>
      </c>
    </row>
    <row r="34" spans="1:6" x14ac:dyDescent="0.3">
      <c r="A34">
        <v>33</v>
      </c>
      <c r="B34">
        <v>5</v>
      </c>
      <c r="C34" t="s">
        <v>165</v>
      </c>
      <c r="D34" t="s">
        <v>203</v>
      </c>
      <c r="E34">
        <v>1</v>
      </c>
      <c r="F34">
        <v>0</v>
      </c>
    </row>
    <row r="35" spans="1:6" x14ac:dyDescent="0.3">
      <c r="A35">
        <v>34</v>
      </c>
      <c r="B35">
        <v>5</v>
      </c>
      <c r="C35" t="s">
        <v>165</v>
      </c>
      <c r="D35" t="s">
        <v>204</v>
      </c>
      <c r="E35">
        <v>1</v>
      </c>
      <c r="F35">
        <v>0</v>
      </c>
    </row>
    <row r="36" spans="1:6" x14ac:dyDescent="0.3">
      <c r="A36">
        <v>35</v>
      </c>
      <c r="B36">
        <v>1</v>
      </c>
      <c r="C36" t="s">
        <v>165</v>
      </c>
      <c r="D36" t="s">
        <v>205</v>
      </c>
      <c r="E36">
        <v>1</v>
      </c>
      <c r="F36">
        <v>0</v>
      </c>
    </row>
    <row r="37" spans="1:6" x14ac:dyDescent="0.3">
      <c r="A37">
        <v>36</v>
      </c>
      <c r="B37">
        <v>2</v>
      </c>
      <c r="C37" t="s">
        <v>206</v>
      </c>
      <c r="D37" t="s">
        <v>206</v>
      </c>
      <c r="E37">
        <v>1</v>
      </c>
      <c r="F37">
        <v>5</v>
      </c>
    </row>
    <row r="38" spans="1:6" x14ac:dyDescent="0.3">
      <c r="A38">
        <v>37</v>
      </c>
      <c r="B38">
        <v>2</v>
      </c>
      <c r="C38" t="s">
        <v>207</v>
      </c>
      <c r="D38" t="s">
        <v>207</v>
      </c>
      <c r="E38">
        <v>1</v>
      </c>
      <c r="F38">
        <v>6</v>
      </c>
    </row>
    <row r="39" spans="1:6" x14ac:dyDescent="0.3">
      <c r="A39">
        <v>38</v>
      </c>
      <c r="B39">
        <v>3</v>
      </c>
      <c r="C39" t="s">
        <v>208</v>
      </c>
      <c r="D39" t="s">
        <v>208</v>
      </c>
      <c r="E39">
        <v>1</v>
      </c>
      <c r="F39">
        <v>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9"/>
  <sheetViews>
    <sheetView workbookViewId="0">
      <selection activeCell="A7" sqref="A7"/>
    </sheetView>
  </sheetViews>
  <sheetFormatPr baseColWidth="10" defaultRowHeight="14.4" x14ac:dyDescent="0.3"/>
  <cols>
    <col min="9" max="9" width="4.33203125" customWidth="1"/>
    <col min="10" max="10" width="4.109375" customWidth="1"/>
  </cols>
  <sheetData>
    <row r="1" spans="1:11" x14ac:dyDescent="0.3">
      <c r="A1" t="s">
        <v>211</v>
      </c>
      <c r="B1" t="s">
        <v>168</v>
      </c>
      <c r="C1" t="s">
        <v>212</v>
      </c>
      <c r="D1" t="s">
        <v>213</v>
      </c>
      <c r="E1" t="s">
        <v>214</v>
      </c>
      <c r="F1" t="s">
        <v>215</v>
      </c>
      <c r="H1" t="s">
        <v>210</v>
      </c>
      <c r="I1" t="s">
        <v>134</v>
      </c>
      <c r="J1" t="s">
        <v>135</v>
      </c>
      <c r="K1" t="str">
        <f>CONCATENATE(H1,B1,",","'",C1,"'",",","'",D1,"'",",",E1,",",F1,I1)</f>
        <v>INSERT INTO [vta].[tblaccountsl4] ([idAccountl3] ,[accountl4name] ,[accountl4description] ,[accountl4active] ,[accountl4order]) VALUES (idAccountl3,'accountl4Name','accountl4Description',accountl4Active,accountl4Order)</v>
      </c>
    </row>
    <row r="2" spans="1:11" x14ac:dyDescent="0.3">
      <c r="A2">
        <v>1</v>
      </c>
      <c r="B2">
        <v>1</v>
      </c>
      <c r="C2">
        <v>1</v>
      </c>
      <c r="D2" t="s">
        <v>216</v>
      </c>
      <c r="E2">
        <v>1</v>
      </c>
      <c r="F2">
        <v>1</v>
      </c>
      <c r="H2" t="s">
        <v>210</v>
      </c>
      <c r="I2" t="s">
        <v>134</v>
      </c>
      <c r="J2" t="s">
        <v>135</v>
      </c>
      <c r="K2" t="str">
        <f>CONCATENATE(H2,B2,",","'",C2,"'",",","'",D2,"'",",",E2,",",F2,I2)</f>
        <v>INSERT INTO [vta].[tblaccountsl4] ([idAccountl3] ,[accountl4name] ,[accountl4description] ,[accountl4active] ,[accountl4order]) VALUES (1,'1','Ingresos en TC',1,1)</v>
      </c>
    </row>
    <row r="3" spans="1:11" x14ac:dyDescent="0.3">
      <c r="A3">
        <v>2</v>
      </c>
      <c r="B3">
        <v>1</v>
      </c>
      <c r="C3">
        <v>2</v>
      </c>
      <c r="D3" t="s">
        <v>217</v>
      </c>
      <c r="E3">
        <v>1</v>
      </c>
      <c r="F3">
        <v>2</v>
      </c>
      <c r="H3" t="s">
        <v>210</v>
      </c>
      <c r="I3" t="s">
        <v>134</v>
      </c>
      <c r="J3" t="s">
        <v>135</v>
      </c>
      <c r="K3" t="str">
        <f t="shared" ref="K3:K5" si="0">CONCATENATE(H3,B3,",","'",C3,"'",",","'",D3,"'",",",E3,",",F3,I3)</f>
        <v>INSERT INTO [vta].[tblaccountsl4] ([idAccountl3] ,[accountl4name] ,[accountl4description] ,[accountl4active] ,[accountl4order]) VALUES (1,'2','Ingresos en Efectivo',1,2)</v>
      </c>
    </row>
    <row r="4" spans="1:11" x14ac:dyDescent="0.3">
      <c r="A4">
        <v>3</v>
      </c>
      <c r="B4">
        <v>1</v>
      </c>
      <c r="C4">
        <v>3</v>
      </c>
      <c r="D4" t="s">
        <v>218</v>
      </c>
      <c r="E4">
        <v>1</v>
      </c>
      <c r="F4">
        <v>3</v>
      </c>
      <c r="H4" t="s">
        <v>210</v>
      </c>
      <c r="I4" t="s">
        <v>134</v>
      </c>
      <c r="J4" t="s">
        <v>135</v>
      </c>
      <c r="K4" t="str">
        <f t="shared" si="0"/>
        <v>INSERT INTO [vta].[tblaccountsl4] ([idAccountl3] ,[accountl4name] ,[accountl4description] ,[accountl4active] ,[accountl4order]) VALUES (1,'3','Transferencias',1,3)</v>
      </c>
    </row>
    <row r="5" spans="1:11" x14ac:dyDescent="0.3">
      <c r="A5">
        <v>4</v>
      </c>
      <c r="B5">
        <v>1</v>
      </c>
      <c r="C5">
        <v>4</v>
      </c>
      <c r="D5" t="s">
        <v>219</v>
      </c>
      <c r="E5">
        <v>1</v>
      </c>
      <c r="F5">
        <v>4</v>
      </c>
      <c r="H5" t="s">
        <v>210</v>
      </c>
      <c r="I5" t="s">
        <v>134</v>
      </c>
      <c r="J5" t="s">
        <v>135</v>
      </c>
      <c r="K5" t="str">
        <f t="shared" si="0"/>
        <v>INSERT INTO [vta].[tblaccountsl4] ([idAccountl3] ,[accountl4name] ,[accountl4description] ,[accountl4active] ,[accountl4order]) VALUES (1,'4','Paypal/medios electrónicos',1,4)</v>
      </c>
    </row>
    <row r="6" spans="1:11" x14ac:dyDescent="0.3">
      <c r="A6">
        <v>5</v>
      </c>
      <c r="B6">
        <v>1</v>
      </c>
      <c r="C6">
        <v>5</v>
      </c>
      <c r="D6" t="s">
        <v>220</v>
      </c>
      <c r="E6">
        <v>0</v>
      </c>
      <c r="F6">
        <v>5</v>
      </c>
    </row>
    <row r="7" spans="1:11" x14ac:dyDescent="0.3">
      <c r="A7">
        <v>6</v>
      </c>
      <c r="B7">
        <v>2</v>
      </c>
      <c r="C7">
        <v>6</v>
      </c>
      <c r="D7" t="s">
        <v>221</v>
      </c>
      <c r="E7">
        <v>1</v>
      </c>
      <c r="F7">
        <v>1</v>
      </c>
      <c r="H7" t="s">
        <v>210</v>
      </c>
      <c r="I7" t="s">
        <v>134</v>
      </c>
      <c r="J7" t="s">
        <v>135</v>
      </c>
      <c r="K7" t="str">
        <f t="shared" ref="K7" si="1">CONCATENATE(H7,B7,",","'",C7,"'",",","'",D7,"'",",",E7,",",F7,I7)</f>
        <v>INSERT INTO [vta].[tblaccountsl4] ([idAccountl3] ,[accountl4name] ,[accountl4description] ,[accountl4active] ,[accountl4order]) VALUES (2,'6','RCI,RTC',1,1)</v>
      </c>
    </row>
    <row r="8" spans="1:11" x14ac:dyDescent="0.3">
      <c r="A8">
        <v>7</v>
      </c>
      <c r="B8">
        <v>3</v>
      </c>
      <c r="C8">
        <v>7</v>
      </c>
      <c r="D8" t="s">
        <v>22</v>
      </c>
      <c r="E8">
        <v>1</v>
      </c>
      <c r="F8">
        <v>1</v>
      </c>
    </row>
    <row r="9" spans="1:11" x14ac:dyDescent="0.3">
      <c r="A9">
        <v>8</v>
      </c>
      <c r="B9">
        <v>3</v>
      </c>
      <c r="C9">
        <v>8</v>
      </c>
      <c r="D9" t="s">
        <v>222</v>
      </c>
      <c r="E9">
        <v>1</v>
      </c>
      <c r="F9">
        <v>2</v>
      </c>
    </row>
    <row r="10" spans="1:11" x14ac:dyDescent="0.3">
      <c r="A10">
        <v>9</v>
      </c>
      <c r="B10">
        <v>3</v>
      </c>
      <c r="C10">
        <v>9</v>
      </c>
      <c r="D10" t="s">
        <v>223</v>
      </c>
      <c r="E10">
        <v>1</v>
      </c>
      <c r="F10">
        <v>3</v>
      </c>
    </row>
    <row r="11" spans="1:11" x14ac:dyDescent="0.3">
      <c r="A11">
        <v>10</v>
      </c>
      <c r="B11">
        <v>3</v>
      </c>
      <c r="C11">
        <v>10</v>
      </c>
      <c r="D11" t="s">
        <v>224</v>
      </c>
      <c r="E11">
        <v>1</v>
      </c>
      <c r="F11">
        <v>4</v>
      </c>
    </row>
    <row r="12" spans="1:11" x14ac:dyDescent="0.3">
      <c r="A12">
        <v>11</v>
      </c>
      <c r="B12">
        <v>4</v>
      </c>
      <c r="C12">
        <v>11</v>
      </c>
      <c r="D12" t="s">
        <v>225</v>
      </c>
      <c r="E12">
        <v>1</v>
      </c>
      <c r="F12">
        <v>1</v>
      </c>
    </row>
    <row r="13" spans="1:11" x14ac:dyDescent="0.3">
      <c r="A13">
        <v>12</v>
      </c>
      <c r="B13">
        <v>4</v>
      </c>
      <c r="C13">
        <v>12</v>
      </c>
      <c r="D13" t="s">
        <v>226</v>
      </c>
      <c r="E13">
        <v>1</v>
      </c>
      <c r="F13">
        <v>2</v>
      </c>
    </row>
    <row r="14" spans="1:11" x14ac:dyDescent="0.3">
      <c r="A14">
        <v>13</v>
      </c>
      <c r="B14">
        <v>4</v>
      </c>
      <c r="C14">
        <v>13</v>
      </c>
      <c r="D14" t="s">
        <v>227</v>
      </c>
      <c r="E14">
        <v>1</v>
      </c>
      <c r="F14">
        <v>3</v>
      </c>
    </row>
    <row r="15" spans="1:11" x14ac:dyDescent="0.3">
      <c r="A15">
        <v>14</v>
      </c>
      <c r="B15">
        <v>4</v>
      </c>
      <c r="C15">
        <v>14</v>
      </c>
      <c r="D15" t="s">
        <v>228</v>
      </c>
      <c r="E15">
        <v>1</v>
      </c>
      <c r="F15">
        <v>4</v>
      </c>
    </row>
    <row r="16" spans="1:11" x14ac:dyDescent="0.3">
      <c r="A16">
        <v>15</v>
      </c>
      <c r="B16">
        <v>4</v>
      </c>
      <c r="C16">
        <v>15</v>
      </c>
      <c r="D16" t="s">
        <v>229</v>
      </c>
      <c r="E16">
        <v>1</v>
      </c>
      <c r="F16">
        <v>5</v>
      </c>
    </row>
    <row r="17" spans="1:6" x14ac:dyDescent="0.3">
      <c r="A17">
        <v>16</v>
      </c>
      <c r="B17">
        <v>4</v>
      </c>
      <c r="C17">
        <v>16</v>
      </c>
      <c r="D17" t="s">
        <v>230</v>
      </c>
      <c r="E17">
        <v>1</v>
      </c>
      <c r="F17">
        <v>6</v>
      </c>
    </row>
    <row r="18" spans="1:6" x14ac:dyDescent="0.3">
      <c r="A18">
        <v>17</v>
      </c>
      <c r="B18">
        <v>4</v>
      </c>
      <c r="C18">
        <v>17</v>
      </c>
      <c r="D18" t="s">
        <v>175</v>
      </c>
      <c r="E18">
        <v>1</v>
      </c>
      <c r="F18">
        <v>7</v>
      </c>
    </row>
    <row r="19" spans="1:6" x14ac:dyDescent="0.3">
      <c r="A19">
        <v>18</v>
      </c>
      <c r="B19">
        <v>4</v>
      </c>
      <c r="C19">
        <v>18</v>
      </c>
      <c r="D19" t="s">
        <v>231</v>
      </c>
      <c r="E19">
        <v>1</v>
      </c>
      <c r="F19">
        <v>8</v>
      </c>
    </row>
    <row r="20" spans="1:6" x14ac:dyDescent="0.3">
      <c r="A20">
        <v>19</v>
      </c>
      <c r="B20">
        <v>5</v>
      </c>
      <c r="C20">
        <v>19</v>
      </c>
      <c r="D20" t="s">
        <v>187</v>
      </c>
      <c r="E20">
        <v>1</v>
      </c>
      <c r="F20">
        <v>1</v>
      </c>
    </row>
    <row r="21" spans="1:6" x14ac:dyDescent="0.3">
      <c r="A21">
        <v>20</v>
      </c>
      <c r="B21">
        <v>5</v>
      </c>
      <c r="C21">
        <v>20</v>
      </c>
      <c r="D21" t="s">
        <v>232</v>
      </c>
      <c r="E21">
        <v>1</v>
      </c>
      <c r="F21">
        <v>2</v>
      </c>
    </row>
    <row r="22" spans="1:6" x14ac:dyDescent="0.3">
      <c r="A22">
        <v>21</v>
      </c>
      <c r="B22">
        <v>5</v>
      </c>
      <c r="C22">
        <v>21</v>
      </c>
      <c r="D22" t="s">
        <v>233</v>
      </c>
      <c r="E22">
        <v>1</v>
      </c>
      <c r="F22">
        <v>3</v>
      </c>
    </row>
    <row r="23" spans="1:6" x14ac:dyDescent="0.3">
      <c r="A23">
        <v>22</v>
      </c>
      <c r="B23">
        <v>5</v>
      </c>
      <c r="C23">
        <v>22</v>
      </c>
      <c r="D23" t="s">
        <v>234</v>
      </c>
      <c r="E23">
        <v>1</v>
      </c>
      <c r="F23">
        <v>4</v>
      </c>
    </row>
    <row r="24" spans="1:6" x14ac:dyDescent="0.3">
      <c r="A24">
        <v>23</v>
      </c>
      <c r="B24">
        <v>5</v>
      </c>
      <c r="C24">
        <v>23</v>
      </c>
      <c r="D24" t="s">
        <v>235</v>
      </c>
      <c r="E24">
        <v>1</v>
      </c>
      <c r="F24">
        <v>5</v>
      </c>
    </row>
    <row r="25" spans="1:6" x14ac:dyDescent="0.3">
      <c r="A25">
        <v>24</v>
      </c>
      <c r="B25">
        <v>5</v>
      </c>
      <c r="C25">
        <v>24</v>
      </c>
      <c r="D25" t="s">
        <v>236</v>
      </c>
      <c r="E25">
        <v>1</v>
      </c>
      <c r="F25">
        <v>7</v>
      </c>
    </row>
    <row r="26" spans="1:6" x14ac:dyDescent="0.3">
      <c r="A26">
        <v>25</v>
      </c>
      <c r="B26">
        <v>5</v>
      </c>
      <c r="C26">
        <v>25</v>
      </c>
      <c r="D26" t="s">
        <v>237</v>
      </c>
      <c r="E26">
        <v>1</v>
      </c>
      <c r="F26">
        <v>9</v>
      </c>
    </row>
    <row r="27" spans="1:6" x14ac:dyDescent="0.3">
      <c r="A27">
        <v>26</v>
      </c>
      <c r="B27">
        <v>5</v>
      </c>
      <c r="C27">
        <v>26</v>
      </c>
      <c r="D27" t="s">
        <v>238</v>
      </c>
      <c r="E27">
        <v>1</v>
      </c>
      <c r="F27">
        <v>10</v>
      </c>
    </row>
    <row r="28" spans="1:6" x14ac:dyDescent="0.3">
      <c r="A28">
        <v>27</v>
      </c>
      <c r="B28">
        <v>6</v>
      </c>
      <c r="C28">
        <v>27</v>
      </c>
      <c r="D28" t="s">
        <v>239</v>
      </c>
      <c r="E28">
        <v>1</v>
      </c>
      <c r="F28">
        <v>1</v>
      </c>
    </row>
    <row r="29" spans="1:6" x14ac:dyDescent="0.3">
      <c r="A29">
        <v>28</v>
      </c>
      <c r="B29">
        <v>6</v>
      </c>
      <c r="C29">
        <v>311</v>
      </c>
      <c r="D29" t="s">
        <v>240</v>
      </c>
      <c r="E29">
        <v>1</v>
      </c>
      <c r="F29">
        <v>2</v>
      </c>
    </row>
    <row r="30" spans="1:6" x14ac:dyDescent="0.3">
      <c r="A30">
        <v>29</v>
      </c>
      <c r="B30">
        <v>6</v>
      </c>
      <c r="C30">
        <v>29</v>
      </c>
      <c r="D30" t="s">
        <v>241</v>
      </c>
      <c r="E30">
        <v>1</v>
      </c>
      <c r="F30">
        <v>3</v>
      </c>
    </row>
    <row r="31" spans="1:6" x14ac:dyDescent="0.3">
      <c r="A31">
        <v>30</v>
      </c>
      <c r="B31">
        <v>6</v>
      </c>
      <c r="C31">
        <v>30</v>
      </c>
      <c r="D31" t="s">
        <v>242</v>
      </c>
      <c r="E31">
        <v>1</v>
      </c>
      <c r="F31">
        <v>4</v>
      </c>
    </row>
    <row r="32" spans="1:6" x14ac:dyDescent="0.3">
      <c r="A32">
        <v>31</v>
      </c>
      <c r="B32">
        <v>6</v>
      </c>
      <c r="C32">
        <v>31</v>
      </c>
      <c r="D32" t="s">
        <v>243</v>
      </c>
      <c r="E32">
        <v>1</v>
      </c>
      <c r="F32">
        <v>5</v>
      </c>
    </row>
    <row r="33" spans="1:6" x14ac:dyDescent="0.3">
      <c r="A33">
        <v>32</v>
      </c>
      <c r="B33">
        <v>6</v>
      </c>
      <c r="C33">
        <v>32</v>
      </c>
      <c r="D33" t="s">
        <v>244</v>
      </c>
      <c r="E33">
        <v>1</v>
      </c>
      <c r="F33">
        <v>6</v>
      </c>
    </row>
    <row r="34" spans="1:6" x14ac:dyDescent="0.3">
      <c r="A34">
        <v>33</v>
      </c>
      <c r="B34">
        <v>6</v>
      </c>
      <c r="C34">
        <v>33</v>
      </c>
      <c r="D34" t="s">
        <v>245</v>
      </c>
      <c r="E34">
        <v>1</v>
      </c>
      <c r="F34">
        <v>10</v>
      </c>
    </row>
    <row r="35" spans="1:6" x14ac:dyDescent="0.3">
      <c r="A35">
        <v>34</v>
      </c>
      <c r="B35">
        <v>6</v>
      </c>
      <c r="C35">
        <v>34</v>
      </c>
      <c r="D35" t="s">
        <v>246</v>
      </c>
      <c r="E35">
        <v>1</v>
      </c>
      <c r="F35">
        <v>11</v>
      </c>
    </row>
    <row r="36" spans="1:6" x14ac:dyDescent="0.3">
      <c r="A36">
        <v>35</v>
      </c>
      <c r="B36">
        <v>6</v>
      </c>
      <c r="C36">
        <v>35</v>
      </c>
      <c r="D36" t="s">
        <v>247</v>
      </c>
      <c r="E36">
        <v>1</v>
      </c>
      <c r="F36">
        <v>12</v>
      </c>
    </row>
    <row r="37" spans="1:6" x14ac:dyDescent="0.3">
      <c r="A37">
        <v>36</v>
      </c>
      <c r="B37">
        <v>6</v>
      </c>
      <c r="C37">
        <v>36</v>
      </c>
      <c r="D37" t="s">
        <v>248</v>
      </c>
      <c r="E37">
        <v>1</v>
      </c>
      <c r="F37">
        <v>14</v>
      </c>
    </row>
    <row r="38" spans="1:6" x14ac:dyDescent="0.3">
      <c r="A38">
        <v>37</v>
      </c>
      <c r="B38">
        <v>7</v>
      </c>
      <c r="C38">
        <v>37</v>
      </c>
      <c r="D38" t="s">
        <v>249</v>
      </c>
      <c r="E38">
        <v>1</v>
      </c>
      <c r="F38">
        <v>1</v>
      </c>
    </row>
    <row r="39" spans="1:6" x14ac:dyDescent="0.3">
      <c r="A39">
        <v>38</v>
      </c>
      <c r="B39">
        <v>7</v>
      </c>
      <c r="C39">
        <v>38</v>
      </c>
      <c r="D39" t="s">
        <v>250</v>
      </c>
      <c r="E39">
        <v>1</v>
      </c>
      <c r="F39">
        <v>2</v>
      </c>
    </row>
    <row r="40" spans="1:6" x14ac:dyDescent="0.3">
      <c r="A40">
        <v>39</v>
      </c>
      <c r="B40">
        <v>7</v>
      </c>
      <c r="C40">
        <v>39</v>
      </c>
      <c r="D40" t="s">
        <v>251</v>
      </c>
      <c r="E40">
        <v>1</v>
      </c>
      <c r="F40">
        <v>3</v>
      </c>
    </row>
    <row r="41" spans="1:6" x14ac:dyDescent="0.3">
      <c r="A41">
        <v>40</v>
      </c>
      <c r="B41">
        <v>7</v>
      </c>
      <c r="C41">
        <v>40</v>
      </c>
      <c r="D41" t="s">
        <v>252</v>
      </c>
      <c r="E41">
        <v>1</v>
      </c>
      <c r="F41">
        <v>4</v>
      </c>
    </row>
    <row r="42" spans="1:6" x14ac:dyDescent="0.3">
      <c r="A42">
        <v>41</v>
      </c>
      <c r="B42">
        <v>7</v>
      </c>
      <c r="C42">
        <v>41</v>
      </c>
      <c r="D42" t="s">
        <v>253</v>
      </c>
      <c r="E42">
        <v>1</v>
      </c>
      <c r="F42">
        <v>5</v>
      </c>
    </row>
    <row r="43" spans="1:6" x14ac:dyDescent="0.3">
      <c r="A43">
        <v>42</v>
      </c>
      <c r="B43">
        <v>8</v>
      </c>
      <c r="C43">
        <v>42</v>
      </c>
      <c r="D43" t="s">
        <v>254</v>
      </c>
      <c r="E43">
        <v>1</v>
      </c>
      <c r="F43">
        <v>1</v>
      </c>
    </row>
    <row r="44" spans="1:6" x14ac:dyDescent="0.3">
      <c r="A44">
        <v>43</v>
      </c>
      <c r="B44">
        <v>8</v>
      </c>
      <c r="C44">
        <v>43</v>
      </c>
      <c r="D44" t="s">
        <v>255</v>
      </c>
      <c r="E44">
        <v>1</v>
      </c>
      <c r="F44">
        <v>2</v>
      </c>
    </row>
    <row r="45" spans="1:6" x14ac:dyDescent="0.3">
      <c r="A45">
        <v>44</v>
      </c>
      <c r="B45">
        <v>8</v>
      </c>
      <c r="C45">
        <v>44</v>
      </c>
      <c r="D45" t="s">
        <v>256</v>
      </c>
      <c r="E45">
        <v>1</v>
      </c>
      <c r="F45">
        <v>3</v>
      </c>
    </row>
    <row r="46" spans="1:6" x14ac:dyDescent="0.3">
      <c r="A46">
        <v>45</v>
      </c>
      <c r="B46">
        <v>8</v>
      </c>
      <c r="C46">
        <v>45</v>
      </c>
      <c r="D46" t="s">
        <v>257</v>
      </c>
      <c r="E46">
        <v>1</v>
      </c>
      <c r="F46">
        <v>4</v>
      </c>
    </row>
    <row r="47" spans="1:6" x14ac:dyDescent="0.3">
      <c r="A47">
        <v>46</v>
      </c>
      <c r="B47">
        <v>8</v>
      </c>
      <c r="C47">
        <v>46</v>
      </c>
      <c r="D47" t="s">
        <v>258</v>
      </c>
      <c r="E47">
        <v>1</v>
      </c>
      <c r="F47">
        <v>6</v>
      </c>
    </row>
    <row r="48" spans="1:6" x14ac:dyDescent="0.3">
      <c r="A48">
        <v>47</v>
      </c>
      <c r="B48">
        <v>37</v>
      </c>
      <c r="C48">
        <v>47</v>
      </c>
      <c r="D48" t="s">
        <v>259</v>
      </c>
      <c r="E48">
        <v>1</v>
      </c>
      <c r="F48">
        <v>1</v>
      </c>
    </row>
    <row r="49" spans="1:6" x14ac:dyDescent="0.3">
      <c r="A49">
        <v>48</v>
      </c>
      <c r="B49">
        <v>37</v>
      </c>
      <c r="C49">
        <v>48</v>
      </c>
      <c r="D49" t="s">
        <v>260</v>
      </c>
      <c r="E49">
        <v>1</v>
      </c>
      <c r="F49">
        <v>2</v>
      </c>
    </row>
    <row r="50" spans="1:6" x14ac:dyDescent="0.3">
      <c r="A50">
        <v>49</v>
      </c>
      <c r="B50">
        <v>36</v>
      </c>
      <c r="C50">
        <v>49</v>
      </c>
      <c r="D50" t="s">
        <v>261</v>
      </c>
      <c r="E50">
        <v>1</v>
      </c>
      <c r="F50">
        <v>1</v>
      </c>
    </row>
    <row r="51" spans="1:6" x14ac:dyDescent="0.3">
      <c r="A51">
        <v>50</v>
      </c>
      <c r="B51">
        <v>36</v>
      </c>
      <c r="C51">
        <v>50</v>
      </c>
      <c r="D51" t="s">
        <v>262</v>
      </c>
      <c r="E51">
        <v>1</v>
      </c>
      <c r="F51">
        <v>2</v>
      </c>
    </row>
    <row r="52" spans="1:6" x14ac:dyDescent="0.3">
      <c r="A52">
        <v>51</v>
      </c>
      <c r="B52">
        <v>9</v>
      </c>
      <c r="C52">
        <v>51</v>
      </c>
      <c r="D52" t="s">
        <v>263</v>
      </c>
      <c r="E52">
        <v>1</v>
      </c>
      <c r="F52">
        <v>1</v>
      </c>
    </row>
    <row r="53" spans="1:6" x14ac:dyDescent="0.3">
      <c r="A53">
        <v>52</v>
      </c>
      <c r="B53">
        <v>9</v>
      </c>
      <c r="C53">
        <v>52</v>
      </c>
      <c r="D53" t="s">
        <v>264</v>
      </c>
      <c r="E53">
        <v>1</v>
      </c>
      <c r="F53">
        <v>4</v>
      </c>
    </row>
    <row r="54" spans="1:6" x14ac:dyDescent="0.3">
      <c r="A54">
        <v>53</v>
      </c>
      <c r="B54">
        <v>9</v>
      </c>
      <c r="C54">
        <v>53</v>
      </c>
      <c r="D54" t="s">
        <v>231</v>
      </c>
      <c r="E54">
        <v>1</v>
      </c>
      <c r="F54">
        <v>3</v>
      </c>
    </row>
    <row r="55" spans="1:6" x14ac:dyDescent="0.3">
      <c r="A55">
        <v>54</v>
      </c>
      <c r="B55">
        <v>9</v>
      </c>
      <c r="C55">
        <v>54</v>
      </c>
      <c r="D55" t="s">
        <v>265</v>
      </c>
      <c r="E55">
        <v>1</v>
      </c>
      <c r="F55">
        <v>6</v>
      </c>
    </row>
    <row r="56" spans="1:6" x14ac:dyDescent="0.3">
      <c r="A56">
        <v>55</v>
      </c>
      <c r="B56">
        <v>9</v>
      </c>
      <c r="C56">
        <v>55</v>
      </c>
      <c r="D56" t="s">
        <v>266</v>
      </c>
      <c r="E56">
        <v>1</v>
      </c>
      <c r="F56">
        <v>2</v>
      </c>
    </row>
    <row r="57" spans="1:6" x14ac:dyDescent="0.3">
      <c r="A57">
        <v>56</v>
      </c>
      <c r="B57">
        <v>9</v>
      </c>
      <c r="C57">
        <v>56</v>
      </c>
      <c r="D57" t="s">
        <v>267</v>
      </c>
      <c r="E57">
        <v>1</v>
      </c>
      <c r="F57">
        <v>7</v>
      </c>
    </row>
    <row r="58" spans="1:6" x14ac:dyDescent="0.3">
      <c r="A58">
        <v>57</v>
      </c>
      <c r="B58">
        <v>9</v>
      </c>
      <c r="C58">
        <v>57</v>
      </c>
      <c r="D58" t="s">
        <v>268</v>
      </c>
      <c r="E58">
        <v>1</v>
      </c>
      <c r="F58">
        <v>5</v>
      </c>
    </row>
    <row r="59" spans="1:6" x14ac:dyDescent="0.3">
      <c r="A59">
        <v>58</v>
      </c>
      <c r="B59">
        <v>10</v>
      </c>
      <c r="C59">
        <v>58</v>
      </c>
      <c r="D59" t="s">
        <v>269</v>
      </c>
      <c r="E59">
        <v>1</v>
      </c>
      <c r="F59">
        <v>1</v>
      </c>
    </row>
    <row r="60" spans="1:6" x14ac:dyDescent="0.3">
      <c r="A60">
        <v>59</v>
      </c>
      <c r="B60">
        <v>10</v>
      </c>
      <c r="C60">
        <v>59</v>
      </c>
      <c r="D60" t="s">
        <v>270</v>
      </c>
      <c r="E60">
        <v>1</v>
      </c>
      <c r="F60">
        <v>2</v>
      </c>
    </row>
    <row r="61" spans="1:6" x14ac:dyDescent="0.3">
      <c r="A61">
        <v>60</v>
      </c>
      <c r="B61">
        <v>10</v>
      </c>
      <c r="C61">
        <v>60</v>
      </c>
      <c r="D61" t="s">
        <v>271</v>
      </c>
      <c r="E61">
        <v>1</v>
      </c>
      <c r="F61">
        <v>3</v>
      </c>
    </row>
    <row r="62" spans="1:6" x14ac:dyDescent="0.3">
      <c r="A62">
        <v>61</v>
      </c>
      <c r="B62">
        <v>10</v>
      </c>
      <c r="C62">
        <v>61</v>
      </c>
      <c r="D62" t="s">
        <v>268</v>
      </c>
      <c r="E62">
        <v>1</v>
      </c>
      <c r="F62">
        <v>4</v>
      </c>
    </row>
    <row r="63" spans="1:6" x14ac:dyDescent="0.3">
      <c r="A63">
        <v>62</v>
      </c>
      <c r="B63">
        <v>11</v>
      </c>
      <c r="C63">
        <v>62</v>
      </c>
      <c r="D63" t="s">
        <v>272</v>
      </c>
      <c r="E63">
        <v>1</v>
      </c>
      <c r="F63">
        <v>2</v>
      </c>
    </row>
    <row r="64" spans="1:6" x14ac:dyDescent="0.3">
      <c r="A64">
        <v>63</v>
      </c>
      <c r="B64">
        <v>11</v>
      </c>
      <c r="C64">
        <v>63</v>
      </c>
      <c r="D64" t="s">
        <v>208</v>
      </c>
      <c r="E64">
        <v>0</v>
      </c>
      <c r="F64">
        <v>0</v>
      </c>
    </row>
    <row r="65" spans="1:6" x14ac:dyDescent="0.3">
      <c r="A65">
        <v>64</v>
      </c>
      <c r="B65">
        <v>11</v>
      </c>
      <c r="C65">
        <v>64</v>
      </c>
      <c r="D65" t="s">
        <v>273</v>
      </c>
      <c r="E65">
        <v>1</v>
      </c>
      <c r="F65">
        <v>1</v>
      </c>
    </row>
    <row r="66" spans="1:6" x14ac:dyDescent="0.3">
      <c r="A66">
        <v>65</v>
      </c>
      <c r="B66">
        <v>11</v>
      </c>
      <c r="C66">
        <v>65</v>
      </c>
      <c r="D66" t="s">
        <v>274</v>
      </c>
      <c r="E66">
        <v>1</v>
      </c>
      <c r="F66">
        <v>3</v>
      </c>
    </row>
    <row r="67" spans="1:6" x14ac:dyDescent="0.3">
      <c r="A67">
        <v>66</v>
      </c>
      <c r="B67">
        <v>11</v>
      </c>
      <c r="C67">
        <v>66</v>
      </c>
      <c r="D67" t="s">
        <v>268</v>
      </c>
      <c r="E67">
        <v>1</v>
      </c>
      <c r="F67">
        <v>4</v>
      </c>
    </row>
    <row r="68" spans="1:6" x14ac:dyDescent="0.3">
      <c r="A68">
        <v>67</v>
      </c>
      <c r="B68">
        <v>12</v>
      </c>
      <c r="C68">
        <v>67</v>
      </c>
      <c r="D68" t="s">
        <v>275</v>
      </c>
      <c r="E68">
        <v>1</v>
      </c>
      <c r="F68">
        <v>1</v>
      </c>
    </row>
    <row r="69" spans="1:6" x14ac:dyDescent="0.3">
      <c r="A69">
        <v>68</v>
      </c>
      <c r="B69">
        <v>12</v>
      </c>
      <c r="C69">
        <v>68</v>
      </c>
      <c r="D69" t="s">
        <v>276</v>
      </c>
      <c r="E69">
        <v>1</v>
      </c>
      <c r="F69">
        <v>2</v>
      </c>
    </row>
    <row r="70" spans="1:6" x14ac:dyDescent="0.3">
      <c r="A70">
        <v>69</v>
      </c>
      <c r="B70">
        <v>12</v>
      </c>
      <c r="C70">
        <v>69</v>
      </c>
      <c r="D70" t="s">
        <v>277</v>
      </c>
      <c r="E70">
        <v>1</v>
      </c>
      <c r="F70">
        <v>3</v>
      </c>
    </row>
    <row r="71" spans="1:6" x14ac:dyDescent="0.3">
      <c r="A71">
        <v>70</v>
      </c>
      <c r="B71">
        <v>12</v>
      </c>
      <c r="C71">
        <v>70</v>
      </c>
      <c r="D71" t="s">
        <v>278</v>
      </c>
      <c r="E71">
        <v>1</v>
      </c>
      <c r="F71">
        <v>4</v>
      </c>
    </row>
    <row r="72" spans="1:6" x14ac:dyDescent="0.3">
      <c r="A72">
        <v>71</v>
      </c>
      <c r="B72">
        <v>12</v>
      </c>
      <c r="C72">
        <v>71</v>
      </c>
      <c r="D72" t="s">
        <v>271</v>
      </c>
      <c r="E72">
        <v>1</v>
      </c>
      <c r="F72">
        <v>5</v>
      </c>
    </row>
    <row r="73" spans="1:6" x14ac:dyDescent="0.3">
      <c r="A73">
        <v>72</v>
      </c>
      <c r="B73">
        <v>12</v>
      </c>
      <c r="C73">
        <v>72</v>
      </c>
      <c r="D73" t="s">
        <v>268</v>
      </c>
      <c r="E73">
        <v>1</v>
      </c>
      <c r="F73">
        <v>6</v>
      </c>
    </row>
    <row r="74" spans="1:6" x14ac:dyDescent="0.3">
      <c r="A74">
        <v>73</v>
      </c>
      <c r="B74">
        <v>13</v>
      </c>
      <c r="C74">
        <v>73</v>
      </c>
      <c r="D74" t="s">
        <v>279</v>
      </c>
      <c r="E74">
        <v>1</v>
      </c>
      <c r="F74">
        <v>1</v>
      </c>
    </row>
    <row r="75" spans="1:6" x14ac:dyDescent="0.3">
      <c r="A75">
        <v>74</v>
      </c>
      <c r="B75">
        <v>13</v>
      </c>
      <c r="C75">
        <v>74</v>
      </c>
      <c r="D75" t="s">
        <v>280</v>
      </c>
      <c r="E75">
        <v>1</v>
      </c>
      <c r="F75">
        <v>2</v>
      </c>
    </row>
    <row r="76" spans="1:6" x14ac:dyDescent="0.3">
      <c r="A76">
        <v>75</v>
      </c>
      <c r="B76">
        <v>13</v>
      </c>
      <c r="C76">
        <v>75</v>
      </c>
      <c r="D76" t="s">
        <v>281</v>
      </c>
      <c r="E76">
        <v>1</v>
      </c>
      <c r="F76">
        <v>3</v>
      </c>
    </row>
    <row r="77" spans="1:6" x14ac:dyDescent="0.3">
      <c r="A77">
        <v>76</v>
      </c>
      <c r="B77">
        <v>13</v>
      </c>
      <c r="C77">
        <v>76</v>
      </c>
      <c r="D77" t="s">
        <v>268</v>
      </c>
      <c r="E77">
        <v>1</v>
      </c>
      <c r="F77">
        <v>4</v>
      </c>
    </row>
    <row r="78" spans="1:6" x14ac:dyDescent="0.3">
      <c r="A78">
        <v>77</v>
      </c>
      <c r="B78">
        <v>14</v>
      </c>
      <c r="C78">
        <v>77</v>
      </c>
      <c r="D78" t="s">
        <v>282</v>
      </c>
      <c r="E78">
        <v>1</v>
      </c>
      <c r="F78">
        <v>5</v>
      </c>
    </row>
    <row r="79" spans="1:6" x14ac:dyDescent="0.3">
      <c r="A79">
        <v>78</v>
      </c>
      <c r="B79">
        <v>14</v>
      </c>
      <c r="C79">
        <v>78</v>
      </c>
      <c r="D79" t="s">
        <v>283</v>
      </c>
      <c r="E79">
        <v>1</v>
      </c>
      <c r="F79">
        <v>6</v>
      </c>
    </row>
    <row r="80" spans="1:6" x14ac:dyDescent="0.3">
      <c r="A80">
        <v>79</v>
      </c>
      <c r="B80">
        <v>14</v>
      </c>
      <c r="C80">
        <v>79</v>
      </c>
      <c r="D80" t="s">
        <v>284</v>
      </c>
      <c r="E80">
        <v>1</v>
      </c>
      <c r="F80">
        <v>2</v>
      </c>
    </row>
    <row r="81" spans="1:6" x14ac:dyDescent="0.3">
      <c r="A81">
        <v>80</v>
      </c>
      <c r="B81">
        <v>14</v>
      </c>
      <c r="C81">
        <v>80</v>
      </c>
      <c r="D81" t="s">
        <v>285</v>
      </c>
      <c r="E81">
        <v>1</v>
      </c>
      <c r="F81">
        <v>8</v>
      </c>
    </row>
    <row r="82" spans="1:6" x14ac:dyDescent="0.3">
      <c r="A82">
        <v>81</v>
      </c>
      <c r="B82">
        <v>14</v>
      </c>
      <c r="C82">
        <v>81</v>
      </c>
      <c r="D82" t="s">
        <v>286</v>
      </c>
      <c r="E82">
        <v>1</v>
      </c>
      <c r="F82">
        <v>3</v>
      </c>
    </row>
    <row r="83" spans="1:6" x14ac:dyDescent="0.3">
      <c r="A83">
        <v>82</v>
      </c>
      <c r="B83">
        <v>14</v>
      </c>
      <c r="C83">
        <v>82</v>
      </c>
      <c r="D83" t="s">
        <v>287</v>
      </c>
      <c r="E83">
        <v>1</v>
      </c>
      <c r="F83">
        <v>9</v>
      </c>
    </row>
    <row r="84" spans="1:6" x14ac:dyDescent="0.3">
      <c r="A84">
        <v>83</v>
      </c>
      <c r="B84">
        <v>14</v>
      </c>
      <c r="C84">
        <v>83</v>
      </c>
      <c r="D84" t="s">
        <v>288</v>
      </c>
      <c r="E84">
        <v>1</v>
      </c>
      <c r="F84">
        <v>4</v>
      </c>
    </row>
    <row r="85" spans="1:6" x14ac:dyDescent="0.3">
      <c r="A85">
        <v>84</v>
      </c>
      <c r="B85">
        <v>14</v>
      </c>
      <c r="C85">
        <v>84</v>
      </c>
      <c r="D85" t="s">
        <v>289</v>
      </c>
      <c r="E85">
        <v>1</v>
      </c>
      <c r="F85">
        <v>1</v>
      </c>
    </row>
    <row r="86" spans="1:6" x14ac:dyDescent="0.3">
      <c r="A86">
        <v>85</v>
      </c>
      <c r="B86">
        <v>14</v>
      </c>
      <c r="C86">
        <v>85</v>
      </c>
      <c r="D86" t="s">
        <v>268</v>
      </c>
      <c r="E86">
        <v>1</v>
      </c>
      <c r="F86">
        <v>7</v>
      </c>
    </row>
    <row r="87" spans="1:6" x14ac:dyDescent="0.3">
      <c r="A87">
        <v>86</v>
      </c>
      <c r="B87">
        <v>15</v>
      </c>
      <c r="C87">
        <v>86</v>
      </c>
      <c r="D87" t="s">
        <v>290</v>
      </c>
      <c r="E87">
        <v>1</v>
      </c>
      <c r="F87">
        <v>1</v>
      </c>
    </row>
    <row r="88" spans="1:6" x14ac:dyDescent="0.3">
      <c r="A88">
        <v>87</v>
      </c>
      <c r="B88">
        <v>15</v>
      </c>
      <c r="C88">
        <v>87</v>
      </c>
      <c r="D88" t="s">
        <v>291</v>
      </c>
      <c r="E88">
        <v>1</v>
      </c>
      <c r="F88">
        <v>2</v>
      </c>
    </row>
    <row r="89" spans="1:6" x14ac:dyDescent="0.3">
      <c r="A89">
        <v>88</v>
      </c>
      <c r="B89">
        <v>15</v>
      </c>
      <c r="C89">
        <v>88</v>
      </c>
      <c r="D89" t="s">
        <v>292</v>
      </c>
      <c r="E89">
        <v>1</v>
      </c>
      <c r="F89">
        <v>3</v>
      </c>
    </row>
    <row r="90" spans="1:6" x14ac:dyDescent="0.3">
      <c r="A90">
        <v>89</v>
      </c>
      <c r="B90">
        <v>15</v>
      </c>
      <c r="C90">
        <v>89</v>
      </c>
      <c r="D90" t="s">
        <v>293</v>
      </c>
      <c r="E90">
        <v>1</v>
      </c>
      <c r="F90">
        <v>4</v>
      </c>
    </row>
    <row r="91" spans="1:6" x14ac:dyDescent="0.3">
      <c r="A91">
        <v>90</v>
      </c>
      <c r="B91">
        <v>15</v>
      </c>
      <c r="C91">
        <v>90</v>
      </c>
      <c r="D91" t="s">
        <v>294</v>
      </c>
      <c r="E91">
        <v>1</v>
      </c>
      <c r="F91">
        <v>5</v>
      </c>
    </row>
    <row r="92" spans="1:6" x14ac:dyDescent="0.3">
      <c r="A92">
        <v>91</v>
      </c>
      <c r="B92">
        <v>15</v>
      </c>
      <c r="C92">
        <v>91</v>
      </c>
      <c r="D92" t="s">
        <v>295</v>
      </c>
      <c r="E92">
        <v>1</v>
      </c>
      <c r="F92">
        <v>6</v>
      </c>
    </row>
    <row r="93" spans="1:6" x14ac:dyDescent="0.3">
      <c r="A93">
        <v>92</v>
      </c>
      <c r="B93">
        <v>15</v>
      </c>
      <c r="C93">
        <v>92</v>
      </c>
      <c r="D93" t="s">
        <v>296</v>
      </c>
      <c r="E93">
        <v>0</v>
      </c>
      <c r="F93">
        <v>0</v>
      </c>
    </row>
    <row r="94" spans="1:6" x14ac:dyDescent="0.3">
      <c r="A94">
        <v>93</v>
      </c>
      <c r="B94">
        <v>15</v>
      </c>
      <c r="C94">
        <v>93</v>
      </c>
      <c r="D94" t="s">
        <v>268</v>
      </c>
      <c r="E94">
        <v>1</v>
      </c>
      <c r="F94">
        <v>8</v>
      </c>
    </row>
    <row r="95" spans="1:6" x14ac:dyDescent="0.3">
      <c r="A95">
        <v>94</v>
      </c>
      <c r="B95">
        <v>6</v>
      </c>
      <c r="C95">
        <v>94</v>
      </c>
      <c r="D95" t="s">
        <v>297</v>
      </c>
      <c r="E95">
        <v>1</v>
      </c>
      <c r="F95">
        <v>7</v>
      </c>
    </row>
    <row r="96" spans="1:6" x14ac:dyDescent="0.3">
      <c r="A96">
        <v>95</v>
      </c>
      <c r="B96">
        <v>8</v>
      </c>
      <c r="C96">
        <v>95</v>
      </c>
      <c r="D96" t="s">
        <v>298</v>
      </c>
      <c r="E96">
        <v>1</v>
      </c>
      <c r="F96">
        <v>5</v>
      </c>
    </row>
    <row r="97" spans="1:6" x14ac:dyDescent="0.3">
      <c r="A97">
        <v>96</v>
      </c>
      <c r="B97">
        <v>38</v>
      </c>
      <c r="C97">
        <v>96</v>
      </c>
      <c r="D97" t="s">
        <v>299</v>
      </c>
      <c r="E97">
        <v>1</v>
      </c>
      <c r="F97">
        <v>1</v>
      </c>
    </row>
    <row r="98" spans="1:6" x14ac:dyDescent="0.3">
      <c r="A98">
        <v>97</v>
      </c>
      <c r="B98">
        <v>11</v>
      </c>
      <c r="C98">
        <v>97</v>
      </c>
      <c r="D98" t="s">
        <v>274</v>
      </c>
      <c r="E98">
        <v>0</v>
      </c>
      <c r="F98">
        <v>0</v>
      </c>
    </row>
    <row r="99" spans="1:6" x14ac:dyDescent="0.3">
      <c r="A99">
        <v>98</v>
      </c>
      <c r="B99">
        <v>5</v>
      </c>
      <c r="C99">
        <v>98</v>
      </c>
      <c r="D99" t="s">
        <v>300</v>
      </c>
      <c r="E99">
        <v>1</v>
      </c>
      <c r="F99">
        <v>6</v>
      </c>
    </row>
    <row r="100" spans="1:6" x14ac:dyDescent="0.3">
      <c r="A100">
        <v>99</v>
      </c>
      <c r="B100">
        <v>7</v>
      </c>
      <c r="C100">
        <v>99</v>
      </c>
      <c r="D100" t="s">
        <v>301</v>
      </c>
      <c r="E100">
        <v>1</v>
      </c>
      <c r="F100">
        <v>6</v>
      </c>
    </row>
    <row r="101" spans="1:6" x14ac:dyDescent="0.3">
      <c r="A101">
        <v>100</v>
      </c>
      <c r="B101">
        <v>16</v>
      </c>
      <c r="C101">
        <v>100</v>
      </c>
      <c r="D101" t="s">
        <v>302</v>
      </c>
      <c r="E101">
        <v>1</v>
      </c>
      <c r="F101">
        <v>1</v>
      </c>
    </row>
    <row r="102" spans="1:6" x14ac:dyDescent="0.3">
      <c r="A102">
        <v>101</v>
      </c>
      <c r="B102">
        <v>6</v>
      </c>
      <c r="C102">
        <v>101</v>
      </c>
      <c r="D102" t="s">
        <v>303</v>
      </c>
      <c r="E102">
        <v>1</v>
      </c>
      <c r="F102">
        <v>16</v>
      </c>
    </row>
    <row r="103" spans="1:6" x14ac:dyDescent="0.3">
      <c r="A103">
        <v>102</v>
      </c>
      <c r="B103">
        <v>6</v>
      </c>
      <c r="C103">
        <v>102</v>
      </c>
      <c r="D103" t="s">
        <v>304</v>
      </c>
      <c r="E103">
        <v>1</v>
      </c>
      <c r="F103">
        <v>9</v>
      </c>
    </row>
    <row r="104" spans="1:6" x14ac:dyDescent="0.3">
      <c r="A104">
        <v>103</v>
      </c>
      <c r="B104">
        <v>5</v>
      </c>
      <c r="C104">
        <v>103</v>
      </c>
      <c r="D104" t="s">
        <v>305</v>
      </c>
      <c r="E104">
        <v>1</v>
      </c>
      <c r="F104">
        <v>8</v>
      </c>
    </row>
    <row r="105" spans="1:6" x14ac:dyDescent="0.3">
      <c r="A105">
        <v>104</v>
      </c>
      <c r="B105">
        <v>38</v>
      </c>
      <c r="C105">
        <v>104</v>
      </c>
      <c r="D105" t="s">
        <v>306</v>
      </c>
      <c r="E105">
        <v>1</v>
      </c>
      <c r="F105">
        <v>2</v>
      </c>
    </row>
    <row r="106" spans="1:6" x14ac:dyDescent="0.3">
      <c r="A106">
        <v>114</v>
      </c>
      <c r="B106">
        <v>6</v>
      </c>
      <c r="C106">
        <v>114</v>
      </c>
      <c r="D106" t="s">
        <v>307</v>
      </c>
      <c r="E106">
        <v>1</v>
      </c>
      <c r="F106">
        <v>8</v>
      </c>
    </row>
    <row r="107" spans="1:6" x14ac:dyDescent="0.3">
      <c r="A107">
        <v>115</v>
      </c>
      <c r="B107">
        <v>6</v>
      </c>
      <c r="C107">
        <v>106</v>
      </c>
      <c r="D107" t="s">
        <v>308</v>
      </c>
      <c r="E107">
        <v>1</v>
      </c>
      <c r="F107">
        <v>15</v>
      </c>
    </row>
    <row r="108" spans="1:6" x14ac:dyDescent="0.3">
      <c r="A108">
        <v>116</v>
      </c>
      <c r="B108">
        <v>16</v>
      </c>
      <c r="C108">
        <v>107</v>
      </c>
      <c r="D108" t="s">
        <v>309</v>
      </c>
      <c r="E108">
        <v>1</v>
      </c>
      <c r="F108">
        <v>2</v>
      </c>
    </row>
    <row r="109" spans="1:6" x14ac:dyDescent="0.3">
      <c r="A109">
        <v>117</v>
      </c>
      <c r="B109">
        <v>17</v>
      </c>
      <c r="C109">
        <v>117</v>
      </c>
      <c r="D109" t="s">
        <v>310</v>
      </c>
      <c r="E109">
        <v>1</v>
      </c>
      <c r="F109">
        <v>0</v>
      </c>
    </row>
    <row r="110" spans="1:6" x14ac:dyDescent="0.3">
      <c r="A110">
        <v>118</v>
      </c>
      <c r="B110">
        <v>17</v>
      </c>
      <c r="C110">
        <v>118</v>
      </c>
      <c r="D110" t="s">
        <v>311</v>
      </c>
      <c r="E110">
        <v>1</v>
      </c>
      <c r="F110">
        <v>0</v>
      </c>
    </row>
    <row r="111" spans="1:6" x14ac:dyDescent="0.3">
      <c r="A111">
        <v>119</v>
      </c>
      <c r="B111">
        <v>17</v>
      </c>
      <c r="C111">
        <v>119</v>
      </c>
      <c r="D111" t="s">
        <v>312</v>
      </c>
      <c r="E111">
        <v>1</v>
      </c>
      <c r="F111">
        <v>0</v>
      </c>
    </row>
    <row r="112" spans="1:6" x14ac:dyDescent="0.3">
      <c r="A112">
        <v>120</v>
      </c>
      <c r="B112">
        <v>17</v>
      </c>
      <c r="C112">
        <v>120</v>
      </c>
      <c r="D112" t="s">
        <v>313</v>
      </c>
      <c r="E112">
        <v>1</v>
      </c>
      <c r="F112">
        <v>0</v>
      </c>
    </row>
    <row r="113" spans="1:6" x14ac:dyDescent="0.3">
      <c r="A113">
        <v>121</v>
      </c>
      <c r="B113">
        <v>18</v>
      </c>
      <c r="C113">
        <v>121</v>
      </c>
      <c r="D113" t="s">
        <v>264</v>
      </c>
      <c r="E113">
        <v>1</v>
      </c>
      <c r="F113">
        <v>0</v>
      </c>
    </row>
    <row r="114" spans="1:6" x14ac:dyDescent="0.3">
      <c r="A114">
        <v>122</v>
      </c>
      <c r="B114">
        <v>18</v>
      </c>
      <c r="C114">
        <v>122</v>
      </c>
      <c r="D114" t="s">
        <v>314</v>
      </c>
      <c r="E114">
        <v>1</v>
      </c>
      <c r="F114">
        <v>0</v>
      </c>
    </row>
    <row r="115" spans="1:6" x14ac:dyDescent="0.3">
      <c r="A115">
        <v>123</v>
      </c>
      <c r="B115">
        <v>18</v>
      </c>
      <c r="C115">
        <v>123</v>
      </c>
      <c r="D115" t="s">
        <v>315</v>
      </c>
      <c r="E115">
        <v>1</v>
      </c>
      <c r="F115">
        <v>0</v>
      </c>
    </row>
    <row r="116" spans="1:6" x14ac:dyDescent="0.3">
      <c r="A116">
        <v>124</v>
      </c>
      <c r="B116">
        <v>18</v>
      </c>
      <c r="C116">
        <v>124</v>
      </c>
      <c r="D116" t="s">
        <v>316</v>
      </c>
      <c r="E116">
        <v>1</v>
      </c>
      <c r="F116">
        <v>0</v>
      </c>
    </row>
    <row r="117" spans="1:6" x14ac:dyDescent="0.3">
      <c r="A117">
        <v>125</v>
      </c>
      <c r="B117">
        <v>18</v>
      </c>
      <c r="C117">
        <v>125</v>
      </c>
      <c r="D117" t="s">
        <v>317</v>
      </c>
      <c r="E117">
        <v>1</v>
      </c>
      <c r="F117">
        <v>0</v>
      </c>
    </row>
    <row r="118" spans="1:6" x14ac:dyDescent="0.3">
      <c r="A118">
        <v>126</v>
      </c>
      <c r="B118">
        <v>18</v>
      </c>
      <c r="C118">
        <v>126</v>
      </c>
      <c r="D118" t="s">
        <v>318</v>
      </c>
      <c r="E118">
        <v>1</v>
      </c>
      <c r="F118">
        <v>0</v>
      </c>
    </row>
    <row r="119" spans="1:6" x14ac:dyDescent="0.3">
      <c r="A119">
        <v>127</v>
      </c>
      <c r="B119">
        <v>19</v>
      </c>
      <c r="C119">
        <v>127</v>
      </c>
      <c r="D119" t="s">
        <v>319</v>
      </c>
      <c r="E119">
        <v>1</v>
      </c>
      <c r="F119">
        <v>0</v>
      </c>
    </row>
    <row r="120" spans="1:6" x14ac:dyDescent="0.3">
      <c r="A120">
        <v>128</v>
      </c>
      <c r="B120">
        <v>19</v>
      </c>
      <c r="C120">
        <v>128</v>
      </c>
      <c r="D120" t="s">
        <v>320</v>
      </c>
      <c r="E120">
        <v>1</v>
      </c>
      <c r="F120">
        <v>0</v>
      </c>
    </row>
    <row r="121" spans="1:6" x14ac:dyDescent="0.3">
      <c r="A121">
        <v>129</v>
      </c>
      <c r="B121">
        <v>20</v>
      </c>
      <c r="C121">
        <v>129</v>
      </c>
      <c r="D121" t="s">
        <v>321</v>
      </c>
      <c r="E121">
        <v>1</v>
      </c>
      <c r="F121">
        <v>0</v>
      </c>
    </row>
    <row r="122" spans="1:6" x14ac:dyDescent="0.3">
      <c r="A122">
        <v>130</v>
      </c>
      <c r="B122">
        <v>20</v>
      </c>
      <c r="C122">
        <v>130</v>
      </c>
      <c r="D122" t="s">
        <v>322</v>
      </c>
      <c r="E122">
        <v>1</v>
      </c>
      <c r="F122">
        <v>0</v>
      </c>
    </row>
    <row r="123" spans="1:6" x14ac:dyDescent="0.3">
      <c r="A123">
        <v>131</v>
      </c>
      <c r="B123">
        <v>20</v>
      </c>
      <c r="C123">
        <v>131</v>
      </c>
      <c r="D123" t="s">
        <v>323</v>
      </c>
      <c r="E123">
        <v>1</v>
      </c>
      <c r="F123">
        <v>0</v>
      </c>
    </row>
    <row r="124" spans="1:6" x14ac:dyDescent="0.3">
      <c r="A124">
        <v>132</v>
      </c>
      <c r="B124">
        <v>21</v>
      </c>
      <c r="C124">
        <v>132</v>
      </c>
      <c r="D124" t="s">
        <v>324</v>
      </c>
      <c r="E124">
        <v>1</v>
      </c>
      <c r="F124">
        <v>0</v>
      </c>
    </row>
    <row r="125" spans="1:6" x14ac:dyDescent="0.3">
      <c r="A125">
        <v>133</v>
      </c>
      <c r="B125">
        <v>21</v>
      </c>
      <c r="C125">
        <v>133</v>
      </c>
      <c r="D125" t="s">
        <v>325</v>
      </c>
      <c r="E125">
        <v>1</v>
      </c>
      <c r="F125">
        <v>0</v>
      </c>
    </row>
    <row r="126" spans="1:6" x14ac:dyDescent="0.3">
      <c r="A126">
        <v>134</v>
      </c>
      <c r="B126">
        <v>21</v>
      </c>
      <c r="C126">
        <v>134</v>
      </c>
      <c r="D126" t="s">
        <v>326</v>
      </c>
      <c r="E126">
        <v>1</v>
      </c>
      <c r="F126">
        <v>0</v>
      </c>
    </row>
    <row r="127" spans="1:6" x14ac:dyDescent="0.3">
      <c r="A127">
        <v>135</v>
      </c>
      <c r="B127">
        <v>21</v>
      </c>
      <c r="C127">
        <v>135</v>
      </c>
      <c r="D127" t="s">
        <v>327</v>
      </c>
      <c r="E127">
        <v>1</v>
      </c>
      <c r="F127">
        <v>0</v>
      </c>
    </row>
    <row r="128" spans="1:6" x14ac:dyDescent="0.3">
      <c r="A128">
        <v>136</v>
      </c>
      <c r="B128">
        <v>21</v>
      </c>
      <c r="C128">
        <v>136</v>
      </c>
      <c r="D128" t="s">
        <v>328</v>
      </c>
      <c r="E128">
        <v>1</v>
      </c>
      <c r="F128">
        <v>0</v>
      </c>
    </row>
    <row r="129" spans="1:6" x14ac:dyDescent="0.3">
      <c r="A129">
        <v>137</v>
      </c>
      <c r="B129">
        <v>22</v>
      </c>
      <c r="C129">
        <v>137</v>
      </c>
      <c r="D129" t="s">
        <v>329</v>
      </c>
      <c r="E129">
        <v>1</v>
      </c>
      <c r="F129">
        <v>0</v>
      </c>
    </row>
    <row r="130" spans="1:6" x14ac:dyDescent="0.3">
      <c r="A130">
        <v>138</v>
      </c>
      <c r="B130">
        <v>22</v>
      </c>
      <c r="C130">
        <v>138</v>
      </c>
      <c r="D130" t="s">
        <v>330</v>
      </c>
      <c r="E130">
        <v>1</v>
      </c>
      <c r="F130">
        <v>0</v>
      </c>
    </row>
    <row r="131" spans="1:6" x14ac:dyDescent="0.3">
      <c r="A131">
        <v>139</v>
      </c>
      <c r="B131">
        <v>22</v>
      </c>
      <c r="C131">
        <v>139</v>
      </c>
      <c r="D131" t="s">
        <v>331</v>
      </c>
      <c r="E131">
        <v>1</v>
      </c>
      <c r="F131">
        <v>0</v>
      </c>
    </row>
    <row r="132" spans="1:6" x14ac:dyDescent="0.3">
      <c r="A132">
        <v>140</v>
      </c>
      <c r="B132">
        <v>22</v>
      </c>
      <c r="C132">
        <v>140</v>
      </c>
      <c r="D132" t="s">
        <v>332</v>
      </c>
      <c r="E132">
        <v>1</v>
      </c>
      <c r="F132">
        <v>0</v>
      </c>
    </row>
    <row r="133" spans="1:6" x14ac:dyDescent="0.3">
      <c r="A133">
        <v>141</v>
      </c>
      <c r="B133">
        <v>22</v>
      </c>
      <c r="C133">
        <v>141</v>
      </c>
      <c r="D133" t="s">
        <v>333</v>
      </c>
      <c r="E133">
        <v>1</v>
      </c>
      <c r="F133">
        <v>0</v>
      </c>
    </row>
    <row r="134" spans="1:6" x14ac:dyDescent="0.3">
      <c r="A134">
        <v>142</v>
      </c>
      <c r="B134">
        <v>23</v>
      </c>
      <c r="C134">
        <v>142</v>
      </c>
      <c r="D134" t="s">
        <v>334</v>
      </c>
      <c r="E134">
        <v>1</v>
      </c>
      <c r="F134">
        <v>0</v>
      </c>
    </row>
    <row r="135" spans="1:6" x14ac:dyDescent="0.3">
      <c r="A135">
        <v>143</v>
      </c>
      <c r="B135">
        <v>23</v>
      </c>
      <c r="C135">
        <v>143</v>
      </c>
      <c r="D135" t="s">
        <v>335</v>
      </c>
      <c r="E135">
        <v>1</v>
      </c>
      <c r="F135">
        <v>0</v>
      </c>
    </row>
    <row r="136" spans="1:6" x14ac:dyDescent="0.3">
      <c r="A136">
        <v>144</v>
      </c>
      <c r="B136">
        <v>23</v>
      </c>
      <c r="C136">
        <v>144</v>
      </c>
      <c r="D136" t="s">
        <v>336</v>
      </c>
      <c r="E136">
        <v>1</v>
      </c>
      <c r="F136">
        <v>0</v>
      </c>
    </row>
    <row r="137" spans="1:6" x14ac:dyDescent="0.3">
      <c r="A137">
        <v>145</v>
      </c>
      <c r="B137">
        <v>23</v>
      </c>
      <c r="C137">
        <v>145</v>
      </c>
      <c r="D137" t="s">
        <v>337</v>
      </c>
      <c r="E137">
        <v>1</v>
      </c>
      <c r="F137">
        <v>0</v>
      </c>
    </row>
    <row r="138" spans="1:6" x14ac:dyDescent="0.3">
      <c r="A138">
        <v>146</v>
      </c>
      <c r="B138">
        <v>24</v>
      </c>
      <c r="C138">
        <v>146</v>
      </c>
      <c r="D138" t="s">
        <v>338</v>
      </c>
      <c r="E138">
        <v>1</v>
      </c>
      <c r="F138">
        <v>0</v>
      </c>
    </row>
    <row r="139" spans="1:6" x14ac:dyDescent="0.3">
      <c r="A139">
        <v>147</v>
      </c>
      <c r="B139">
        <v>24</v>
      </c>
      <c r="C139">
        <v>147</v>
      </c>
      <c r="D139" t="s">
        <v>339</v>
      </c>
      <c r="E139">
        <v>1</v>
      </c>
      <c r="F139">
        <v>0</v>
      </c>
    </row>
    <row r="140" spans="1:6" x14ac:dyDescent="0.3">
      <c r="A140">
        <v>148</v>
      </c>
      <c r="B140">
        <v>25</v>
      </c>
      <c r="C140">
        <v>148</v>
      </c>
      <c r="D140" t="s">
        <v>340</v>
      </c>
      <c r="E140">
        <v>1</v>
      </c>
      <c r="F140">
        <v>0</v>
      </c>
    </row>
    <row r="141" spans="1:6" x14ac:dyDescent="0.3">
      <c r="A141">
        <v>149</v>
      </c>
      <c r="B141">
        <v>25</v>
      </c>
      <c r="C141">
        <v>149</v>
      </c>
      <c r="D141" t="s">
        <v>341</v>
      </c>
      <c r="E141">
        <v>1</v>
      </c>
      <c r="F141">
        <v>0</v>
      </c>
    </row>
    <row r="142" spans="1:6" x14ac:dyDescent="0.3">
      <c r="A142">
        <v>150</v>
      </c>
      <c r="B142">
        <v>26</v>
      </c>
      <c r="C142">
        <v>150</v>
      </c>
      <c r="D142" t="s">
        <v>342</v>
      </c>
      <c r="E142">
        <v>1</v>
      </c>
      <c r="F142">
        <v>0</v>
      </c>
    </row>
    <row r="143" spans="1:6" x14ac:dyDescent="0.3">
      <c r="A143">
        <v>151</v>
      </c>
      <c r="B143">
        <v>26</v>
      </c>
      <c r="C143">
        <v>151</v>
      </c>
      <c r="D143" t="s">
        <v>343</v>
      </c>
      <c r="E143">
        <v>1</v>
      </c>
      <c r="F143">
        <v>0</v>
      </c>
    </row>
    <row r="144" spans="1:6" x14ac:dyDescent="0.3">
      <c r="A144">
        <v>152</v>
      </c>
      <c r="B144">
        <v>26</v>
      </c>
      <c r="C144">
        <v>152</v>
      </c>
      <c r="D144" t="s">
        <v>344</v>
      </c>
      <c r="E144">
        <v>1</v>
      </c>
      <c r="F144">
        <v>0</v>
      </c>
    </row>
    <row r="145" spans="1:6" x14ac:dyDescent="0.3">
      <c r="A145">
        <v>153</v>
      </c>
      <c r="B145">
        <v>26</v>
      </c>
      <c r="C145">
        <v>153</v>
      </c>
      <c r="D145" t="s">
        <v>345</v>
      </c>
      <c r="E145">
        <v>1</v>
      </c>
      <c r="F145">
        <v>0</v>
      </c>
    </row>
    <row r="146" spans="1:6" x14ac:dyDescent="0.3">
      <c r="A146">
        <v>154</v>
      </c>
      <c r="B146">
        <v>27</v>
      </c>
      <c r="C146">
        <v>154</v>
      </c>
      <c r="D146" t="s">
        <v>193</v>
      </c>
      <c r="E146">
        <v>1</v>
      </c>
      <c r="F146">
        <v>0</v>
      </c>
    </row>
    <row r="147" spans="1:6" x14ac:dyDescent="0.3">
      <c r="A147">
        <v>155</v>
      </c>
      <c r="B147">
        <v>27</v>
      </c>
      <c r="C147">
        <v>155</v>
      </c>
      <c r="D147" t="s">
        <v>334</v>
      </c>
      <c r="E147">
        <v>1</v>
      </c>
      <c r="F147">
        <v>0</v>
      </c>
    </row>
    <row r="148" spans="1:6" x14ac:dyDescent="0.3">
      <c r="A148">
        <v>156</v>
      </c>
      <c r="B148">
        <v>27</v>
      </c>
      <c r="C148">
        <v>156</v>
      </c>
      <c r="D148" t="s">
        <v>346</v>
      </c>
      <c r="E148">
        <v>1</v>
      </c>
      <c r="F148">
        <v>0</v>
      </c>
    </row>
    <row r="149" spans="1:6" x14ac:dyDescent="0.3">
      <c r="A149">
        <v>157</v>
      </c>
      <c r="B149">
        <v>27</v>
      </c>
      <c r="C149">
        <v>157</v>
      </c>
      <c r="D149" t="s">
        <v>324</v>
      </c>
      <c r="E149">
        <v>1</v>
      </c>
      <c r="F149">
        <v>0</v>
      </c>
    </row>
    <row r="150" spans="1:6" x14ac:dyDescent="0.3">
      <c r="A150">
        <v>158</v>
      </c>
      <c r="B150">
        <v>27</v>
      </c>
      <c r="C150">
        <v>158</v>
      </c>
      <c r="D150" t="s">
        <v>335</v>
      </c>
      <c r="E150">
        <v>1</v>
      </c>
      <c r="F150">
        <v>0</v>
      </c>
    </row>
    <row r="151" spans="1:6" x14ac:dyDescent="0.3">
      <c r="A151">
        <v>159</v>
      </c>
      <c r="B151">
        <v>27</v>
      </c>
      <c r="C151">
        <v>159</v>
      </c>
      <c r="D151" t="s">
        <v>337</v>
      </c>
      <c r="E151">
        <v>1</v>
      </c>
      <c r="F151">
        <v>0</v>
      </c>
    </row>
    <row r="152" spans="1:6" x14ac:dyDescent="0.3">
      <c r="A152">
        <v>160</v>
      </c>
      <c r="B152">
        <v>28</v>
      </c>
      <c r="C152">
        <v>160</v>
      </c>
      <c r="D152" t="s">
        <v>325</v>
      </c>
      <c r="E152">
        <v>1</v>
      </c>
      <c r="F152">
        <v>0</v>
      </c>
    </row>
    <row r="153" spans="1:6" x14ac:dyDescent="0.3">
      <c r="A153">
        <v>161</v>
      </c>
      <c r="B153">
        <v>28</v>
      </c>
      <c r="C153">
        <v>161</v>
      </c>
      <c r="D153" t="s">
        <v>328</v>
      </c>
      <c r="E153">
        <v>1</v>
      </c>
      <c r="F153">
        <v>0</v>
      </c>
    </row>
    <row r="154" spans="1:6" x14ac:dyDescent="0.3">
      <c r="A154">
        <v>162</v>
      </c>
      <c r="B154">
        <v>28</v>
      </c>
      <c r="C154">
        <v>162</v>
      </c>
      <c r="D154" t="s">
        <v>324</v>
      </c>
      <c r="E154">
        <v>1</v>
      </c>
      <c r="F154">
        <v>0</v>
      </c>
    </row>
    <row r="155" spans="1:6" x14ac:dyDescent="0.3">
      <c r="A155">
        <v>163</v>
      </c>
      <c r="B155">
        <v>28</v>
      </c>
      <c r="C155">
        <v>163</v>
      </c>
      <c r="D155" t="s">
        <v>322</v>
      </c>
      <c r="E155">
        <v>1</v>
      </c>
      <c r="F155">
        <v>0</v>
      </c>
    </row>
    <row r="156" spans="1:6" x14ac:dyDescent="0.3">
      <c r="A156">
        <v>164</v>
      </c>
      <c r="B156">
        <v>28</v>
      </c>
      <c r="C156">
        <v>164</v>
      </c>
      <c r="D156" t="s">
        <v>347</v>
      </c>
      <c r="E156">
        <v>1</v>
      </c>
      <c r="F156">
        <v>0</v>
      </c>
    </row>
    <row r="157" spans="1:6" x14ac:dyDescent="0.3">
      <c r="A157">
        <v>165</v>
      </c>
      <c r="B157">
        <v>29</v>
      </c>
      <c r="C157">
        <v>165</v>
      </c>
      <c r="D157" t="s">
        <v>348</v>
      </c>
      <c r="E157">
        <v>1</v>
      </c>
      <c r="F157">
        <v>0</v>
      </c>
    </row>
    <row r="158" spans="1:6" x14ac:dyDescent="0.3">
      <c r="A158">
        <v>166</v>
      </c>
      <c r="B158">
        <v>29</v>
      </c>
      <c r="C158">
        <v>166</v>
      </c>
      <c r="D158" t="s">
        <v>349</v>
      </c>
      <c r="E158">
        <v>1</v>
      </c>
      <c r="F158">
        <v>0</v>
      </c>
    </row>
    <row r="159" spans="1:6" x14ac:dyDescent="0.3">
      <c r="A159">
        <v>167</v>
      </c>
      <c r="B159">
        <v>29</v>
      </c>
      <c r="C159">
        <v>167</v>
      </c>
      <c r="D159" t="s">
        <v>350</v>
      </c>
      <c r="E159">
        <v>1</v>
      </c>
      <c r="F159">
        <v>0</v>
      </c>
    </row>
    <row r="160" spans="1:6" x14ac:dyDescent="0.3">
      <c r="A160">
        <v>168</v>
      </c>
      <c r="B160">
        <v>29</v>
      </c>
      <c r="C160">
        <v>168</v>
      </c>
      <c r="D160" t="s">
        <v>351</v>
      </c>
      <c r="E160">
        <v>1</v>
      </c>
      <c r="F160">
        <v>0</v>
      </c>
    </row>
    <row r="161" spans="1:6" x14ac:dyDescent="0.3">
      <c r="A161">
        <v>169</v>
      </c>
      <c r="B161">
        <v>29</v>
      </c>
      <c r="C161">
        <v>169</v>
      </c>
      <c r="D161" t="s">
        <v>352</v>
      </c>
      <c r="E161">
        <v>1</v>
      </c>
      <c r="F161">
        <v>0</v>
      </c>
    </row>
    <row r="162" spans="1:6" x14ac:dyDescent="0.3">
      <c r="A162">
        <v>170</v>
      </c>
      <c r="B162">
        <v>29</v>
      </c>
      <c r="C162">
        <v>170</v>
      </c>
      <c r="D162" t="s">
        <v>195</v>
      </c>
      <c r="E162">
        <v>1</v>
      </c>
      <c r="F162">
        <v>0</v>
      </c>
    </row>
    <row r="163" spans="1:6" x14ac:dyDescent="0.3">
      <c r="A163">
        <v>171</v>
      </c>
      <c r="B163">
        <v>30</v>
      </c>
      <c r="C163">
        <v>171</v>
      </c>
      <c r="D163" t="s">
        <v>353</v>
      </c>
      <c r="E163">
        <v>1</v>
      </c>
      <c r="F163">
        <v>0</v>
      </c>
    </row>
    <row r="164" spans="1:6" x14ac:dyDescent="0.3">
      <c r="A164">
        <v>172</v>
      </c>
      <c r="B164">
        <v>31</v>
      </c>
      <c r="C164">
        <v>172</v>
      </c>
      <c r="D164" t="s">
        <v>323</v>
      </c>
      <c r="E164">
        <v>1</v>
      </c>
      <c r="F164">
        <v>0</v>
      </c>
    </row>
    <row r="165" spans="1:6" x14ac:dyDescent="0.3">
      <c r="A165">
        <v>173</v>
      </c>
      <c r="B165">
        <v>31</v>
      </c>
      <c r="C165">
        <v>173</v>
      </c>
      <c r="D165" t="s">
        <v>354</v>
      </c>
      <c r="E165">
        <v>1</v>
      </c>
      <c r="F165">
        <v>0</v>
      </c>
    </row>
    <row r="166" spans="1:6" x14ac:dyDescent="0.3">
      <c r="A166">
        <v>174</v>
      </c>
      <c r="B166">
        <v>31</v>
      </c>
      <c r="C166">
        <v>174</v>
      </c>
      <c r="D166" t="s">
        <v>355</v>
      </c>
      <c r="E166">
        <v>1</v>
      </c>
      <c r="F166">
        <v>0</v>
      </c>
    </row>
    <row r="167" spans="1:6" x14ac:dyDescent="0.3">
      <c r="A167">
        <v>175</v>
      </c>
      <c r="B167">
        <v>6</v>
      </c>
      <c r="C167">
        <v>175</v>
      </c>
      <c r="D167" t="s">
        <v>356</v>
      </c>
      <c r="E167">
        <v>1</v>
      </c>
      <c r="F167">
        <v>17</v>
      </c>
    </row>
    <row r="168" spans="1:6" x14ac:dyDescent="0.3">
      <c r="A168">
        <v>176</v>
      </c>
      <c r="B168">
        <v>32</v>
      </c>
      <c r="C168">
        <v>176</v>
      </c>
      <c r="D168" t="s">
        <v>325</v>
      </c>
      <c r="E168">
        <v>1</v>
      </c>
      <c r="F168">
        <v>0</v>
      </c>
    </row>
    <row r="169" spans="1:6" x14ac:dyDescent="0.3">
      <c r="A169">
        <v>177</v>
      </c>
      <c r="B169">
        <v>32</v>
      </c>
      <c r="C169">
        <v>177</v>
      </c>
      <c r="D169" t="s">
        <v>324</v>
      </c>
      <c r="E169">
        <v>1</v>
      </c>
      <c r="F169">
        <v>0</v>
      </c>
    </row>
    <row r="170" spans="1:6" x14ac:dyDescent="0.3">
      <c r="A170">
        <v>178</v>
      </c>
      <c r="B170">
        <v>32</v>
      </c>
      <c r="C170">
        <v>178</v>
      </c>
      <c r="D170" t="s">
        <v>357</v>
      </c>
      <c r="E170">
        <v>1</v>
      </c>
      <c r="F170">
        <v>0</v>
      </c>
    </row>
    <row r="171" spans="1:6" x14ac:dyDescent="0.3">
      <c r="A171">
        <v>179</v>
      </c>
      <c r="B171">
        <v>33</v>
      </c>
      <c r="C171">
        <v>179</v>
      </c>
      <c r="D171" t="s">
        <v>358</v>
      </c>
      <c r="E171">
        <v>1</v>
      </c>
      <c r="F171">
        <v>0</v>
      </c>
    </row>
    <row r="172" spans="1:6" x14ac:dyDescent="0.3">
      <c r="A172">
        <v>180</v>
      </c>
      <c r="B172">
        <v>33</v>
      </c>
      <c r="C172">
        <v>180</v>
      </c>
      <c r="D172" t="s">
        <v>359</v>
      </c>
      <c r="E172">
        <v>1</v>
      </c>
      <c r="F172">
        <v>0</v>
      </c>
    </row>
    <row r="173" spans="1:6" x14ac:dyDescent="0.3">
      <c r="A173">
        <v>181</v>
      </c>
      <c r="B173">
        <v>33</v>
      </c>
      <c r="C173">
        <v>181</v>
      </c>
      <c r="D173" t="s">
        <v>360</v>
      </c>
      <c r="E173">
        <v>1</v>
      </c>
      <c r="F173">
        <v>0</v>
      </c>
    </row>
    <row r="174" spans="1:6" x14ac:dyDescent="0.3">
      <c r="A174">
        <v>182</v>
      </c>
      <c r="B174">
        <v>34</v>
      </c>
      <c r="C174">
        <v>182</v>
      </c>
      <c r="D174" t="s">
        <v>361</v>
      </c>
      <c r="E174">
        <v>1</v>
      </c>
      <c r="F174">
        <v>0</v>
      </c>
    </row>
    <row r="175" spans="1:6" x14ac:dyDescent="0.3">
      <c r="A175">
        <v>183</v>
      </c>
      <c r="B175">
        <v>34</v>
      </c>
      <c r="C175">
        <v>183</v>
      </c>
      <c r="D175" t="s">
        <v>362</v>
      </c>
      <c r="E175">
        <v>1</v>
      </c>
      <c r="F175">
        <v>0</v>
      </c>
    </row>
    <row r="176" spans="1:6" x14ac:dyDescent="0.3">
      <c r="A176">
        <v>184</v>
      </c>
      <c r="B176">
        <v>34</v>
      </c>
      <c r="C176">
        <v>184</v>
      </c>
      <c r="D176" t="s">
        <v>363</v>
      </c>
      <c r="E176">
        <v>1</v>
      </c>
      <c r="F176">
        <v>0</v>
      </c>
    </row>
    <row r="177" spans="1:6" x14ac:dyDescent="0.3">
      <c r="A177">
        <v>185</v>
      </c>
      <c r="B177">
        <v>34</v>
      </c>
      <c r="C177">
        <v>185</v>
      </c>
      <c r="D177" t="s">
        <v>364</v>
      </c>
      <c r="E177">
        <v>1</v>
      </c>
      <c r="F177">
        <v>0</v>
      </c>
    </row>
    <row r="178" spans="1:6" x14ac:dyDescent="0.3">
      <c r="A178">
        <v>186</v>
      </c>
      <c r="B178">
        <v>34</v>
      </c>
      <c r="C178">
        <v>186</v>
      </c>
      <c r="D178" t="s">
        <v>365</v>
      </c>
      <c r="E178">
        <v>1</v>
      </c>
      <c r="F178">
        <v>0</v>
      </c>
    </row>
    <row r="179" spans="1:6" x14ac:dyDescent="0.3">
      <c r="A179">
        <v>187</v>
      </c>
      <c r="B179">
        <v>35</v>
      </c>
      <c r="C179">
        <v>187</v>
      </c>
      <c r="D179" t="s">
        <v>366</v>
      </c>
      <c r="E179">
        <v>1</v>
      </c>
      <c r="F179">
        <v>0</v>
      </c>
    </row>
    <row r="180" spans="1:6" x14ac:dyDescent="0.3">
      <c r="A180">
        <v>188</v>
      </c>
      <c r="B180">
        <v>35</v>
      </c>
      <c r="C180">
        <v>188</v>
      </c>
      <c r="D180" t="s">
        <v>367</v>
      </c>
      <c r="E180">
        <v>1</v>
      </c>
      <c r="F180">
        <v>0</v>
      </c>
    </row>
    <row r="181" spans="1:6" x14ac:dyDescent="0.3">
      <c r="A181">
        <v>189</v>
      </c>
      <c r="B181">
        <v>35</v>
      </c>
      <c r="C181">
        <v>189</v>
      </c>
      <c r="D181" t="s">
        <v>368</v>
      </c>
      <c r="E181">
        <v>1</v>
      </c>
      <c r="F181">
        <v>0</v>
      </c>
    </row>
    <row r="182" spans="1:6" x14ac:dyDescent="0.3">
      <c r="A182">
        <v>105</v>
      </c>
      <c r="B182">
        <v>38</v>
      </c>
      <c r="C182">
        <v>105</v>
      </c>
      <c r="D182" t="s">
        <v>369</v>
      </c>
      <c r="E182">
        <v>1</v>
      </c>
      <c r="F182">
        <v>3</v>
      </c>
    </row>
    <row r="183" spans="1:6" x14ac:dyDescent="0.3">
      <c r="A183">
        <v>106</v>
      </c>
      <c r="B183">
        <v>38</v>
      </c>
      <c r="C183">
        <v>106</v>
      </c>
      <c r="D183" t="s">
        <v>370</v>
      </c>
      <c r="E183">
        <v>1</v>
      </c>
      <c r="F183">
        <v>4</v>
      </c>
    </row>
    <row r="184" spans="1:6" x14ac:dyDescent="0.3">
      <c r="A184">
        <v>107</v>
      </c>
      <c r="B184">
        <v>38</v>
      </c>
      <c r="C184">
        <v>107</v>
      </c>
      <c r="D184" t="s">
        <v>371</v>
      </c>
      <c r="E184">
        <v>1</v>
      </c>
      <c r="F184">
        <v>7</v>
      </c>
    </row>
    <row r="185" spans="1:6" x14ac:dyDescent="0.3">
      <c r="A185">
        <v>108</v>
      </c>
      <c r="B185">
        <v>38</v>
      </c>
      <c r="C185">
        <v>108</v>
      </c>
      <c r="D185" t="s">
        <v>372</v>
      </c>
      <c r="E185">
        <v>1</v>
      </c>
      <c r="F185">
        <v>6</v>
      </c>
    </row>
    <row r="186" spans="1:6" x14ac:dyDescent="0.3">
      <c r="A186">
        <v>109</v>
      </c>
      <c r="B186">
        <v>38</v>
      </c>
      <c r="C186">
        <v>109</v>
      </c>
      <c r="D186" t="s">
        <v>373</v>
      </c>
      <c r="E186">
        <v>1</v>
      </c>
      <c r="F186">
        <v>5</v>
      </c>
    </row>
    <row r="187" spans="1:6" x14ac:dyDescent="0.3">
      <c r="A187">
        <v>110</v>
      </c>
      <c r="B187">
        <v>15</v>
      </c>
      <c r="C187">
        <v>110</v>
      </c>
      <c r="D187" t="s">
        <v>374</v>
      </c>
      <c r="E187">
        <v>1</v>
      </c>
      <c r="F187">
        <v>7</v>
      </c>
    </row>
    <row r="188" spans="1:6" x14ac:dyDescent="0.3">
      <c r="A188">
        <v>111</v>
      </c>
      <c r="B188">
        <v>5</v>
      </c>
      <c r="C188">
        <v>111</v>
      </c>
      <c r="D188" t="s">
        <v>375</v>
      </c>
      <c r="E188">
        <v>1</v>
      </c>
      <c r="F188">
        <v>11</v>
      </c>
    </row>
    <row r="189" spans="1:6" x14ac:dyDescent="0.3">
      <c r="A189">
        <v>112</v>
      </c>
      <c r="B189">
        <v>6</v>
      </c>
      <c r="C189">
        <v>112</v>
      </c>
      <c r="D189" t="s">
        <v>376</v>
      </c>
      <c r="E189">
        <v>1</v>
      </c>
      <c r="F189">
        <v>13</v>
      </c>
    </row>
    <row r="190" spans="1:6" x14ac:dyDescent="0.3">
      <c r="A190">
        <v>113</v>
      </c>
      <c r="B190">
        <v>7</v>
      </c>
      <c r="C190">
        <v>113</v>
      </c>
      <c r="D190" t="s">
        <v>377</v>
      </c>
      <c r="E190">
        <v>1</v>
      </c>
      <c r="F190">
        <v>7</v>
      </c>
    </row>
    <row r="191" spans="1:6" x14ac:dyDescent="0.3">
      <c r="A191">
        <v>193</v>
      </c>
      <c r="B191">
        <v>1</v>
      </c>
      <c r="C191" t="s">
        <v>216</v>
      </c>
      <c r="D191" t="s">
        <v>216</v>
      </c>
      <c r="E191">
        <v>0</v>
      </c>
      <c r="F191">
        <v>1</v>
      </c>
    </row>
    <row r="192" spans="1:6" x14ac:dyDescent="0.3">
      <c r="A192">
        <v>194</v>
      </c>
      <c r="B192">
        <v>1</v>
      </c>
      <c r="C192" t="s">
        <v>217</v>
      </c>
      <c r="D192" t="s">
        <v>217</v>
      </c>
      <c r="E192">
        <v>0</v>
      </c>
      <c r="F192">
        <v>2</v>
      </c>
    </row>
    <row r="193" spans="1:6" x14ac:dyDescent="0.3">
      <c r="A193">
        <v>195</v>
      </c>
      <c r="B193">
        <v>1</v>
      </c>
      <c r="C193" t="s">
        <v>218</v>
      </c>
      <c r="D193" t="s">
        <v>218</v>
      </c>
      <c r="E193">
        <v>0</v>
      </c>
      <c r="F193">
        <v>3</v>
      </c>
    </row>
    <row r="194" spans="1:6" x14ac:dyDescent="0.3">
      <c r="A194">
        <v>196</v>
      </c>
      <c r="B194">
        <v>1</v>
      </c>
      <c r="C194" t="s">
        <v>219</v>
      </c>
      <c r="D194" t="s">
        <v>219</v>
      </c>
      <c r="E194">
        <v>0</v>
      </c>
      <c r="F194">
        <v>4</v>
      </c>
    </row>
    <row r="195" spans="1:6" x14ac:dyDescent="0.3">
      <c r="A195">
        <v>197</v>
      </c>
      <c r="B195">
        <v>5</v>
      </c>
      <c r="C195" t="s">
        <v>187</v>
      </c>
      <c r="D195" t="s">
        <v>187</v>
      </c>
      <c r="E195">
        <v>0</v>
      </c>
      <c r="F195">
        <v>1</v>
      </c>
    </row>
    <row r="196" spans="1:6" x14ac:dyDescent="0.3">
      <c r="A196">
        <v>198</v>
      </c>
      <c r="B196">
        <v>5</v>
      </c>
      <c r="C196" t="s">
        <v>232</v>
      </c>
      <c r="D196" t="s">
        <v>232</v>
      </c>
      <c r="E196">
        <v>0</v>
      </c>
      <c r="F196">
        <v>2</v>
      </c>
    </row>
    <row r="197" spans="1:6" x14ac:dyDescent="0.3">
      <c r="A197">
        <v>199</v>
      </c>
      <c r="B197">
        <v>5</v>
      </c>
      <c r="C197" t="s">
        <v>233</v>
      </c>
      <c r="D197" t="s">
        <v>233</v>
      </c>
      <c r="E197">
        <v>0</v>
      </c>
      <c r="F197">
        <v>3</v>
      </c>
    </row>
    <row r="198" spans="1:6" x14ac:dyDescent="0.3">
      <c r="A198">
        <v>200</v>
      </c>
      <c r="B198">
        <v>5</v>
      </c>
      <c r="C198" t="s">
        <v>234</v>
      </c>
      <c r="D198" t="s">
        <v>234</v>
      </c>
      <c r="E198">
        <v>0</v>
      </c>
      <c r="F198">
        <v>4</v>
      </c>
    </row>
    <row r="199" spans="1:6" x14ac:dyDescent="0.3">
      <c r="A199">
        <v>201</v>
      </c>
      <c r="B199">
        <v>5</v>
      </c>
      <c r="C199" t="s">
        <v>235</v>
      </c>
      <c r="D199" t="s">
        <v>235</v>
      </c>
      <c r="E199">
        <v>0</v>
      </c>
      <c r="F199">
        <v>5</v>
      </c>
    </row>
    <row r="200" spans="1:6" x14ac:dyDescent="0.3">
      <c r="A200">
        <v>202</v>
      </c>
      <c r="B200">
        <v>5</v>
      </c>
      <c r="C200" t="s">
        <v>300</v>
      </c>
      <c r="D200" t="s">
        <v>300</v>
      </c>
      <c r="E200">
        <v>0</v>
      </c>
      <c r="F200">
        <v>6</v>
      </c>
    </row>
    <row r="201" spans="1:6" x14ac:dyDescent="0.3">
      <c r="A201">
        <v>203</v>
      </c>
      <c r="B201">
        <v>5</v>
      </c>
      <c r="C201" t="s">
        <v>236</v>
      </c>
      <c r="D201" t="s">
        <v>236</v>
      </c>
      <c r="E201">
        <v>0</v>
      </c>
      <c r="F201">
        <v>7</v>
      </c>
    </row>
    <row r="202" spans="1:6" x14ac:dyDescent="0.3">
      <c r="A202">
        <v>204</v>
      </c>
      <c r="B202">
        <v>5</v>
      </c>
      <c r="C202" t="s">
        <v>305</v>
      </c>
      <c r="D202" t="s">
        <v>305</v>
      </c>
      <c r="E202">
        <v>0</v>
      </c>
      <c r="F202">
        <v>8</v>
      </c>
    </row>
    <row r="203" spans="1:6" x14ac:dyDescent="0.3">
      <c r="A203">
        <v>205</v>
      </c>
      <c r="B203">
        <v>5</v>
      </c>
      <c r="C203" t="s">
        <v>237</v>
      </c>
      <c r="D203" t="s">
        <v>237</v>
      </c>
      <c r="E203">
        <v>0</v>
      </c>
      <c r="F203">
        <v>9</v>
      </c>
    </row>
    <row r="204" spans="1:6" x14ac:dyDescent="0.3">
      <c r="A204">
        <v>206</v>
      </c>
      <c r="B204">
        <v>5</v>
      </c>
      <c r="C204" t="s">
        <v>238</v>
      </c>
      <c r="D204" t="s">
        <v>238</v>
      </c>
      <c r="E204">
        <v>0</v>
      </c>
      <c r="F204">
        <v>10</v>
      </c>
    </row>
    <row r="205" spans="1:6" x14ac:dyDescent="0.3">
      <c r="A205">
        <v>207</v>
      </c>
      <c r="B205">
        <v>5</v>
      </c>
      <c r="C205" t="s">
        <v>375</v>
      </c>
      <c r="D205" t="s">
        <v>375</v>
      </c>
      <c r="E205">
        <v>0</v>
      </c>
      <c r="F205">
        <v>11</v>
      </c>
    </row>
    <row r="206" spans="1:6" x14ac:dyDescent="0.3">
      <c r="A206">
        <v>208</v>
      </c>
      <c r="B206">
        <v>6</v>
      </c>
      <c r="C206" t="s">
        <v>239</v>
      </c>
      <c r="D206" t="s">
        <v>239</v>
      </c>
      <c r="E206">
        <v>0</v>
      </c>
      <c r="F206">
        <v>1</v>
      </c>
    </row>
    <row r="207" spans="1:6" x14ac:dyDescent="0.3">
      <c r="A207">
        <v>209</v>
      </c>
      <c r="B207">
        <v>6</v>
      </c>
      <c r="C207" t="s">
        <v>240</v>
      </c>
      <c r="D207" t="s">
        <v>240</v>
      </c>
      <c r="E207">
        <v>0</v>
      </c>
      <c r="F207">
        <v>2</v>
      </c>
    </row>
    <row r="208" spans="1:6" x14ac:dyDescent="0.3">
      <c r="A208">
        <v>210</v>
      </c>
      <c r="B208">
        <v>6</v>
      </c>
      <c r="C208" t="s">
        <v>241</v>
      </c>
      <c r="D208" t="s">
        <v>241</v>
      </c>
      <c r="E208">
        <v>0</v>
      </c>
      <c r="F208">
        <v>3</v>
      </c>
    </row>
    <row r="209" spans="1:6" x14ac:dyDescent="0.3">
      <c r="A209">
        <v>211</v>
      </c>
      <c r="B209">
        <v>6</v>
      </c>
      <c r="C209" t="s">
        <v>242</v>
      </c>
      <c r="D209" t="s">
        <v>242</v>
      </c>
      <c r="E209">
        <v>0</v>
      </c>
      <c r="F209">
        <v>4</v>
      </c>
    </row>
    <row r="210" spans="1:6" x14ac:dyDescent="0.3">
      <c r="A210">
        <v>212</v>
      </c>
      <c r="B210">
        <v>6</v>
      </c>
      <c r="C210" t="s">
        <v>243</v>
      </c>
      <c r="D210" t="s">
        <v>243</v>
      </c>
      <c r="E210">
        <v>0</v>
      </c>
      <c r="F210">
        <v>5</v>
      </c>
    </row>
    <row r="211" spans="1:6" x14ac:dyDescent="0.3">
      <c r="A211">
        <v>213</v>
      </c>
      <c r="B211">
        <v>6</v>
      </c>
      <c r="C211" t="s">
        <v>244</v>
      </c>
      <c r="D211" t="s">
        <v>244</v>
      </c>
      <c r="E211">
        <v>0</v>
      </c>
      <c r="F211">
        <v>6</v>
      </c>
    </row>
    <row r="212" spans="1:6" x14ac:dyDescent="0.3">
      <c r="A212">
        <v>214</v>
      </c>
      <c r="B212">
        <v>6</v>
      </c>
      <c r="C212" t="s">
        <v>378</v>
      </c>
      <c r="D212" t="s">
        <v>378</v>
      </c>
      <c r="E212">
        <v>0</v>
      </c>
      <c r="F212">
        <v>7</v>
      </c>
    </row>
    <row r="213" spans="1:6" x14ac:dyDescent="0.3">
      <c r="A213">
        <v>215</v>
      </c>
      <c r="B213">
        <v>6</v>
      </c>
      <c r="C213" t="s">
        <v>304</v>
      </c>
      <c r="D213" t="s">
        <v>304</v>
      </c>
      <c r="E213">
        <v>0</v>
      </c>
      <c r="F213">
        <v>9</v>
      </c>
    </row>
    <row r="214" spans="1:6" x14ac:dyDescent="0.3">
      <c r="A214">
        <v>216</v>
      </c>
      <c r="B214">
        <v>6</v>
      </c>
      <c r="C214" t="s">
        <v>245</v>
      </c>
      <c r="D214" t="s">
        <v>245</v>
      </c>
      <c r="E214">
        <v>0</v>
      </c>
      <c r="F214">
        <v>10</v>
      </c>
    </row>
    <row r="215" spans="1:6" x14ac:dyDescent="0.3">
      <c r="A215">
        <v>217</v>
      </c>
      <c r="B215">
        <v>6</v>
      </c>
      <c r="C215" t="s">
        <v>246</v>
      </c>
      <c r="D215" t="s">
        <v>246</v>
      </c>
      <c r="E215">
        <v>0</v>
      </c>
      <c r="F215">
        <v>11</v>
      </c>
    </row>
    <row r="216" spans="1:6" x14ac:dyDescent="0.3">
      <c r="A216">
        <v>218</v>
      </c>
      <c r="B216">
        <v>6</v>
      </c>
      <c r="C216" t="s">
        <v>247</v>
      </c>
      <c r="D216" t="s">
        <v>247</v>
      </c>
      <c r="E216">
        <v>0</v>
      </c>
      <c r="F216">
        <v>12</v>
      </c>
    </row>
    <row r="217" spans="1:6" x14ac:dyDescent="0.3">
      <c r="A217">
        <v>219</v>
      </c>
      <c r="B217">
        <v>6</v>
      </c>
      <c r="C217" t="s">
        <v>376</v>
      </c>
      <c r="D217" t="s">
        <v>376</v>
      </c>
      <c r="E217">
        <v>0</v>
      </c>
      <c r="F217">
        <v>13</v>
      </c>
    </row>
    <row r="218" spans="1:6" x14ac:dyDescent="0.3">
      <c r="A218">
        <v>220</v>
      </c>
      <c r="B218">
        <v>6</v>
      </c>
      <c r="C218" t="s">
        <v>248</v>
      </c>
      <c r="D218" t="s">
        <v>248</v>
      </c>
      <c r="E218">
        <v>0</v>
      </c>
      <c r="F218">
        <v>14</v>
      </c>
    </row>
    <row r="219" spans="1:6" x14ac:dyDescent="0.3">
      <c r="A219">
        <v>221</v>
      </c>
      <c r="B219">
        <v>6</v>
      </c>
      <c r="C219" t="s">
        <v>308</v>
      </c>
      <c r="D219" t="s">
        <v>308</v>
      </c>
      <c r="E219">
        <v>0</v>
      </c>
      <c r="F219">
        <v>15</v>
      </c>
    </row>
    <row r="220" spans="1:6" x14ac:dyDescent="0.3">
      <c r="A220">
        <v>222</v>
      </c>
      <c r="B220">
        <v>6</v>
      </c>
      <c r="C220" t="s">
        <v>303</v>
      </c>
      <c r="D220" t="s">
        <v>303</v>
      </c>
      <c r="E220">
        <v>0</v>
      </c>
      <c r="F220">
        <v>16</v>
      </c>
    </row>
    <row r="221" spans="1:6" x14ac:dyDescent="0.3">
      <c r="A221">
        <v>223</v>
      </c>
      <c r="B221">
        <v>6</v>
      </c>
      <c r="C221" t="s">
        <v>356</v>
      </c>
      <c r="D221" t="s">
        <v>356</v>
      </c>
      <c r="E221">
        <v>0</v>
      </c>
      <c r="F221">
        <v>17</v>
      </c>
    </row>
    <row r="222" spans="1:6" x14ac:dyDescent="0.3">
      <c r="A222">
        <v>224</v>
      </c>
      <c r="B222">
        <v>7</v>
      </c>
      <c r="C222" t="s">
        <v>249</v>
      </c>
      <c r="D222" t="s">
        <v>249</v>
      </c>
      <c r="E222">
        <v>0</v>
      </c>
      <c r="F222">
        <v>1</v>
      </c>
    </row>
    <row r="223" spans="1:6" x14ac:dyDescent="0.3">
      <c r="A223">
        <v>225</v>
      </c>
      <c r="B223">
        <v>7</v>
      </c>
      <c r="C223" t="s">
        <v>250</v>
      </c>
      <c r="D223" t="s">
        <v>250</v>
      </c>
      <c r="E223">
        <v>0</v>
      </c>
      <c r="F223">
        <v>2</v>
      </c>
    </row>
    <row r="224" spans="1:6" x14ac:dyDescent="0.3">
      <c r="A224">
        <v>226</v>
      </c>
      <c r="B224">
        <v>7</v>
      </c>
      <c r="C224" t="s">
        <v>251</v>
      </c>
      <c r="D224" t="s">
        <v>251</v>
      </c>
      <c r="E224">
        <v>0</v>
      </c>
      <c r="F224">
        <v>3</v>
      </c>
    </row>
    <row r="225" spans="1:6" x14ac:dyDescent="0.3">
      <c r="A225">
        <v>227</v>
      </c>
      <c r="B225">
        <v>7</v>
      </c>
      <c r="C225" t="s">
        <v>252</v>
      </c>
      <c r="D225" t="s">
        <v>252</v>
      </c>
      <c r="E225">
        <v>0</v>
      </c>
      <c r="F225">
        <v>4</v>
      </c>
    </row>
    <row r="226" spans="1:6" x14ac:dyDescent="0.3">
      <c r="A226">
        <v>228</v>
      </c>
      <c r="B226">
        <v>7</v>
      </c>
      <c r="C226" t="s">
        <v>253</v>
      </c>
      <c r="D226" t="s">
        <v>253</v>
      </c>
      <c r="E226">
        <v>0</v>
      </c>
      <c r="F226">
        <v>5</v>
      </c>
    </row>
    <row r="227" spans="1:6" x14ac:dyDescent="0.3">
      <c r="A227">
        <v>229</v>
      </c>
      <c r="B227">
        <v>7</v>
      </c>
      <c r="C227" t="s">
        <v>301</v>
      </c>
      <c r="D227" t="s">
        <v>301</v>
      </c>
      <c r="E227">
        <v>0</v>
      </c>
      <c r="F227">
        <v>6</v>
      </c>
    </row>
    <row r="228" spans="1:6" x14ac:dyDescent="0.3">
      <c r="A228">
        <v>230</v>
      </c>
      <c r="B228">
        <v>7</v>
      </c>
      <c r="C228" t="s">
        <v>377</v>
      </c>
      <c r="D228" t="s">
        <v>377</v>
      </c>
      <c r="E228">
        <v>0</v>
      </c>
      <c r="F228">
        <v>7</v>
      </c>
    </row>
    <row r="229" spans="1:6" x14ac:dyDescent="0.3">
      <c r="A229">
        <v>231</v>
      </c>
      <c r="B229">
        <v>7</v>
      </c>
      <c r="C229" t="s">
        <v>379</v>
      </c>
      <c r="D229" t="s">
        <v>379</v>
      </c>
      <c r="E229">
        <v>0</v>
      </c>
      <c r="F229">
        <v>8</v>
      </c>
    </row>
    <row r="230" spans="1:6" x14ac:dyDescent="0.3">
      <c r="A230">
        <v>232</v>
      </c>
      <c r="B230">
        <v>7</v>
      </c>
      <c r="C230" t="s">
        <v>380</v>
      </c>
      <c r="D230" t="s">
        <v>380</v>
      </c>
      <c r="E230">
        <v>0</v>
      </c>
      <c r="F230">
        <v>9</v>
      </c>
    </row>
    <row r="231" spans="1:6" x14ac:dyDescent="0.3">
      <c r="A231">
        <v>233</v>
      </c>
      <c r="B231">
        <v>8</v>
      </c>
      <c r="C231" t="s">
        <v>254</v>
      </c>
      <c r="D231" t="s">
        <v>254</v>
      </c>
      <c r="E231">
        <v>0</v>
      </c>
      <c r="F231">
        <v>1</v>
      </c>
    </row>
    <row r="232" spans="1:6" x14ac:dyDescent="0.3">
      <c r="A232">
        <v>234</v>
      </c>
      <c r="B232">
        <v>8</v>
      </c>
      <c r="C232" t="s">
        <v>255</v>
      </c>
      <c r="D232" t="s">
        <v>255</v>
      </c>
      <c r="E232">
        <v>0</v>
      </c>
      <c r="F232">
        <v>2</v>
      </c>
    </row>
    <row r="233" spans="1:6" x14ac:dyDescent="0.3">
      <c r="A233">
        <v>235</v>
      </c>
      <c r="B233">
        <v>8</v>
      </c>
      <c r="C233" t="s">
        <v>256</v>
      </c>
      <c r="D233" t="s">
        <v>256</v>
      </c>
      <c r="E233">
        <v>0</v>
      </c>
      <c r="F233">
        <v>3</v>
      </c>
    </row>
    <row r="234" spans="1:6" x14ac:dyDescent="0.3">
      <c r="A234">
        <v>236</v>
      </c>
      <c r="B234">
        <v>8</v>
      </c>
      <c r="C234" t="s">
        <v>257</v>
      </c>
      <c r="D234" t="s">
        <v>257</v>
      </c>
      <c r="E234">
        <v>0</v>
      </c>
      <c r="F234">
        <v>4</v>
      </c>
    </row>
    <row r="235" spans="1:6" x14ac:dyDescent="0.3">
      <c r="A235">
        <v>237</v>
      </c>
      <c r="B235">
        <v>8</v>
      </c>
      <c r="C235" t="s">
        <v>298</v>
      </c>
      <c r="D235" t="s">
        <v>298</v>
      </c>
      <c r="E235">
        <v>0</v>
      </c>
      <c r="F235">
        <v>5</v>
      </c>
    </row>
    <row r="236" spans="1:6" x14ac:dyDescent="0.3">
      <c r="A236">
        <v>238</v>
      </c>
      <c r="B236">
        <v>8</v>
      </c>
      <c r="C236" t="s">
        <v>258</v>
      </c>
      <c r="D236" t="s">
        <v>258</v>
      </c>
      <c r="E236">
        <v>0</v>
      </c>
      <c r="F236">
        <v>6</v>
      </c>
    </row>
    <row r="237" spans="1:6" x14ac:dyDescent="0.3">
      <c r="A237">
        <v>239</v>
      </c>
      <c r="B237">
        <v>16</v>
      </c>
      <c r="C237" t="s">
        <v>302</v>
      </c>
      <c r="D237" t="s">
        <v>302</v>
      </c>
      <c r="E237">
        <v>0</v>
      </c>
      <c r="F237">
        <v>1</v>
      </c>
    </row>
    <row r="238" spans="1:6" x14ac:dyDescent="0.3">
      <c r="A238">
        <v>240</v>
      </c>
      <c r="B238">
        <v>16</v>
      </c>
      <c r="C238" t="s">
        <v>309</v>
      </c>
      <c r="D238" t="s">
        <v>309</v>
      </c>
      <c r="E238">
        <v>0</v>
      </c>
      <c r="F238">
        <v>2</v>
      </c>
    </row>
    <row r="239" spans="1:6" x14ac:dyDescent="0.3">
      <c r="A239">
        <v>241</v>
      </c>
      <c r="B239">
        <v>16</v>
      </c>
      <c r="C239" t="s">
        <v>381</v>
      </c>
      <c r="D239" t="s">
        <v>381</v>
      </c>
      <c r="E239">
        <v>0</v>
      </c>
      <c r="F239">
        <v>3</v>
      </c>
    </row>
    <row r="240" spans="1:6" x14ac:dyDescent="0.3">
      <c r="A240">
        <v>242</v>
      </c>
      <c r="B240">
        <v>11</v>
      </c>
      <c r="C240" t="s">
        <v>273</v>
      </c>
      <c r="D240" t="s">
        <v>273</v>
      </c>
      <c r="E240">
        <v>0</v>
      </c>
      <c r="F240">
        <v>1</v>
      </c>
    </row>
    <row r="241" spans="1:6" x14ac:dyDescent="0.3">
      <c r="A241">
        <v>243</v>
      </c>
      <c r="B241">
        <v>11</v>
      </c>
      <c r="C241" t="s">
        <v>272</v>
      </c>
      <c r="D241" t="s">
        <v>272</v>
      </c>
      <c r="E241">
        <v>0</v>
      </c>
      <c r="F241">
        <v>2</v>
      </c>
    </row>
    <row r="242" spans="1:6" x14ac:dyDescent="0.3">
      <c r="A242">
        <v>244</v>
      </c>
      <c r="B242">
        <v>11</v>
      </c>
      <c r="C242" t="s">
        <v>274</v>
      </c>
      <c r="D242" t="s">
        <v>274</v>
      </c>
      <c r="E242">
        <v>0</v>
      </c>
      <c r="F242">
        <v>3</v>
      </c>
    </row>
    <row r="243" spans="1:6" x14ac:dyDescent="0.3">
      <c r="A243">
        <v>245</v>
      </c>
      <c r="B243">
        <v>11</v>
      </c>
      <c r="C243" t="s">
        <v>268</v>
      </c>
      <c r="D243" t="s">
        <v>268</v>
      </c>
      <c r="E243">
        <v>0</v>
      </c>
      <c r="F243">
        <v>4</v>
      </c>
    </row>
    <row r="244" spans="1:6" x14ac:dyDescent="0.3">
      <c r="A244">
        <v>246</v>
      </c>
      <c r="B244">
        <v>12</v>
      </c>
      <c r="C244" t="s">
        <v>275</v>
      </c>
      <c r="D244" t="s">
        <v>275</v>
      </c>
      <c r="E244">
        <v>0</v>
      </c>
      <c r="F244">
        <v>1</v>
      </c>
    </row>
    <row r="245" spans="1:6" x14ac:dyDescent="0.3">
      <c r="A245">
        <v>247</v>
      </c>
      <c r="B245">
        <v>12</v>
      </c>
      <c r="C245" t="s">
        <v>276</v>
      </c>
      <c r="D245" t="s">
        <v>276</v>
      </c>
      <c r="E245">
        <v>0</v>
      </c>
      <c r="F245">
        <v>2</v>
      </c>
    </row>
    <row r="246" spans="1:6" x14ac:dyDescent="0.3">
      <c r="A246">
        <v>248</v>
      </c>
      <c r="B246">
        <v>12</v>
      </c>
      <c r="C246" t="s">
        <v>277</v>
      </c>
      <c r="D246" t="s">
        <v>277</v>
      </c>
      <c r="E246">
        <v>0</v>
      </c>
      <c r="F246">
        <v>3</v>
      </c>
    </row>
    <row r="247" spans="1:6" x14ac:dyDescent="0.3">
      <c r="A247">
        <v>249</v>
      </c>
      <c r="B247">
        <v>12</v>
      </c>
      <c r="C247" t="s">
        <v>278</v>
      </c>
      <c r="D247" t="s">
        <v>278</v>
      </c>
      <c r="E247">
        <v>0</v>
      </c>
      <c r="F247">
        <v>4</v>
      </c>
    </row>
    <row r="248" spans="1:6" x14ac:dyDescent="0.3">
      <c r="A248">
        <v>250</v>
      </c>
      <c r="B248">
        <v>12</v>
      </c>
      <c r="C248" t="s">
        <v>271</v>
      </c>
      <c r="D248" t="s">
        <v>271</v>
      </c>
      <c r="E248">
        <v>0</v>
      </c>
      <c r="F248">
        <v>5</v>
      </c>
    </row>
    <row r="249" spans="1:6" x14ac:dyDescent="0.3">
      <c r="A249">
        <v>251</v>
      </c>
      <c r="B249">
        <v>12</v>
      </c>
      <c r="C249" t="s">
        <v>268</v>
      </c>
      <c r="D249" t="s">
        <v>268</v>
      </c>
      <c r="E249">
        <v>0</v>
      </c>
      <c r="F249">
        <v>6</v>
      </c>
    </row>
    <row r="250" spans="1:6" x14ac:dyDescent="0.3">
      <c r="A250">
        <v>252</v>
      </c>
      <c r="B250">
        <v>13</v>
      </c>
      <c r="C250" t="s">
        <v>279</v>
      </c>
      <c r="D250" t="s">
        <v>279</v>
      </c>
      <c r="E250">
        <v>0</v>
      </c>
      <c r="F250">
        <v>1</v>
      </c>
    </row>
    <row r="251" spans="1:6" x14ac:dyDescent="0.3">
      <c r="A251">
        <v>253</v>
      </c>
      <c r="B251">
        <v>13</v>
      </c>
      <c r="C251" t="s">
        <v>280</v>
      </c>
      <c r="D251" t="s">
        <v>280</v>
      </c>
      <c r="E251">
        <v>0</v>
      </c>
      <c r="F251">
        <v>2</v>
      </c>
    </row>
    <row r="252" spans="1:6" x14ac:dyDescent="0.3">
      <c r="A252">
        <v>254</v>
      </c>
      <c r="B252">
        <v>13</v>
      </c>
      <c r="C252" t="s">
        <v>281</v>
      </c>
      <c r="D252" t="s">
        <v>281</v>
      </c>
      <c r="E252">
        <v>0</v>
      </c>
      <c r="F252">
        <v>3</v>
      </c>
    </row>
    <row r="253" spans="1:6" x14ac:dyDescent="0.3">
      <c r="A253">
        <v>255</v>
      </c>
      <c r="B253">
        <v>13</v>
      </c>
      <c r="C253" t="s">
        <v>268</v>
      </c>
      <c r="D253" t="s">
        <v>268</v>
      </c>
      <c r="E253">
        <v>0</v>
      </c>
      <c r="F253">
        <v>4</v>
      </c>
    </row>
    <row r="254" spans="1:6" x14ac:dyDescent="0.3">
      <c r="A254">
        <v>256</v>
      </c>
      <c r="B254">
        <v>14</v>
      </c>
      <c r="C254" t="s">
        <v>289</v>
      </c>
      <c r="D254" t="s">
        <v>289</v>
      </c>
      <c r="E254">
        <v>0</v>
      </c>
      <c r="F254">
        <v>1</v>
      </c>
    </row>
    <row r="255" spans="1:6" x14ac:dyDescent="0.3">
      <c r="A255">
        <v>257</v>
      </c>
      <c r="B255">
        <v>14</v>
      </c>
      <c r="C255" t="s">
        <v>284</v>
      </c>
      <c r="D255" t="s">
        <v>284</v>
      </c>
      <c r="E255">
        <v>0</v>
      </c>
      <c r="F255">
        <v>2</v>
      </c>
    </row>
    <row r="256" spans="1:6" x14ac:dyDescent="0.3">
      <c r="A256">
        <v>258</v>
      </c>
      <c r="B256">
        <v>14</v>
      </c>
      <c r="C256" t="s">
        <v>286</v>
      </c>
      <c r="D256" t="s">
        <v>286</v>
      </c>
      <c r="E256">
        <v>0</v>
      </c>
      <c r="F256">
        <v>3</v>
      </c>
    </row>
    <row r="257" spans="1:6" x14ac:dyDescent="0.3">
      <c r="A257">
        <v>259</v>
      </c>
      <c r="B257">
        <v>14</v>
      </c>
      <c r="C257" t="s">
        <v>288</v>
      </c>
      <c r="D257" t="s">
        <v>288</v>
      </c>
      <c r="E257">
        <v>0</v>
      </c>
      <c r="F257">
        <v>4</v>
      </c>
    </row>
    <row r="258" spans="1:6" x14ac:dyDescent="0.3">
      <c r="A258">
        <v>260</v>
      </c>
      <c r="B258">
        <v>14</v>
      </c>
      <c r="C258" t="s">
        <v>282</v>
      </c>
      <c r="D258" t="s">
        <v>282</v>
      </c>
      <c r="E258">
        <v>0</v>
      </c>
      <c r="F258">
        <v>5</v>
      </c>
    </row>
    <row r="259" spans="1:6" x14ac:dyDescent="0.3">
      <c r="A259">
        <v>261</v>
      </c>
      <c r="B259">
        <v>14</v>
      </c>
      <c r="C259" t="s">
        <v>283</v>
      </c>
      <c r="D259" t="s">
        <v>283</v>
      </c>
      <c r="E259">
        <v>0</v>
      </c>
      <c r="F259">
        <v>6</v>
      </c>
    </row>
    <row r="260" spans="1:6" x14ac:dyDescent="0.3">
      <c r="A260">
        <v>262</v>
      </c>
      <c r="B260">
        <v>14</v>
      </c>
      <c r="C260" t="s">
        <v>268</v>
      </c>
      <c r="D260" t="s">
        <v>268</v>
      </c>
      <c r="E260">
        <v>0</v>
      </c>
      <c r="F260">
        <v>7</v>
      </c>
    </row>
    <row r="261" spans="1:6" x14ac:dyDescent="0.3">
      <c r="A261">
        <v>263</v>
      </c>
      <c r="B261">
        <v>14</v>
      </c>
      <c r="C261" t="s">
        <v>285</v>
      </c>
      <c r="D261" t="s">
        <v>285</v>
      </c>
      <c r="E261">
        <v>0</v>
      </c>
      <c r="F261">
        <v>8</v>
      </c>
    </row>
    <row r="262" spans="1:6" x14ac:dyDescent="0.3">
      <c r="A262">
        <v>264</v>
      </c>
      <c r="B262">
        <v>14</v>
      </c>
      <c r="C262" t="s">
        <v>287</v>
      </c>
      <c r="D262" t="s">
        <v>287</v>
      </c>
      <c r="E262">
        <v>0</v>
      </c>
      <c r="F262">
        <v>9</v>
      </c>
    </row>
    <row r="263" spans="1:6" x14ac:dyDescent="0.3">
      <c r="A263">
        <v>265</v>
      </c>
      <c r="B263">
        <v>15</v>
      </c>
      <c r="C263" t="s">
        <v>290</v>
      </c>
      <c r="D263" t="s">
        <v>290</v>
      </c>
      <c r="E263">
        <v>0</v>
      </c>
      <c r="F263">
        <v>1</v>
      </c>
    </row>
    <row r="264" spans="1:6" x14ac:dyDescent="0.3">
      <c r="A264">
        <v>266</v>
      </c>
      <c r="B264">
        <v>15</v>
      </c>
      <c r="C264" t="s">
        <v>291</v>
      </c>
      <c r="D264" t="s">
        <v>291</v>
      </c>
      <c r="E264">
        <v>0</v>
      </c>
      <c r="F264">
        <v>2</v>
      </c>
    </row>
    <row r="265" spans="1:6" x14ac:dyDescent="0.3">
      <c r="A265">
        <v>267</v>
      </c>
      <c r="B265">
        <v>15</v>
      </c>
      <c r="C265" t="s">
        <v>292</v>
      </c>
      <c r="D265" t="s">
        <v>292</v>
      </c>
      <c r="E265">
        <v>0</v>
      </c>
      <c r="F265">
        <v>3</v>
      </c>
    </row>
    <row r="266" spans="1:6" x14ac:dyDescent="0.3">
      <c r="A266">
        <v>268</v>
      </c>
      <c r="B266">
        <v>15</v>
      </c>
      <c r="C266" t="s">
        <v>293</v>
      </c>
      <c r="D266" t="s">
        <v>293</v>
      </c>
      <c r="E266">
        <v>0</v>
      </c>
      <c r="F266">
        <v>4</v>
      </c>
    </row>
    <row r="267" spans="1:6" x14ac:dyDescent="0.3">
      <c r="A267">
        <v>269</v>
      </c>
      <c r="B267">
        <v>15</v>
      </c>
      <c r="C267" t="s">
        <v>295</v>
      </c>
      <c r="D267" t="s">
        <v>295</v>
      </c>
      <c r="E267">
        <v>0</v>
      </c>
      <c r="F267">
        <v>6</v>
      </c>
    </row>
    <row r="268" spans="1:6" x14ac:dyDescent="0.3">
      <c r="A268">
        <v>270</v>
      </c>
      <c r="B268">
        <v>15</v>
      </c>
      <c r="C268" t="s">
        <v>374</v>
      </c>
      <c r="D268" t="s">
        <v>374</v>
      </c>
      <c r="E268">
        <v>0</v>
      </c>
      <c r="F268">
        <v>7</v>
      </c>
    </row>
    <row r="269" spans="1:6" x14ac:dyDescent="0.3">
      <c r="A269">
        <v>271</v>
      </c>
      <c r="B269">
        <v>15</v>
      </c>
      <c r="C269" t="s">
        <v>268</v>
      </c>
      <c r="D269" t="s">
        <v>268</v>
      </c>
      <c r="E269">
        <v>0</v>
      </c>
      <c r="F269">
        <v>8</v>
      </c>
    </row>
    <row r="270" spans="1:6" x14ac:dyDescent="0.3">
      <c r="A270">
        <v>272</v>
      </c>
      <c r="B270">
        <v>5</v>
      </c>
      <c r="C270" t="s">
        <v>187</v>
      </c>
      <c r="D270" t="s">
        <v>187</v>
      </c>
      <c r="E270">
        <v>0</v>
      </c>
      <c r="F270">
        <v>1</v>
      </c>
    </row>
    <row r="271" spans="1:6" x14ac:dyDescent="0.3">
      <c r="A271">
        <v>273</v>
      </c>
      <c r="B271">
        <v>5</v>
      </c>
      <c r="C271" t="s">
        <v>232</v>
      </c>
      <c r="D271" t="s">
        <v>232</v>
      </c>
      <c r="E271">
        <v>0</v>
      </c>
      <c r="F271">
        <v>2</v>
      </c>
    </row>
    <row r="272" spans="1:6" x14ac:dyDescent="0.3">
      <c r="A272">
        <v>274</v>
      </c>
      <c r="B272">
        <v>5</v>
      </c>
      <c r="C272" t="s">
        <v>233</v>
      </c>
      <c r="D272" t="s">
        <v>233</v>
      </c>
      <c r="E272">
        <v>0</v>
      </c>
      <c r="F272">
        <v>3</v>
      </c>
    </row>
    <row r="273" spans="1:6" x14ac:dyDescent="0.3">
      <c r="A273">
        <v>275</v>
      </c>
      <c r="B273">
        <v>5</v>
      </c>
      <c r="C273" t="s">
        <v>382</v>
      </c>
      <c r="D273" t="s">
        <v>382</v>
      </c>
      <c r="E273">
        <v>0</v>
      </c>
      <c r="F273">
        <v>4</v>
      </c>
    </row>
    <row r="274" spans="1:6" x14ac:dyDescent="0.3">
      <c r="A274">
        <v>276</v>
      </c>
      <c r="B274">
        <v>5</v>
      </c>
      <c r="C274" t="s">
        <v>300</v>
      </c>
      <c r="D274" t="s">
        <v>300</v>
      </c>
      <c r="E274">
        <v>0</v>
      </c>
      <c r="F274">
        <v>5</v>
      </c>
    </row>
    <row r="275" spans="1:6" x14ac:dyDescent="0.3">
      <c r="A275">
        <v>277</v>
      </c>
      <c r="B275">
        <v>5</v>
      </c>
      <c r="C275" t="s">
        <v>383</v>
      </c>
      <c r="D275" t="s">
        <v>383</v>
      </c>
      <c r="E275">
        <v>0</v>
      </c>
      <c r="F275">
        <v>6</v>
      </c>
    </row>
    <row r="276" spans="1:6" x14ac:dyDescent="0.3">
      <c r="A276">
        <v>190</v>
      </c>
      <c r="B276">
        <v>7</v>
      </c>
      <c r="C276" t="s">
        <v>379</v>
      </c>
      <c r="D276" t="s">
        <v>379</v>
      </c>
      <c r="E276">
        <v>1</v>
      </c>
      <c r="F276">
        <v>8</v>
      </c>
    </row>
    <row r="277" spans="1:6" x14ac:dyDescent="0.3">
      <c r="A277">
        <v>191</v>
      </c>
      <c r="B277">
        <v>7</v>
      </c>
      <c r="C277" t="s">
        <v>380</v>
      </c>
      <c r="D277" t="s">
        <v>380</v>
      </c>
      <c r="E277">
        <v>1</v>
      </c>
      <c r="F277">
        <v>9</v>
      </c>
    </row>
    <row r="278" spans="1:6" x14ac:dyDescent="0.3">
      <c r="A278">
        <v>192</v>
      </c>
      <c r="B278">
        <v>16</v>
      </c>
      <c r="C278" t="s">
        <v>381</v>
      </c>
      <c r="D278" t="s">
        <v>381</v>
      </c>
      <c r="E278">
        <v>1</v>
      </c>
      <c r="F278">
        <v>3</v>
      </c>
    </row>
    <row r="279" spans="1:6" x14ac:dyDescent="0.3">
      <c r="A279">
        <v>278</v>
      </c>
      <c r="B279">
        <v>5</v>
      </c>
      <c r="C279" t="s">
        <v>384</v>
      </c>
      <c r="D279" t="s">
        <v>384</v>
      </c>
      <c r="E279">
        <v>1</v>
      </c>
      <c r="F279">
        <v>7</v>
      </c>
    </row>
    <row r="280" spans="1:6" x14ac:dyDescent="0.3">
      <c r="A280">
        <v>279</v>
      </c>
      <c r="B280">
        <v>5</v>
      </c>
      <c r="C280" t="s">
        <v>237</v>
      </c>
      <c r="D280" t="s">
        <v>237</v>
      </c>
      <c r="E280">
        <v>0</v>
      </c>
      <c r="F280">
        <v>8</v>
      </c>
    </row>
    <row r="281" spans="1:6" x14ac:dyDescent="0.3">
      <c r="A281">
        <v>281</v>
      </c>
      <c r="B281">
        <v>6</v>
      </c>
      <c r="C281" t="s">
        <v>239</v>
      </c>
      <c r="D281" t="s">
        <v>239</v>
      </c>
      <c r="E281">
        <v>0</v>
      </c>
      <c r="F281">
        <v>1</v>
      </c>
    </row>
    <row r="282" spans="1:6" x14ac:dyDescent="0.3">
      <c r="A282">
        <v>282</v>
      </c>
      <c r="B282">
        <v>6</v>
      </c>
      <c r="C282" t="s">
        <v>241</v>
      </c>
      <c r="D282" t="s">
        <v>241</v>
      </c>
      <c r="E282">
        <v>0</v>
      </c>
      <c r="F282">
        <v>2</v>
      </c>
    </row>
    <row r="283" spans="1:6" x14ac:dyDescent="0.3">
      <c r="A283">
        <v>283</v>
      </c>
      <c r="B283">
        <v>6</v>
      </c>
      <c r="C283" t="s">
        <v>385</v>
      </c>
      <c r="D283" t="s">
        <v>385</v>
      </c>
      <c r="E283">
        <v>0</v>
      </c>
      <c r="F283">
        <v>3</v>
      </c>
    </row>
    <row r="284" spans="1:6" x14ac:dyDescent="0.3">
      <c r="A284">
        <v>284</v>
      </c>
      <c r="B284">
        <v>6</v>
      </c>
      <c r="C284" t="s">
        <v>386</v>
      </c>
      <c r="D284" t="s">
        <v>386</v>
      </c>
      <c r="E284">
        <v>1</v>
      </c>
      <c r="F284">
        <v>4</v>
      </c>
    </row>
    <row r="285" spans="1:6" x14ac:dyDescent="0.3">
      <c r="A285">
        <v>285</v>
      </c>
      <c r="B285">
        <v>6</v>
      </c>
      <c r="C285" t="s">
        <v>387</v>
      </c>
      <c r="D285" t="s">
        <v>387</v>
      </c>
      <c r="E285">
        <v>0</v>
      </c>
      <c r="F285">
        <v>5</v>
      </c>
    </row>
    <row r="286" spans="1:6" x14ac:dyDescent="0.3">
      <c r="A286">
        <v>286</v>
      </c>
      <c r="B286">
        <v>6</v>
      </c>
      <c r="C286" t="s">
        <v>247</v>
      </c>
      <c r="D286" t="s">
        <v>247</v>
      </c>
      <c r="E286">
        <v>0</v>
      </c>
      <c r="F286">
        <v>6</v>
      </c>
    </row>
    <row r="287" spans="1:6" x14ac:dyDescent="0.3">
      <c r="A287">
        <v>287</v>
      </c>
      <c r="B287">
        <v>7</v>
      </c>
      <c r="C287" t="s">
        <v>388</v>
      </c>
      <c r="D287" t="s">
        <v>388</v>
      </c>
      <c r="E287">
        <v>0</v>
      </c>
      <c r="F287">
        <v>1</v>
      </c>
    </row>
    <row r="288" spans="1:6" x14ac:dyDescent="0.3">
      <c r="A288">
        <v>288</v>
      </c>
      <c r="B288">
        <v>7</v>
      </c>
      <c r="C288" t="s">
        <v>389</v>
      </c>
      <c r="D288" t="s">
        <v>389</v>
      </c>
      <c r="E288">
        <v>1</v>
      </c>
      <c r="F288">
        <v>2</v>
      </c>
    </row>
    <row r="289" spans="1:6" x14ac:dyDescent="0.3">
      <c r="A289">
        <v>289</v>
      </c>
      <c r="B289">
        <v>7</v>
      </c>
      <c r="C289" t="s">
        <v>390</v>
      </c>
      <c r="D289" t="s">
        <v>390</v>
      </c>
      <c r="E289">
        <v>1</v>
      </c>
      <c r="F289">
        <v>3</v>
      </c>
    </row>
    <row r="290" spans="1:6" x14ac:dyDescent="0.3">
      <c r="A290">
        <v>290</v>
      </c>
      <c r="B290">
        <v>8</v>
      </c>
      <c r="C290" t="s">
        <v>256</v>
      </c>
      <c r="D290" t="s">
        <v>256</v>
      </c>
      <c r="E290">
        <v>0</v>
      </c>
      <c r="F290">
        <v>1</v>
      </c>
    </row>
    <row r="291" spans="1:6" x14ac:dyDescent="0.3">
      <c r="A291">
        <v>291</v>
      </c>
      <c r="B291">
        <v>16</v>
      </c>
      <c r="C291" t="s">
        <v>391</v>
      </c>
      <c r="D291" t="s">
        <v>391</v>
      </c>
      <c r="E291">
        <v>0</v>
      </c>
      <c r="F291">
        <v>1</v>
      </c>
    </row>
    <row r="292" spans="1:6" x14ac:dyDescent="0.3">
      <c r="A292">
        <v>292</v>
      </c>
      <c r="B292">
        <v>16</v>
      </c>
      <c r="C292" t="s">
        <v>392</v>
      </c>
      <c r="D292" t="s">
        <v>392</v>
      </c>
      <c r="E292">
        <v>0</v>
      </c>
      <c r="F292">
        <v>2</v>
      </c>
    </row>
    <row r="293" spans="1:6" x14ac:dyDescent="0.3">
      <c r="A293">
        <v>293</v>
      </c>
      <c r="B293">
        <v>16</v>
      </c>
      <c r="C293" t="s">
        <v>393</v>
      </c>
      <c r="D293" t="s">
        <v>393</v>
      </c>
      <c r="E293">
        <v>1</v>
      </c>
      <c r="F293">
        <v>3</v>
      </c>
    </row>
    <row r="294" spans="1:6" x14ac:dyDescent="0.3">
      <c r="A294">
        <v>294</v>
      </c>
      <c r="B294">
        <v>16</v>
      </c>
      <c r="C294" t="s">
        <v>394</v>
      </c>
      <c r="D294" t="s">
        <v>394</v>
      </c>
      <c r="E294">
        <v>1</v>
      </c>
      <c r="F294">
        <v>4</v>
      </c>
    </row>
    <row r="295" spans="1:6" x14ac:dyDescent="0.3">
      <c r="A295">
        <v>295</v>
      </c>
      <c r="B295">
        <v>12</v>
      </c>
      <c r="C295" t="s">
        <v>275</v>
      </c>
      <c r="D295" t="s">
        <v>275</v>
      </c>
      <c r="E295">
        <v>0</v>
      </c>
      <c r="F295">
        <v>1</v>
      </c>
    </row>
    <row r="296" spans="1:6" x14ac:dyDescent="0.3">
      <c r="A296">
        <v>296</v>
      </c>
      <c r="B296">
        <v>12</v>
      </c>
      <c r="C296" t="s">
        <v>276</v>
      </c>
      <c r="D296" t="s">
        <v>276</v>
      </c>
      <c r="E296">
        <v>0</v>
      </c>
      <c r="F296">
        <v>2</v>
      </c>
    </row>
    <row r="297" spans="1:6" x14ac:dyDescent="0.3">
      <c r="A297">
        <v>297</v>
      </c>
      <c r="B297">
        <v>12</v>
      </c>
      <c r="C297" t="s">
        <v>395</v>
      </c>
      <c r="D297" t="s">
        <v>395</v>
      </c>
      <c r="E297">
        <v>0</v>
      </c>
      <c r="F297">
        <v>3</v>
      </c>
    </row>
    <row r="298" spans="1:6" x14ac:dyDescent="0.3">
      <c r="A298">
        <v>298</v>
      </c>
      <c r="B298">
        <v>12</v>
      </c>
      <c r="C298" t="s">
        <v>396</v>
      </c>
      <c r="D298" t="s">
        <v>396</v>
      </c>
      <c r="E298">
        <v>0</v>
      </c>
      <c r="F298">
        <v>4</v>
      </c>
    </row>
    <row r="299" spans="1:6" x14ac:dyDescent="0.3">
      <c r="A299">
        <v>299</v>
      </c>
      <c r="B299">
        <v>13</v>
      </c>
      <c r="C299" t="s">
        <v>279</v>
      </c>
      <c r="D299" t="s">
        <v>279</v>
      </c>
      <c r="E299">
        <v>0</v>
      </c>
      <c r="F299">
        <v>1</v>
      </c>
    </row>
    <row r="300" spans="1:6" x14ac:dyDescent="0.3">
      <c r="A300">
        <v>300</v>
      </c>
      <c r="B300">
        <v>14</v>
      </c>
      <c r="C300" t="s">
        <v>282</v>
      </c>
      <c r="D300" t="s">
        <v>282</v>
      </c>
      <c r="E300">
        <v>0</v>
      </c>
      <c r="F300">
        <v>1</v>
      </c>
    </row>
    <row r="301" spans="1:6" x14ac:dyDescent="0.3">
      <c r="A301">
        <v>301</v>
      </c>
      <c r="B301">
        <v>14</v>
      </c>
      <c r="C301" t="s">
        <v>284</v>
      </c>
      <c r="D301" t="s">
        <v>284</v>
      </c>
      <c r="E301">
        <v>0</v>
      </c>
      <c r="F301">
        <v>2</v>
      </c>
    </row>
    <row r="302" spans="1:6" x14ac:dyDescent="0.3">
      <c r="A302">
        <v>302</v>
      </c>
      <c r="B302">
        <v>14</v>
      </c>
      <c r="C302" t="s">
        <v>285</v>
      </c>
      <c r="D302" t="s">
        <v>285</v>
      </c>
      <c r="E302">
        <v>0</v>
      </c>
      <c r="F302">
        <v>3</v>
      </c>
    </row>
    <row r="303" spans="1:6" x14ac:dyDescent="0.3">
      <c r="A303">
        <v>303</v>
      </c>
      <c r="B303">
        <v>14</v>
      </c>
      <c r="C303" t="s">
        <v>286</v>
      </c>
      <c r="D303" t="s">
        <v>286</v>
      </c>
      <c r="E303">
        <v>0</v>
      </c>
      <c r="F303">
        <v>4</v>
      </c>
    </row>
    <row r="304" spans="1:6" x14ac:dyDescent="0.3">
      <c r="A304">
        <v>304</v>
      </c>
      <c r="B304">
        <v>14</v>
      </c>
      <c r="C304" t="s">
        <v>397</v>
      </c>
      <c r="D304" t="s">
        <v>397</v>
      </c>
      <c r="E304">
        <v>1</v>
      </c>
      <c r="F304">
        <v>5</v>
      </c>
    </row>
    <row r="305" spans="1:6" x14ac:dyDescent="0.3">
      <c r="A305">
        <v>305</v>
      </c>
      <c r="B305">
        <v>14</v>
      </c>
      <c r="C305" t="s">
        <v>398</v>
      </c>
      <c r="D305" t="s">
        <v>398</v>
      </c>
      <c r="E305">
        <v>1</v>
      </c>
      <c r="F305">
        <v>6</v>
      </c>
    </row>
    <row r="306" spans="1:6" x14ac:dyDescent="0.3">
      <c r="A306">
        <v>306</v>
      </c>
      <c r="B306">
        <v>15</v>
      </c>
      <c r="C306" t="s">
        <v>291</v>
      </c>
      <c r="D306" t="s">
        <v>291</v>
      </c>
      <c r="E306">
        <v>0</v>
      </c>
      <c r="F306">
        <v>1</v>
      </c>
    </row>
    <row r="307" spans="1:6" x14ac:dyDescent="0.3">
      <c r="A307">
        <v>307</v>
      </c>
      <c r="B307">
        <v>15</v>
      </c>
      <c r="C307" t="s">
        <v>292</v>
      </c>
      <c r="D307" t="s">
        <v>292</v>
      </c>
      <c r="E307">
        <v>0</v>
      </c>
      <c r="F307">
        <v>2</v>
      </c>
    </row>
    <row r="308" spans="1:6" x14ac:dyDescent="0.3">
      <c r="A308">
        <v>308</v>
      </c>
      <c r="B308">
        <v>15</v>
      </c>
      <c r="C308" t="s">
        <v>295</v>
      </c>
      <c r="D308" t="s">
        <v>295</v>
      </c>
      <c r="E308">
        <v>0</v>
      </c>
      <c r="F308">
        <v>3</v>
      </c>
    </row>
    <row r="309" spans="1:6" x14ac:dyDescent="0.3">
      <c r="A309">
        <v>280</v>
      </c>
      <c r="B309">
        <v>5</v>
      </c>
      <c r="C309" t="s">
        <v>399</v>
      </c>
      <c r="D309" t="s">
        <v>399</v>
      </c>
      <c r="E309">
        <v>1</v>
      </c>
      <c r="F309">
        <v>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>
      <selection activeCell="F22" sqref="F22"/>
    </sheetView>
  </sheetViews>
  <sheetFormatPr baseColWidth="10" defaultRowHeight="14.4" x14ac:dyDescent="0.3"/>
  <cols>
    <col min="4" max="4" width="17.5546875" customWidth="1"/>
    <col min="7" max="7" width="5.44140625" customWidth="1"/>
    <col min="8" max="8" width="5.33203125" customWidth="1"/>
  </cols>
  <sheetData>
    <row r="1" spans="1:9" x14ac:dyDescent="0.3">
      <c r="A1" t="s">
        <v>424</v>
      </c>
      <c r="B1" t="s">
        <v>0</v>
      </c>
      <c r="C1" t="s">
        <v>211</v>
      </c>
      <c r="D1" t="s">
        <v>425</v>
      </c>
      <c r="F1" t="s">
        <v>426</v>
      </c>
      <c r="G1" t="s">
        <v>134</v>
      </c>
      <c r="H1" t="s">
        <v>135</v>
      </c>
      <c r="I1" t="str">
        <f>CONCATENATE(F1,B1,",",C1,",",D1,G1)</f>
        <v>INSERT INTO [vta].[tblsegmentaccl4] ([idsegment] ,[idaccountl4] ,[segmentaccl4active]) VALUES (idSegment,idAccountl4,segmentaccl4Active)</v>
      </c>
    </row>
    <row r="2" spans="1:9" x14ac:dyDescent="0.3">
      <c r="A2">
        <v>1</v>
      </c>
      <c r="B2">
        <v>1</v>
      </c>
      <c r="C2">
        <v>1</v>
      </c>
      <c r="D2">
        <v>1</v>
      </c>
      <c r="F2" t="s">
        <v>426</v>
      </c>
      <c r="G2" t="s">
        <v>134</v>
      </c>
      <c r="H2" t="s">
        <v>135</v>
      </c>
      <c r="I2" t="str">
        <f>CONCATENATE(F2,B2,",",C2,",",D2,G2)</f>
        <v>INSERT INTO [vta].[tblsegmentaccl4] ([idsegment] ,[idaccountl4] ,[segmentaccl4active]) VALUES (1,1,1)</v>
      </c>
    </row>
    <row r="3" spans="1:9" x14ac:dyDescent="0.3">
      <c r="A3">
        <v>2</v>
      </c>
      <c r="B3">
        <v>1</v>
      </c>
      <c r="C3">
        <v>2</v>
      </c>
      <c r="D3">
        <v>1</v>
      </c>
      <c r="F3" t="s">
        <v>426</v>
      </c>
      <c r="G3" t="s">
        <v>134</v>
      </c>
      <c r="H3" t="s">
        <v>135</v>
      </c>
      <c r="I3" t="str">
        <f>CONCATENATE(F3,B3,",",C3,",",D3,G3)</f>
        <v>INSERT INTO [vta].[tblsegmentaccl4] ([idsegment] ,[idaccountl4] ,[segmentaccl4active]) VALUES (1,2,1)</v>
      </c>
    </row>
    <row r="4" spans="1:9" x14ac:dyDescent="0.3">
      <c r="A4">
        <v>3</v>
      </c>
      <c r="B4">
        <v>1</v>
      </c>
      <c r="C4">
        <v>3</v>
      </c>
      <c r="D4">
        <v>1</v>
      </c>
      <c r="F4" t="s">
        <v>426</v>
      </c>
      <c r="G4" t="s">
        <v>134</v>
      </c>
      <c r="H4" t="s">
        <v>135</v>
      </c>
      <c r="I4" t="str">
        <f>CONCATENATE(F4,B4,",",C4,",",D4,G4)</f>
        <v>INSERT INTO [vta].[tblsegmentaccl4] ([idsegment] ,[idaccountl4] ,[segmentaccl4active]) VALUES (1,3,1)</v>
      </c>
    </row>
    <row r="5" spans="1:9" x14ac:dyDescent="0.3">
      <c r="A5">
        <v>4</v>
      </c>
      <c r="B5">
        <v>1</v>
      </c>
      <c r="C5">
        <v>4</v>
      </c>
      <c r="D5">
        <v>1</v>
      </c>
      <c r="F5" t="s">
        <v>426</v>
      </c>
      <c r="G5" t="s">
        <v>134</v>
      </c>
      <c r="H5" t="s">
        <v>135</v>
      </c>
      <c r="I5" t="str">
        <f>CONCATENATE(F5,B5,",",C5,",",D5,G5)</f>
        <v>INSERT INTO [vta].[tblsegmentaccl4] ([idsegment] ,[idaccountl4] ,[segmentaccl4active]) VALUES (1,4,1)</v>
      </c>
    </row>
    <row r="6" spans="1:9" x14ac:dyDescent="0.3">
      <c r="A6">
        <v>5</v>
      </c>
      <c r="B6">
        <v>1</v>
      </c>
      <c r="C6">
        <v>5</v>
      </c>
      <c r="D6">
        <v>1</v>
      </c>
      <c r="F6" t="s">
        <v>426</v>
      </c>
      <c r="G6" t="s">
        <v>134</v>
      </c>
      <c r="H6" t="s">
        <v>135</v>
      </c>
      <c r="I6" t="str">
        <f>CONCATENATE(F6,B6,",",C6,",",D6,G6)</f>
        <v>INSERT INTO [vta].[tblsegmentaccl4] ([idsegment] ,[idaccountl4] ,[segmentaccl4active]) VALUES (1,5,1)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tblsegment</vt:lpstr>
      <vt:lpstr>tblcompanies</vt:lpstr>
      <vt:lpstr>tblusercompanies</vt:lpstr>
      <vt:lpstr>tblcompaniescurrencies</vt:lpstr>
      <vt:lpstr>tblaccountsl1</vt:lpstr>
      <vt:lpstr>tblaccountsl2</vt:lpstr>
      <vt:lpstr>tblaccountsl3</vt:lpstr>
      <vt:lpstr>tblaccountsl4</vt:lpstr>
      <vt:lpstr>tblsegmentaccl4</vt:lpstr>
      <vt:lpstr>tbluseraccl4</vt:lpstr>
      <vt:lpstr>tblprofilesaccounts</vt:lpstr>
      <vt:lpstr>tblprofaccclass3</vt:lpstr>
      <vt:lpstr>tblaccounttypereport</vt:lpstr>
      <vt:lpstr>tblaccountl4accounttype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sistemas</dc:creator>
  <cp:lastModifiedBy>sistemas</cp:lastModifiedBy>
  <dcterms:created xsi:type="dcterms:W3CDTF">2019-05-16T16:05:15Z</dcterms:created>
  <dcterms:modified xsi:type="dcterms:W3CDTF">2019-05-17T15:12:37Z</dcterms:modified>
</cp:coreProperties>
</file>