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silvest/Downloads/"/>
    </mc:Choice>
  </mc:AlternateContent>
  <xr:revisionPtr revIDLastSave="0" documentId="13_ncr:1_{81A81E4A-1317-8B4A-A40E-7E9A12F729FD}" xr6:coauthVersionLast="47" xr6:coauthVersionMax="47" xr10:uidLastSave="{00000000-0000-0000-0000-000000000000}"/>
  <bookViews>
    <workbookView xWindow="0" yWindow="500" windowWidth="19420" windowHeight="10300" xr2:uid="{00000000-000D-0000-FFFF-FFFF00000000}"/>
  </bookViews>
  <sheets>
    <sheet name="Sheet1" sheetId="1" r:id="rId1"/>
    <sheet name="EQUIVALENCIAS" sheetId="2" r:id="rId2"/>
  </sheets>
  <definedNames>
    <definedName name="_xlnm._FilterDatabase" localSheetId="0" hidden="1">Sheet1!$A$1:$AO$631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630" i="1" l="1"/>
  <c r="AM630" i="1"/>
  <c r="AN629" i="1"/>
  <c r="AM629" i="1"/>
  <c r="AN628" i="1"/>
  <c r="AM628" i="1"/>
  <c r="AM626" i="1" l="1"/>
  <c r="AN626" i="1"/>
  <c r="AM627" i="1"/>
  <c r="AN627" i="1"/>
  <c r="AN625" i="1"/>
  <c r="AM625" i="1"/>
  <c r="AN624" i="1"/>
  <c r="AM624" i="1"/>
  <c r="AM623" i="1"/>
  <c r="AN623" i="1"/>
  <c r="AM622" i="1"/>
  <c r="AN622" i="1"/>
  <c r="AM617" i="1"/>
  <c r="AN617" i="1"/>
  <c r="AM618" i="1"/>
  <c r="AN618" i="1"/>
  <c r="AM619" i="1"/>
  <c r="AN619" i="1"/>
  <c r="AM620" i="1"/>
  <c r="AN620" i="1"/>
  <c r="AM621" i="1"/>
  <c r="AN621" i="1"/>
  <c r="AM611" i="1"/>
  <c r="AN611" i="1"/>
  <c r="AM339" i="1"/>
  <c r="AN339" i="1"/>
  <c r="AM614" i="1"/>
  <c r="AN614" i="1"/>
  <c r="AM399" i="1"/>
  <c r="AN399" i="1"/>
  <c r="AM615" i="1"/>
  <c r="AN615" i="1"/>
  <c r="AM616" i="1"/>
  <c r="AN616" i="1"/>
  <c r="AN610" i="1"/>
  <c r="AM610" i="1"/>
  <c r="AN609" i="1"/>
  <c r="AM609" i="1"/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61" i="1"/>
  <c r="AM23" i="1"/>
  <c r="AM24" i="1"/>
  <c r="AM586" i="1"/>
  <c r="AM26" i="1"/>
  <c r="AM27" i="1"/>
  <c r="AM28" i="1"/>
  <c r="AM29" i="1"/>
  <c r="AM30" i="1"/>
  <c r="AM189" i="1"/>
  <c r="AM154" i="1"/>
  <c r="AM182" i="1"/>
  <c r="AM183" i="1"/>
  <c r="AM153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568" i="1"/>
  <c r="AM49" i="1"/>
  <c r="AM50" i="1"/>
  <c r="AM51" i="1"/>
  <c r="AM562" i="1"/>
  <c r="AM53" i="1"/>
  <c r="AM117" i="1"/>
  <c r="AM122" i="1"/>
  <c r="AM54" i="1"/>
  <c r="AM57" i="1"/>
  <c r="AM565" i="1"/>
  <c r="AM125" i="1"/>
  <c r="AM58" i="1"/>
  <c r="AM22" i="1"/>
  <c r="AM62" i="1"/>
  <c r="AM236" i="1"/>
  <c r="AM237" i="1"/>
  <c r="AM65" i="1"/>
  <c r="AM66" i="1"/>
  <c r="AM67" i="1"/>
  <c r="AM68" i="1"/>
  <c r="AM69" i="1"/>
  <c r="AM70" i="1"/>
  <c r="AM263" i="1"/>
  <c r="AM264" i="1"/>
  <c r="AM73" i="1"/>
  <c r="AM277" i="1"/>
  <c r="AM75" i="1"/>
  <c r="AM76" i="1"/>
  <c r="AM77" i="1"/>
  <c r="AM78" i="1"/>
  <c r="AM79" i="1"/>
  <c r="AM588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383" i="1"/>
  <c r="AM100" i="1"/>
  <c r="AM101" i="1"/>
  <c r="AM102" i="1"/>
  <c r="AM103" i="1"/>
  <c r="AM104" i="1"/>
  <c r="AM531" i="1"/>
  <c r="AM542" i="1"/>
  <c r="AM107" i="1"/>
  <c r="AM108" i="1"/>
  <c r="AM109" i="1"/>
  <c r="AM110" i="1"/>
  <c r="AM111" i="1"/>
  <c r="AM112" i="1"/>
  <c r="AM113" i="1"/>
  <c r="AM114" i="1"/>
  <c r="AM115" i="1"/>
  <c r="AM116" i="1"/>
  <c r="AM48" i="1"/>
  <c r="AM118" i="1"/>
  <c r="AM119" i="1"/>
  <c r="AM563" i="1"/>
  <c r="AM120" i="1"/>
  <c r="AM123" i="1"/>
  <c r="AM55" i="1"/>
  <c r="AM566" i="1"/>
  <c r="AM126" i="1"/>
  <c r="AM59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319" i="1"/>
  <c r="AM147" i="1"/>
  <c r="AM148" i="1"/>
  <c r="AM384" i="1"/>
  <c r="AM402" i="1"/>
  <c r="AM403" i="1"/>
  <c r="AM409" i="1"/>
  <c r="AM410" i="1"/>
  <c r="AM413" i="1"/>
  <c r="AM155" i="1"/>
  <c r="AM156" i="1"/>
  <c r="AM157" i="1"/>
  <c r="AM158" i="1"/>
  <c r="AM159" i="1"/>
  <c r="AM160" i="1"/>
  <c r="AM161" i="1"/>
  <c r="AM612" i="1"/>
  <c r="AM163" i="1"/>
  <c r="AM146" i="1"/>
  <c r="AM165" i="1"/>
  <c r="AM310" i="1"/>
  <c r="AM167" i="1"/>
  <c r="AM168" i="1"/>
  <c r="AM316" i="1"/>
  <c r="AM325" i="1"/>
  <c r="AM169" i="1"/>
  <c r="AM172" i="1"/>
  <c r="AM173" i="1"/>
  <c r="AM174" i="1"/>
  <c r="AM175" i="1"/>
  <c r="AM176" i="1"/>
  <c r="AM177" i="1"/>
  <c r="AM178" i="1"/>
  <c r="AM179" i="1"/>
  <c r="AM180" i="1"/>
  <c r="AM181" i="1"/>
  <c r="AM31" i="1"/>
  <c r="AM32" i="1"/>
  <c r="AM33" i="1"/>
  <c r="AM34" i="1"/>
  <c r="AM63" i="1"/>
  <c r="AM187" i="1"/>
  <c r="AM188" i="1"/>
  <c r="AM72" i="1"/>
  <c r="AM190" i="1"/>
  <c r="AM191" i="1"/>
  <c r="AM192" i="1"/>
  <c r="AM64" i="1"/>
  <c r="AM194" i="1"/>
  <c r="AM195" i="1"/>
  <c r="AM196" i="1"/>
  <c r="AM197" i="1"/>
  <c r="AM198" i="1"/>
  <c r="AM256" i="1"/>
  <c r="AM594" i="1"/>
  <c r="AM199" i="1"/>
  <c r="AM253" i="1"/>
  <c r="AM202" i="1"/>
  <c r="AM204" i="1"/>
  <c r="AM205" i="1"/>
  <c r="AM206" i="1"/>
  <c r="AM207" i="1"/>
  <c r="AM208" i="1"/>
  <c r="AM209" i="1"/>
  <c r="AM210" i="1"/>
  <c r="AM184" i="1"/>
  <c r="AM185" i="1"/>
  <c r="AM186" i="1"/>
  <c r="AM193" i="1"/>
  <c r="AM211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334" i="1"/>
  <c r="AM335" i="1"/>
  <c r="AM336" i="1"/>
  <c r="AM337" i="1"/>
  <c r="AM348" i="1"/>
  <c r="AM358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592" i="1"/>
  <c r="AM595" i="1"/>
  <c r="AM200" i="1"/>
  <c r="AM254" i="1"/>
  <c r="AM203" i="1"/>
  <c r="AM257" i="1"/>
  <c r="AM258" i="1"/>
  <c r="AM259" i="1"/>
  <c r="AM260" i="1"/>
  <c r="AM300" i="1"/>
  <c r="AM262" i="1"/>
  <c r="AM543" i="1"/>
  <c r="AM551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71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74" i="1"/>
  <c r="AM301" i="1"/>
  <c r="AM302" i="1"/>
  <c r="AM303" i="1"/>
  <c r="AM304" i="1"/>
  <c r="AM305" i="1"/>
  <c r="AM306" i="1"/>
  <c r="AM307" i="1"/>
  <c r="AM308" i="1"/>
  <c r="AM309" i="1"/>
  <c r="AM322" i="1"/>
  <c r="AM311" i="1"/>
  <c r="AM312" i="1"/>
  <c r="AM313" i="1"/>
  <c r="AM164" i="1"/>
  <c r="AM314" i="1"/>
  <c r="AM317" i="1"/>
  <c r="AM326" i="1"/>
  <c r="AM170" i="1"/>
  <c r="AM324" i="1"/>
  <c r="AM320" i="1"/>
  <c r="AM321" i="1"/>
  <c r="AM166" i="1"/>
  <c r="AM323" i="1"/>
  <c r="AM315" i="1"/>
  <c r="AM318" i="1"/>
  <c r="AM327" i="1"/>
  <c r="AM171" i="1"/>
  <c r="AM328" i="1"/>
  <c r="AM329" i="1"/>
  <c r="AM330" i="1"/>
  <c r="AM331" i="1"/>
  <c r="AM332" i="1"/>
  <c r="AM333" i="1"/>
  <c r="AM35" i="1"/>
  <c r="AM74" i="1"/>
  <c r="AM99" i="1"/>
  <c r="AM105" i="1"/>
  <c r="AM338" i="1"/>
  <c r="AM162" i="1"/>
  <c r="AM340" i="1"/>
  <c r="AM341" i="1"/>
  <c r="AM342" i="1"/>
  <c r="AM343" i="1"/>
  <c r="AM344" i="1"/>
  <c r="AM345" i="1"/>
  <c r="AM346" i="1"/>
  <c r="AM347" i="1"/>
  <c r="AM106" i="1"/>
  <c r="AM349" i="1"/>
  <c r="AM350" i="1"/>
  <c r="AM351" i="1"/>
  <c r="AM352" i="1"/>
  <c r="AM353" i="1"/>
  <c r="AM354" i="1"/>
  <c r="AM355" i="1"/>
  <c r="AM356" i="1"/>
  <c r="AM357" i="1"/>
  <c r="AM212" i="1"/>
  <c r="AM213" i="1"/>
  <c r="AM360" i="1"/>
  <c r="AM361" i="1"/>
  <c r="AM362" i="1"/>
  <c r="AM363" i="1"/>
  <c r="AM364" i="1"/>
  <c r="AM365" i="1"/>
  <c r="AM366" i="1"/>
  <c r="AM367" i="1"/>
  <c r="AM214" i="1"/>
  <c r="AM369" i="1"/>
  <c r="AM215" i="1"/>
  <c r="AM232" i="1"/>
  <c r="AM372" i="1"/>
  <c r="AM373" i="1"/>
  <c r="AM261" i="1"/>
  <c r="AM375" i="1"/>
  <c r="AM376" i="1"/>
  <c r="AM377" i="1"/>
  <c r="AM378" i="1"/>
  <c r="AM379" i="1"/>
  <c r="AM380" i="1"/>
  <c r="AM381" i="1"/>
  <c r="AM359" i="1"/>
  <c r="AM368" i="1"/>
  <c r="AM370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613" i="1"/>
  <c r="AM400" i="1"/>
  <c r="AM401" i="1"/>
  <c r="AM493" i="1"/>
  <c r="AM510" i="1"/>
  <c r="AM404" i="1"/>
  <c r="AM405" i="1"/>
  <c r="AM406" i="1"/>
  <c r="AM407" i="1"/>
  <c r="AM408" i="1"/>
  <c r="AM515" i="1"/>
  <c r="AM516" i="1"/>
  <c r="AM411" i="1"/>
  <c r="AM412" i="1"/>
  <c r="AM517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529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149" i="1"/>
  <c r="AM511" i="1"/>
  <c r="AM512" i="1"/>
  <c r="AM513" i="1"/>
  <c r="AM514" i="1"/>
  <c r="AM150" i="1"/>
  <c r="AM151" i="1"/>
  <c r="AM152" i="1"/>
  <c r="AM518" i="1"/>
  <c r="AM519" i="1"/>
  <c r="AM520" i="1"/>
  <c r="AM521" i="1"/>
  <c r="AM522" i="1"/>
  <c r="AM523" i="1"/>
  <c r="AM524" i="1"/>
  <c r="AM525" i="1"/>
  <c r="AM526" i="1"/>
  <c r="AM527" i="1"/>
  <c r="AM528" i="1"/>
  <c r="AM233" i="1"/>
  <c r="AM234" i="1"/>
  <c r="AM235" i="1"/>
  <c r="AM532" i="1"/>
  <c r="AM533" i="1"/>
  <c r="AM534" i="1"/>
  <c r="AM535" i="1"/>
  <c r="AM536" i="1"/>
  <c r="AM537" i="1"/>
  <c r="AM538" i="1"/>
  <c r="AM539" i="1"/>
  <c r="AM540" i="1"/>
  <c r="AM541" i="1"/>
  <c r="AM371" i="1"/>
  <c r="AM382" i="1"/>
  <c r="AM544" i="1"/>
  <c r="AM545" i="1"/>
  <c r="AM546" i="1"/>
  <c r="AM547" i="1"/>
  <c r="AM548" i="1"/>
  <c r="AM549" i="1"/>
  <c r="AM550" i="1"/>
  <c r="AM530" i="1"/>
  <c r="AM552" i="1"/>
  <c r="AM553" i="1"/>
  <c r="AM554" i="1"/>
  <c r="AM555" i="1"/>
  <c r="AM556" i="1"/>
  <c r="AM557" i="1"/>
  <c r="AM558" i="1"/>
  <c r="AM559" i="1"/>
  <c r="AM560" i="1"/>
  <c r="AM52" i="1"/>
  <c r="AM564" i="1"/>
  <c r="AM121" i="1"/>
  <c r="AM124" i="1"/>
  <c r="AM56" i="1"/>
  <c r="AM567" i="1"/>
  <c r="AM561" i="1"/>
  <c r="AM60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25" i="1"/>
  <c r="AM587" i="1"/>
  <c r="AM80" i="1"/>
  <c r="AM589" i="1"/>
  <c r="AM590" i="1"/>
  <c r="AM591" i="1"/>
  <c r="AM593" i="1"/>
  <c r="AM596" i="1"/>
  <c r="AM201" i="1"/>
  <c r="AM255" i="1"/>
  <c r="AM252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2" i="1"/>
  <c r="AN605" i="1"/>
  <c r="I25" i="2"/>
  <c r="I24" i="2"/>
  <c r="G25" i="2"/>
  <c r="AN506" i="1" s="1"/>
  <c r="AN157" i="1"/>
  <c r="AN178" i="1"/>
  <c r="AN195" i="1"/>
  <c r="AN217" i="1"/>
  <c r="AN218" i="1"/>
  <c r="AN278" i="1"/>
  <c r="AN279" i="1"/>
  <c r="AN301" i="1"/>
  <c r="AN166" i="1"/>
  <c r="AN361" i="1"/>
  <c r="AN362" i="1"/>
  <c r="AN370" i="1"/>
  <c r="AN423" i="1"/>
  <c r="AN467" i="1"/>
  <c r="AN483" i="1"/>
  <c r="AN484" i="1"/>
  <c r="AN527" i="1"/>
  <c r="AN371" i="1"/>
  <c r="AN544" i="1"/>
  <c r="AN550" i="1"/>
  <c r="AN567" i="1"/>
  <c r="AN561" i="1"/>
  <c r="AN587" i="1"/>
  <c r="AN80" i="1"/>
  <c r="AN108" i="1"/>
  <c r="AN109" i="1"/>
  <c r="AN96" i="1"/>
  <c r="AN277" i="1"/>
  <c r="AN50" i="1"/>
  <c r="AN24" i="1"/>
  <c r="G50" i="2"/>
  <c r="G49" i="2"/>
  <c r="G48" i="2"/>
  <c r="I47" i="2"/>
  <c r="G47" i="2"/>
  <c r="I46" i="2"/>
  <c r="G46" i="2"/>
  <c r="I45" i="2"/>
  <c r="G45" i="2"/>
  <c r="I44" i="2"/>
  <c r="G44" i="2"/>
  <c r="I43" i="2"/>
  <c r="G43" i="2"/>
  <c r="I42" i="2"/>
  <c r="G42" i="2"/>
  <c r="I41" i="2"/>
  <c r="G41" i="2"/>
  <c r="I40" i="2"/>
  <c r="G40" i="2"/>
  <c r="I39" i="2"/>
  <c r="G39" i="2"/>
  <c r="I38" i="2"/>
  <c r="G38" i="2"/>
  <c r="I37" i="2"/>
  <c r="G37" i="2"/>
  <c r="I36" i="2"/>
  <c r="G36" i="2"/>
  <c r="I35" i="2"/>
  <c r="G35" i="2"/>
  <c r="I34" i="2"/>
  <c r="G34" i="2"/>
  <c r="I33" i="2"/>
  <c r="G33" i="2"/>
  <c r="I32" i="2"/>
  <c r="G32" i="2"/>
  <c r="I31" i="2"/>
  <c r="G31" i="2"/>
  <c r="I30" i="2"/>
  <c r="G30" i="2"/>
  <c r="I29" i="2"/>
  <c r="G29" i="2"/>
  <c r="I28" i="2"/>
  <c r="G28" i="2"/>
  <c r="I27" i="2"/>
  <c r="G27" i="2"/>
  <c r="I26" i="2"/>
  <c r="G26" i="2"/>
  <c r="G24" i="2"/>
  <c r="I23" i="2"/>
  <c r="G23" i="2"/>
  <c r="I22" i="2"/>
  <c r="G22" i="2"/>
  <c r="I21" i="2"/>
  <c r="G21" i="2"/>
  <c r="I20" i="2"/>
  <c r="G20" i="2"/>
  <c r="I19" i="2"/>
  <c r="G19" i="2"/>
  <c r="I18" i="2"/>
  <c r="G18" i="2"/>
  <c r="I17" i="2"/>
  <c r="G17" i="2"/>
  <c r="I16" i="2"/>
  <c r="G16" i="2"/>
  <c r="I15" i="2"/>
  <c r="G15" i="2"/>
  <c r="I14" i="2"/>
  <c r="G14" i="2"/>
  <c r="I13" i="2"/>
  <c r="G13" i="2"/>
  <c r="I12" i="2"/>
  <c r="G12" i="2"/>
  <c r="I11" i="2"/>
  <c r="G11" i="2"/>
  <c r="I10" i="2"/>
  <c r="G10" i="2"/>
  <c r="I9" i="2"/>
  <c r="G9" i="2"/>
  <c r="I8" i="2"/>
  <c r="G8" i="2"/>
  <c r="I7" i="2"/>
  <c r="G7" i="2"/>
  <c r="I6" i="2"/>
  <c r="G6" i="2"/>
  <c r="I5" i="2"/>
  <c r="G5" i="2"/>
  <c r="I4" i="2"/>
  <c r="G4" i="2"/>
  <c r="I3" i="2"/>
  <c r="G3" i="2"/>
  <c r="AN143" i="1" s="1"/>
  <c r="AN586" i="1" l="1"/>
  <c r="AN9" i="1"/>
  <c r="AN153" i="1"/>
  <c r="AN51" i="1"/>
  <c r="AN406" i="1"/>
  <c r="AN196" i="1"/>
  <c r="AN75" i="1"/>
  <c r="AN340" i="1"/>
  <c r="AN97" i="1"/>
  <c r="AN323" i="1"/>
  <c r="AN445" i="1"/>
  <c r="AN262" i="1"/>
  <c r="AN240" i="1"/>
  <c r="AN239" i="1"/>
  <c r="AN528" i="1"/>
  <c r="AN179" i="1"/>
  <c r="AN4" i="1"/>
  <c r="AN505" i="1"/>
  <c r="AN203" i="1"/>
  <c r="AN156" i="1"/>
  <c r="AN89" i="1"/>
  <c r="AN603" i="1"/>
  <c r="AN382" i="1"/>
  <c r="AN460" i="1"/>
  <c r="AN613" i="1"/>
  <c r="AN338" i="1"/>
  <c r="AN71" i="1"/>
  <c r="AN216" i="1"/>
  <c r="AN155" i="1"/>
  <c r="AN237" i="1"/>
  <c r="AN264" i="1"/>
  <c r="AN520" i="1"/>
  <c r="AN442" i="1"/>
  <c r="AN376" i="1"/>
  <c r="AN298" i="1"/>
  <c r="AN334" i="1"/>
  <c r="AN169" i="1"/>
  <c r="AN21" i="1"/>
  <c r="AN87" i="1"/>
  <c r="AN121" i="1"/>
  <c r="AN419" i="1"/>
  <c r="AN292" i="1"/>
  <c r="AN325" i="1"/>
  <c r="AN65" i="1"/>
  <c r="AN540" i="1"/>
  <c r="AN457" i="1"/>
  <c r="AN352" i="1"/>
  <c r="AN592" i="1"/>
  <c r="AN147" i="1"/>
  <c r="AN85" i="1"/>
  <c r="AN556" i="1"/>
  <c r="AN456" i="1"/>
  <c r="AN351" i="1"/>
  <c r="AN229" i="1"/>
  <c r="AN183" i="1"/>
  <c r="AN14" i="1"/>
  <c r="AN58" i="1"/>
  <c r="AN40" i="1"/>
  <c r="AN84" i="1"/>
  <c r="AN542" i="1"/>
  <c r="AN114" i="1"/>
  <c r="AN598" i="1"/>
  <c r="AN577" i="1"/>
  <c r="AN555" i="1"/>
  <c r="AN538" i="1"/>
  <c r="AN151" i="1"/>
  <c r="AN494" i="1"/>
  <c r="AN472" i="1"/>
  <c r="AN455" i="1"/>
  <c r="AN433" i="1"/>
  <c r="AN411" i="1"/>
  <c r="AN394" i="1"/>
  <c r="AN372" i="1"/>
  <c r="AN350" i="1"/>
  <c r="AN328" i="1"/>
  <c r="AN311" i="1"/>
  <c r="AN289" i="1"/>
  <c r="AN267" i="1"/>
  <c r="AN250" i="1"/>
  <c r="AN228" i="1"/>
  <c r="AN206" i="1"/>
  <c r="AN33" i="1"/>
  <c r="AN167" i="1"/>
  <c r="AN145" i="1"/>
  <c r="AN466" i="1"/>
  <c r="AN444" i="1"/>
  <c r="AN422" i="1"/>
  <c r="AN400" i="1"/>
  <c r="AN368" i="1"/>
  <c r="AN162" i="1"/>
  <c r="AN49" i="1"/>
  <c r="AN73" i="1"/>
  <c r="AN25" i="1"/>
  <c r="AN504" i="1"/>
  <c r="AN443" i="1"/>
  <c r="AN359" i="1"/>
  <c r="AN317" i="1"/>
  <c r="AN254" i="1"/>
  <c r="AN172" i="1"/>
  <c r="AN88" i="1"/>
  <c r="AN602" i="1"/>
  <c r="AN503" i="1"/>
  <c r="AN420" i="1"/>
  <c r="AN314" i="1"/>
  <c r="AN211" i="1"/>
  <c r="AN47" i="1"/>
  <c r="AN601" i="1"/>
  <c r="AN502" i="1"/>
  <c r="AN397" i="1"/>
  <c r="AN99" i="1"/>
  <c r="AN595" i="1"/>
  <c r="AN148" i="1"/>
  <c r="AN62" i="1"/>
  <c r="AN600" i="1"/>
  <c r="AN496" i="1"/>
  <c r="AN396" i="1"/>
  <c r="AN291" i="1"/>
  <c r="AN191" i="1"/>
  <c r="AN107" i="1"/>
  <c r="AN539" i="1"/>
  <c r="AN434" i="1"/>
  <c r="AN35" i="1"/>
  <c r="AN251" i="1"/>
  <c r="AN319" i="1"/>
  <c r="AN182" i="1"/>
  <c r="AN13" i="1"/>
  <c r="AN125" i="1"/>
  <c r="AN39" i="1"/>
  <c r="AN83" i="1"/>
  <c r="AN531" i="1"/>
  <c r="AN113" i="1"/>
  <c r="AN597" i="1"/>
  <c r="AN576" i="1"/>
  <c r="AN554" i="1"/>
  <c r="AN532" i="1"/>
  <c r="AN150" i="1"/>
  <c r="AN529" i="1"/>
  <c r="AN471" i="1"/>
  <c r="AN454" i="1"/>
  <c r="AN432" i="1"/>
  <c r="AN516" i="1"/>
  <c r="AN388" i="1"/>
  <c r="AN232" i="1"/>
  <c r="AN349" i="1"/>
  <c r="AN171" i="1"/>
  <c r="AN322" i="1"/>
  <c r="AN288" i="1"/>
  <c r="AN266" i="1"/>
  <c r="AN244" i="1"/>
  <c r="AN227" i="1"/>
  <c r="AN205" i="1"/>
  <c r="AN32" i="1"/>
  <c r="AN310" i="1"/>
  <c r="AN144" i="1"/>
  <c r="AN90" i="1"/>
  <c r="AN459" i="1"/>
  <c r="AN213" i="1"/>
  <c r="AN200" i="1"/>
  <c r="AN413" i="1"/>
  <c r="AN66" i="1"/>
  <c r="AN519" i="1"/>
  <c r="AN436" i="1"/>
  <c r="AN164" i="1"/>
  <c r="AN193" i="1"/>
  <c r="AN16" i="1"/>
  <c r="AN120" i="1"/>
  <c r="AN518" i="1"/>
  <c r="AN418" i="1"/>
  <c r="AN313" i="1"/>
  <c r="AN208" i="1"/>
  <c r="AN22" i="1"/>
  <c r="AN599" i="1"/>
  <c r="AN495" i="1"/>
  <c r="AN395" i="1"/>
  <c r="AN290" i="1"/>
  <c r="AN190" i="1"/>
  <c r="AN28" i="1"/>
  <c r="AN12" i="1"/>
  <c r="AN117" i="1"/>
  <c r="AN38" i="1"/>
  <c r="AN78" i="1"/>
  <c r="AN104" i="1"/>
  <c r="AN112" i="1"/>
  <c r="AN591" i="1"/>
  <c r="AN575" i="1"/>
  <c r="AN553" i="1"/>
  <c r="AN235" i="1"/>
  <c r="AN514" i="1"/>
  <c r="AN492" i="1"/>
  <c r="AN470" i="1"/>
  <c r="AN448" i="1"/>
  <c r="AN431" i="1"/>
  <c r="AN515" i="1"/>
  <c r="AN387" i="1"/>
  <c r="AN215" i="1"/>
  <c r="AN106" i="1"/>
  <c r="AN327" i="1"/>
  <c r="AN304" i="1"/>
  <c r="AN287" i="1"/>
  <c r="AN265" i="1"/>
  <c r="AN243" i="1"/>
  <c r="AN226" i="1"/>
  <c r="AN204" i="1"/>
  <c r="AN31" i="1"/>
  <c r="AN160" i="1"/>
  <c r="AN374" i="1"/>
  <c r="AN566" i="1"/>
  <c r="AN126" i="1"/>
  <c r="AN137" i="1"/>
  <c r="AN384" i="1"/>
  <c r="AN161" i="1"/>
  <c r="AN173" i="1"/>
  <c r="AN34" i="1"/>
  <c r="AN197" i="1"/>
  <c r="AN209" i="1"/>
  <c r="AN221" i="1"/>
  <c r="AN335" i="1"/>
  <c r="AN245" i="1"/>
  <c r="AN257" i="1"/>
  <c r="AN269" i="1"/>
  <c r="AN281" i="1"/>
  <c r="AN293" i="1"/>
  <c r="AN305" i="1"/>
  <c r="AN326" i="1"/>
  <c r="AN329" i="1"/>
  <c r="AN341" i="1"/>
  <c r="AN353" i="1"/>
  <c r="AN365" i="1"/>
  <c r="AN377" i="1"/>
  <c r="AN389" i="1"/>
  <c r="AN401" i="1"/>
  <c r="AN517" i="1"/>
  <c r="AN425" i="1"/>
  <c r="AN437" i="1"/>
  <c r="AN449" i="1"/>
  <c r="AN461" i="1"/>
  <c r="AN473" i="1"/>
  <c r="AN485" i="1"/>
  <c r="AN497" i="1"/>
  <c r="AN509" i="1"/>
  <c r="AN521" i="1"/>
  <c r="AN533" i="1"/>
  <c r="AN545" i="1"/>
  <c r="AN557" i="1"/>
  <c r="AN569" i="1"/>
  <c r="AN581" i="1"/>
  <c r="AN593" i="1"/>
  <c r="AN604" i="1"/>
  <c r="AN115" i="1"/>
  <c r="AN98" i="1"/>
  <c r="AN67" i="1"/>
  <c r="AN79" i="1"/>
  <c r="AN91" i="1"/>
  <c r="AN43" i="1"/>
  <c r="AN122" i="1"/>
  <c r="AN5" i="1"/>
  <c r="AN17" i="1"/>
  <c r="AN29" i="1"/>
  <c r="AN348" i="1"/>
  <c r="AN308" i="1"/>
  <c r="AN356" i="1"/>
  <c r="AN404" i="1"/>
  <c r="AN452" i="1"/>
  <c r="AN488" i="1"/>
  <c r="AN536" i="1"/>
  <c r="AN584" i="1"/>
  <c r="AN101" i="1"/>
  <c r="AN565" i="1"/>
  <c r="AN410" i="1"/>
  <c r="AN72" i="1"/>
  <c r="AN186" i="1"/>
  <c r="AN358" i="1"/>
  <c r="AN273" i="1"/>
  <c r="AN321" i="1"/>
  <c r="AN357" i="1"/>
  <c r="AN393" i="1"/>
  <c r="AN429" i="1"/>
  <c r="AN477" i="1"/>
  <c r="AN513" i="1"/>
  <c r="AN549" i="1"/>
  <c r="AN585" i="1"/>
  <c r="AN119" i="1"/>
  <c r="AN59" i="1"/>
  <c r="AN138" i="1"/>
  <c r="AN402" i="1"/>
  <c r="AN612" i="1"/>
  <c r="AN174" i="1"/>
  <c r="AN63" i="1"/>
  <c r="AN198" i="1"/>
  <c r="AN210" i="1"/>
  <c r="AN222" i="1"/>
  <c r="AN336" i="1"/>
  <c r="AN246" i="1"/>
  <c r="AN258" i="1"/>
  <c r="AN270" i="1"/>
  <c r="AN282" i="1"/>
  <c r="AN294" i="1"/>
  <c r="AN306" i="1"/>
  <c r="AN170" i="1"/>
  <c r="AN330" i="1"/>
  <c r="AN342" i="1"/>
  <c r="AN354" i="1"/>
  <c r="AN366" i="1"/>
  <c r="AN378" i="1"/>
  <c r="AN390" i="1"/>
  <c r="AN493" i="1"/>
  <c r="AN414" i="1"/>
  <c r="AN426" i="1"/>
  <c r="AN438" i="1"/>
  <c r="AN450" i="1"/>
  <c r="AN462" i="1"/>
  <c r="AN474" i="1"/>
  <c r="AN486" i="1"/>
  <c r="AN498" i="1"/>
  <c r="AN149" i="1"/>
  <c r="AN522" i="1"/>
  <c r="AN534" i="1"/>
  <c r="AN546" i="1"/>
  <c r="AN558" i="1"/>
  <c r="AN570" i="1"/>
  <c r="AN582" i="1"/>
  <c r="AN596" i="1"/>
  <c r="AN606" i="1"/>
  <c r="AN116" i="1"/>
  <c r="AN383" i="1"/>
  <c r="AN68" i="1"/>
  <c r="AN588" i="1"/>
  <c r="AN92" i="1"/>
  <c r="AN44" i="1"/>
  <c r="AN54" i="1"/>
  <c r="AN6" i="1"/>
  <c r="AN18" i="1"/>
  <c r="AN30" i="1"/>
  <c r="AN248" i="1"/>
  <c r="AN320" i="1"/>
  <c r="AN344" i="1"/>
  <c r="AN214" i="1"/>
  <c r="AN392" i="1"/>
  <c r="AN428" i="1"/>
  <c r="AN440" i="1"/>
  <c r="AN476" i="1"/>
  <c r="AN500" i="1"/>
  <c r="AN524" i="1"/>
  <c r="AN548" i="1"/>
  <c r="AN572" i="1"/>
  <c r="AN608" i="1"/>
  <c r="AN118" i="1"/>
  <c r="AN82" i="1"/>
  <c r="AN94" i="1"/>
  <c r="AN8" i="1"/>
  <c r="AN154" i="1"/>
  <c r="AN141" i="1"/>
  <c r="AN177" i="1"/>
  <c r="AN199" i="1"/>
  <c r="AN225" i="1"/>
  <c r="AN249" i="1"/>
  <c r="AN285" i="1"/>
  <c r="AN309" i="1"/>
  <c r="AN345" i="1"/>
  <c r="AN381" i="1"/>
  <c r="AN405" i="1"/>
  <c r="AN441" i="1"/>
  <c r="AN465" i="1"/>
  <c r="AN501" i="1"/>
  <c r="AN537" i="1"/>
  <c r="AN52" i="1"/>
  <c r="AN252" i="1"/>
  <c r="AN127" i="1"/>
  <c r="AN139" i="1"/>
  <c r="AN403" i="1"/>
  <c r="AN163" i="1"/>
  <c r="AN175" i="1"/>
  <c r="AN187" i="1"/>
  <c r="AN256" i="1"/>
  <c r="AN184" i="1"/>
  <c r="AN223" i="1"/>
  <c r="AN337" i="1"/>
  <c r="AN247" i="1"/>
  <c r="AN259" i="1"/>
  <c r="AN271" i="1"/>
  <c r="AN283" i="1"/>
  <c r="AN295" i="1"/>
  <c r="AN307" i="1"/>
  <c r="AN324" i="1"/>
  <c r="AN331" i="1"/>
  <c r="AN343" i="1"/>
  <c r="AN355" i="1"/>
  <c r="AN367" i="1"/>
  <c r="AN379" i="1"/>
  <c r="AN391" i="1"/>
  <c r="AN510" i="1"/>
  <c r="AN415" i="1"/>
  <c r="AN427" i="1"/>
  <c r="AN439" i="1"/>
  <c r="AN451" i="1"/>
  <c r="AN463" i="1"/>
  <c r="AN475" i="1"/>
  <c r="AN487" i="1"/>
  <c r="AN499" i="1"/>
  <c r="AN511" i="1"/>
  <c r="AN523" i="1"/>
  <c r="AN535" i="1"/>
  <c r="AN547" i="1"/>
  <c r="AN559" i="1"/>
  <c r="AN571" i="1"/>
  <c r="AN583" i="1"/>
  <c r="AN201" i="1"/>
  <c r="AN607" i="1"/>
  <c r="AN48" i="1"/>
  <c r="AN100" i="1"/>
  <c r="AN69" i="1"/>
  <c r="AN81" i="1"/>
  <c r="AN93" i="1"/>
  <c r="AN45" i="1"/>
  <c r="AN57" i="1"/>
  <c r="AN7" i="1"/>
  <c r="AN19" i="1"/>
  <c r="AN189" i="1"/>
  <c r="AN146" i="1"/>
  <c r="AN176" i="1"/>
  <c r="AN188" i="1"/>
  <c r="AN594" i="1"/>
  <c r="AN185" i="1"/>
  <c r="AN224" i="1"/>
  <c r="AN260" i="1"/>
  <c r="AN272" i="1"/>
  <c r="AN284" i="1"/>
  <c r="AN296" i="1"/>
  <c r="AN332" i="1"/>
  <c r="AN380" i="1"/>
  <c r="AN416" i="1"/>
  <c r="AN464" i="1"/>
  <c r="AN512" i="1"/>
  <c r="AN560" i="1"/>
  <c r="AN255" i="1"/>
  <c r="AN70" i="1"/>
  <c r="AN46" i="1"/>
  <c r="AN20" i="1"/>
  <c r="AN165" i="1"/>
  <c r="AN300" i="1"/>
  <c r="AN297" i="1"/>
  <c r="AN333" i="1"/>
  <c r="AN369" i="1"/>
  <c r="AN417" i="1"/>
  <c r="AN453" i="1"/>
  <c r="AN489" i="1"/>
  <c r="AN525" i="1"/>
  <c r="AN573" i="1"/>
  <c r="AN263" i="1"/>
  <c r="AN128" i="1"/>
  <c r="AN140" i="1"/>
  <c r="AN409" i="1"/>
  <c r="AN129" i="1"/>
  <c r="AN130" i="1"/>
  <c r="AN131" i="1"/>
  <c r="AN132" i="1"/>
  <c r="AN133" i="1"/>
  <c r="AN134" i="1"/>
  <c r="AN135" i="1"/>
  <c r="AN3" i="1"/>
  <c r="AN95" i="1"/>
  <c r="AN56" i="1"/>
  <c r="AN482" i="1"/>
  <c r="AN421" i="1"/>
  <c r="AN360" i="1"/>
  <c r="AN299" i="1"/>
  <c r="AN238" i="1"/>
  <c r="AN194" i="1"/>
  <c r="AN61" i="1"/>
  <c r="AN568" i="1"/>
  <c r="AN55" i="1"/>
  <c r="AN124" i="1"/>
  <c r="AN481" i="1"/>
  <c r="AN398" i="1"/>
  <c r="AN105" i="1"/>
  <c r="AN276" i="1"/>
  <c r="AN64" i="1"/>
  <c r="AN236" i="1"/>
  <c r="AN123" i="1"/>
  <c r="AN541" i="1"/>
  <c r="AN458" i="1"/>
  <c r="AN212" i="1"/>
  <c r="AN231" i="1"/>
  <c r="AN42" i="1"/>
  <c r="AN579" i="1"/>
  <c r="AN435" i="1"/>
  <c r="AN74" i="1"/>
  <c r="AN230" i="1"/>
  <c r="AN41" i="1"/>
  <c r="AN578" i="1"/>
  <c r="AN478" i="1"/>
  <c r="AN373" i="1"/>
  <c r="AN168" i="1"/>
  <c r="AN27" i="1"/>
  <c r="AN11" i="1"/>
  <c r="AN53" i="1"/>
  <c r="AN37" i="1"/>
  <c r="AN77" i="1"/>
  <c r="AN103" i="1"/>
  <c r="AN111" i="1"/>
  <c r="AN590" i="1"/>
  <c r="AN574" i="1"/>
  <c r="AN552" i="1"/>
  <c r="AN234" i="1"/>
  <c r="AN508" i="1"/>
  <c r="AN491" i="1"/>
  <c r="AN469" i="1"/>
  <c r="AN447" i="1"/>
  <c r="AN430" i="1"/>
  <c r="AN408" i="1"/>
  <c r="AN386" i="1"/>
  <c r="AN364" i="1"/>
  <c r="AN347" i="1"/>
  <c r="AN318" i="1"/>
  <c r="AN303" i="1"/>
  <c r="AN286" i="1"/>
  <c r="AN551" i="1"/>
  <c r="AN242" i="1"/>
  <c r="AN220" i="1"/>
  <c r="AN202" i="1"/>
  <c r="AN181" i="1"/>
  <c r="AN159" i="1"/>
  <c r="AN142" i="1"/>
  <c r="AN23" i="1"/>
  <c r="AN526" i="1"/>
  <c r="AN580" i="1"/>
  <c r="AN480" i="1"/>
  <c r="AN375" i="1"/>
  <c r="AN275" i="1"/>
  <c r="AN192" i="1"/>
  <c r="AN86" i="1"/>
  <c r="AN564" i="1"/>
  <c r="AN479" i="1"/>
  <c r="AN261" i="1"/>
  <c r="AN274" i="1"/>
  <c r="AN316" i="1"/>
  <c r="AN15" i="1"/>
  <c r="AN563" i="1"/>
  <c r="AN152" i="1"/>
  <c r="AN412" i="1"/>
  <c r="AN312" i="1"/>
  <c r="AN268" i="1"/>
  <c r="AN207" i="1"/>
  <c r="AN2" i="1"/>
  <c r="AN26" i="1"/>
  <c r="AN10" i="1"/>
  <c r="AN562" i="1"/>
  <c r="AN36" i="1"/>
  <c r="AN76" i="1"/>
  <c r="AN102" i="1"/>
  <c r="AN110" i="1"/>
  <c r="AN589" i="1"/>
  <c r="AN60" i="1"/>
  <c r="AN530" i="1"/>
  <c r="AN233" i="1"/>
  <c r="AN507" i="1"/>
  <c r="AN490" i="1"/>
  <c r="AN468" i="1"/>
  <c r="AN446" i="1"/>
  <c r="AN424" i="1"/>
  <c r="AN407" i="1"/>
  <c r="AN385" i="1"/>
  <c r="AN363" i="1"/>
  <c r="AN346" i="1"/>
  <c r="AN315" i="1"/>
  <c r="AN302" i="1"/>
  <c r="AN280" i="1"/>
  <c r="AN543" i="1"/>
  <c r="AN241" i="1"/>
  <c r="AN219" i="1"/>
  <c r="AN253" i="1"/>
  <c r="AN180" i="1"/>
  <c r="AN158" i="1"/>
  <c r="AN136" i="1"/>
</calcChain>
</file>

<file path=xl/sharedStrings.xml><?xml version="1.0" encoding="utf-8"?>
<sst xmlns="http://schemas.openxmlformats.org/spreadsheetml/2006/main" count="8240" uniqueCount="968">
  <si>
    <t>SEDE</t>
  </si>
  <si>
    <t>ESCUELA</t>
  </si>
  <si>
    <t>MODALIDAD</t>
  </si>
  <si>
    <t>JORNADA</t>
  </si>
  <si>
    <t>CARRERA</t>
  </si>
  <si>
    <t>CURRICULO</t>
  </si>
  <si>
    <t>NIVEL</t>
  </si>
  <si>
    <t>ASIGNATURA</t>
  </si>
  <si>
    <t>NOMBRE</t>
  </si>
  <si>
    <t>ALIAS</t>
  </si>
  <si>
    <t>COMPONENTE</t>
  </si>
  <si>
    <t>TIPO</t>
  </si>
  <si>
    <t>ESTANDAR</t>
  </si>
  <si>
    <t>DEMANDA</t>
  </si>
  <si>
    <t>DEMANDA LISTA CRUZADA</t>
  </si>
  <si>
    <t>LISTA CRUZADA</t>
  </si>
  <si>
    <t>MADRE LISTA CRUZADA</t>
  </si>
  <si>
    <t>HORARIO FIJO</t>
  </si>
  <si>
    <t>SECCION</t>
  </si>
  <si>
    <t>SECCION ALUMNOS</t>
  </si>
  <si>
    <t>SESION ID</t>
  </si>
  <si>
    <t>LIGA</t>
  </si>
  <si>
    <t>VACANTES LIGA</t>
  </si>
  <si>
    <t>PAQUETES</t>
  </si>
  <si>
    <t>PAQUETES ALUMNOS</t>
  </si>
  <si>
    <t>TIPOS DE SALA</t>
  </si>
  <si>
    <t>EDIFICIO</t>
  </si>
  <si>
    <t>SALA</t>
  </si>
  <si>
    <t>SALA CAPACIDAD</t>
  </si>
  <si>
    <t>DOCENTE CODIGO</t>
  </si>
  <si>
    <t>DOCENTE NOMBRE</t>
  </si>
  <si>
    <t>FRANJAS</t>
  </si>
  <si>
    <t>NUM EVENTOS</t>
  </si>
  <si>
    <t>HORA INICIO</t>
  </si>
  <si>
    <t>HORA FIN</t>
  </si>
  <si>
    <t>DIA</t>
  </si>
  <si>
    <t>SEMANAS CODIGO</t>
  </si>
  <si>
    <t>SEMANATIPO</t>
  </si>
  <si>
    <t>Edificio</t>
  </si>
  <si>
    <t>Sala</t>
  </si>
  <si>
    <t>Observaciones</t>
  </si>
  <si>
    <t>C</t>
  </si>
  <si>
    <t>3-3</t>
  </si>
  <si>
    <t>PRE</t>
  </si>
  <si>
    <t>D</t>
  </si>
  <si>
    <t>3407</t>
  </si>
  <si>
    <t>11</t>
  </si>
  <si>
    <t>3407B111</t>
  </si>
  <si>
    <t>INTRODUCCION A LA PROGRAMACION</t>
  </si>
  <si>
    <t>CATE</t>
  </si>
  <si>
    <t>3407B111-B</t>
  </si>
  <si>
    <t>M, G, X, P</t>
  </si>
  <si>
    <t>1</t>
  </si>
  <si>
    <t>3-17</t>
  </si>
  <si>
    <t>3437</t>
  </si>
  <si>
    <t>16</t>
  </si>
  <si>
    <t>3437A322</t>
  </si>
  <si>
    <t>HIDRAULICA</t>
  </si>
  <si>
    <t>3437A322-A</t>
  </si>
  <si>
    <t>P, M, G, X</t>
  </si>
  <si>
    <t>3407B111-A</t>
  </si>
  <si>
    <t>3-16</t>
  </si>
  <si>
    <t>3439</t>
  </si>
  <si>
    <t>A2C1ING1</t>
  </si>
  <si>
    <t>(CURICO) INGLES A2-I</t>
  </si>
  <si>
    <t>A2C1ING1-B</t>
  </si>
  <si>
    <t>3407B121</t>
  </si>
  <si>
    <t>PENSAMIENTO COMPUTACIONAL</t>
  </si>
  <si>
    <t>3407B121-B</t>
  </si>
  <si>
    <t>LABO</t>
  </si>
  <si>
    <t>L40, L60, L35, L30, L24</t>
  </si>
  <si>
    <t>3407B121-A</t>
  </si>
  <si>
    <t>L60, L40, L35, L30, L24</t>
  </si>
  <si>
    <t>3407B514</t>
  </si>
  <si>
    <t>GESTION DE PROYECTOS TECNOLOGICOS</t>
  </si>
  <si>
    <t>3407B514-A</t>
  </si>
  <si>
    <t>3-10</t>
  </si>
  <si>
    <t>3468</t>
  </si>
  <si>
    <t>18</t>
  </si>
  <si>
    <t>16CALGLI</t>
  </si>
  <si>
    <t>ALGEBRA LINEAL (PLAN 16)</t>
  </si>
  <si>
    <t>16CALGLI-A</t>
  </si>
  <si>
    <t>16CGRRHH</t>
  </si>
  <si>
    <t>GESTION DE RECURSOS HUMANOS (PLAN 16)</t>
  </si>
  <si>
    <t>16CGRRHH-A</t>
  </si>
  <si>
    <t>3-13</t>
  </si>
  <si>
    <t>3478</t>
  </si>
  <si>
    <t>16CPROBE</t>
  </si>
  <si>
    <t>PROBABILIDADES Y ESTADISTICA (PLAN 16)</t>
  </si>
  <si>
    <t>16CPROBE-A</t>
  </si>
  <si>
    <t>3-1</t>
  </si>
  <si>
    <t>3406</t>
  </si>
  <si>
    <t>3406B313</t>
  </si>
  <si>
    <t>ESTADISTICA INDUSTRIAL</t>
  </si>
  <si>
    <t>3406B313-B</t>
  </si>
  <si>
    <t>3437A116</t>
  </si>
  <si>
    <t>INTRODUCCION INGENIERIA CIVIL EN OBRAS CIVILES</t>
  </si>
  <si>
    <t>3437A116-A</t>
  </si>
  <si>
    <t>3-18</t>
  </si>
  <si>
    <t>3438</t>
  </si>
  <si>
    <t>3438A425</t>
  </si>
  <si>
    <t>ROBOTICA</t>
  </si>
  <si>
    <t>3438A425-A</t>
  </si>
  <si>
    <t>3439A223</t>
  </si>
  <si>
    <t>MECANICA GENERAL</t>
  </si>
  <si>
    <t>3439A223-A</t>
  </si>
  <si>
    <t>sala 1 Estud</t>
  </si>
  <si>
    <t>3439A322</t>
  </si>
  <si>
    <t>TERMODINAMICA</t>
  </si>
  <si>
    <t>3439A322-A</t>
  </si>
  <si>
    <t>3478A311</t>
  </si>
  <si>
    <t>METODOS NUMERICOS</t>
  </si>
  <si>
    <t>3478A311-A</t>
  </si>
  <si>
    <t>3478A325</t>
  </si>
  <si>
    <t>SISTEMAS DE GENERACION</t>
  </si>
  <si>
    <t>3478A325-A</t>
  </si>
  <si>
    <t>EYRSC004</t>
  </si>
  <si>
    <t>(CURICO) ETICA Y RESPONSABILIDAD SOCIAL (INGENIERIA)</t>
  </si>
  <si>
    <t>EYRSC004-B</t>
  </si>
  <si>
    <t>161</t>
  </si>
  <si>
    <t>16CGRRHH-C</t>
  </si>
  <si>
    <t>13</t>
  </si>
  <si>
    <t>3468C113</t>
  </si>
  <si>
    <t>SOLUCIONES ALGORITMICAS DE PROBLEMAS</t>
  </si>
  <si>
    <t>3468C113-A</t>
  </si>
  <si>
    <t>A1CING01</t>
  </si>
  <si>
    <t>(CURICO) INGLES A1-I (PRIMER GRUPO)</t>
  </si>
  <si>
    <t>A1CING01-A</t>
  </si>
  <si>
    <t>EYRSC004-A</t>
  </si>
  <si>
    <t>16CFISGE</t>
  </si>
  <si>
    <t>FISICA GENERAL (PLAN 16)</t>
  </si>
  <si>
    <t>16CFISGE-A</t>
  </si>
  <si>
    <t>3407B222</t>
  </si>
  <si>
    <t>(CURICO)ALGORITMOS Y ESTRUCTURAS DE DATOS</t>
  </si>
  <si>
    <t>3407B222-A</t>
  </si>
  <si>
    <t>3407B423</t>
  </si>
  <si>
    <t>ADMINISTRACION DE REDES Y SISTEMAS COMPUTACIONALES</t>
  </si>
  <si>
    <t>3407B423-A</t>
  </si>
  <si>
    <t>3437A312</t>
  </si>
  <si>
    <t>RESISTENCIA DE MATERIALES</t>
  </si>
  <si>
    <t>3437A312-A</t>
  </si>
  <si>
    <t>3437A314</t>
  </si>
  <si>
    <t>EDIFICACION I</t>
  </si>
  <si>
    <t>3437A314-A</t>
  </si>
  <si>
    <t>G, X, M, P</t>
  </si>
  <si>
    <t>Audit I+D</t>
  </si>
  <si>
    <t>3437A412</t>
  </si>
  <si>
    <t>INGENIERIA SANITARIA</t>
  </si>
  <si>
    <t>3437A412-A</t>
  </si>
  <si>
    <t>3437A426</t>
  </si>
  <si>
    <t>HORMIGON ARMADO II</t>
  </si>
  <si>
    <t>3437A426-A</t>
  </si>
  <si>
    <t>3437A223</t>
  </si>
  <si>
    <t>3437A223-A</t>
  </si>
  <si>
    <t>3438A312</t>
  </si>
  <si>
    <t>3438A312-A</t>
  </si>
  <si>
    <t>3438A414</t>
  </si>
  <si>
    <t>TALLER DE INTEGRACION I</t>
  </si>
  <si>
    <t>3438A414-A</t>
  </si>
  <si>
    <t>3438A421</t>
  </si>
  <si>
    <t>(CURICO)LOGICA PROGRAMABLE</t>
  </si>
  <si>
    <t>3438A421-A</t>
  </si>
  <si>
    <t>3438A525</t>
  </si>
  <si>
    <t>TALLER DE INTEGRACION III</t>
  </si>
  <si>
    <t>3438A525-A</t>
  </si>
  <si>
    <t>3439A313</t>
  </si>
  <si>
    <t>MECANICA DE FLUIDOS</t>
  </si>
  <si>
    <t>3439A313-A</t>
  </si>
  <si>
    <t>3468C313</t>
  </si>
  <si>
    <t>MECANICA DE FLUIDOS AVANZADOS</t>
  </si>
  <si>
    <t>3468C313-A</t>
  </si>
  <si>
    <t>B2C3ING1</t>
  </si>
  <si>
    <t>(CURICO) INGLES B2-III</t>
  </si>
  <si>
    <t>B2C3ING1-A</t>
  </si>
  <si>
    <t>MINCEN07</t>
  </si>
  <si>
    <t>(CURICO)APLICACIONES MODERNA EN ELECTRONICA DE POTENCIA (MINOR CONVERSION DE ENERGIA)</t>
  </si>
  <si>
    <t>MINCEN07-A</t>
  </si>
  <si>
    <t>Lab Energ Renovables</t>
  </si>
  <si>
    <t>MINORDE1</t>
  </si>
  <si>
    <t>(CURICO)METODOS ELEMENTOS FINITOS PARA MECANICA APLICADA (MINOR DISEÑO ESTRUCTURAL)</t>
  </si>
  <si>
    <t>MINORDE1-A</t>
  </si>
  <si>
    <t>3438A514</t>
  </si>
  <si>
    <t>MANUFACTURA E INGENIERIA ASISTIDA POR COMPUTADOR</t>
  </si>
  <si>
    <t>3438A514-A</t>
  </si>
  <si>
    <t>L24, L30, L35, L40, L60</t>
  </si>
  <si>
    <t>3439A425</t>
  </si>
  <si>
    <t>(CURICO)MODELAMIENTO PARA MANTENIMIENTO</t>
  </si>
  <si>
    <t>3439A425-A</t>
  </si>
  <si>
    <t>16CALGEB</t>
  </si>
  <si>
    <t>ALGEBRA (PLAN 16)</t>
  </si>
  <si>
    <t>16CALGEB-A</t>
  </si>
  <si>
    <t>16CFISGE-C</t>
  </si>
  <si>
    <t>16CFISGE-D</t>
  </si>
  <si>
    <t>EYRSC004-D</t>
  </si>
  <si>
    <t>EYRSC004-C</t>
  </si>
  <si>
    <t>16CALGEB-B</t>
  </si>
  <si>
    <t>16CFISGE-B</t>
  </si>
  <si>
    <t>16CALGEB-C</t>
  </si>
  <si>
    <t>16CALGLI-B</t>
  </si>
  <si>
    <t>3437A613</t>
  </si>
  <si>
    <t>(CURICO)TALLER DE OBRAS II</t>
  </si>
  <si>
    <t>3437A613-A</t>
  </si>
  <si>
    <t>B1C2ING1</t>
  </si>
  <si>
    <t>(CURICO) INGLES B1-II</t>
  </si>
  <si>
    <t>B1C2ING1-A</t>
  </si>
  <si>
    <t>3438A311</t>
  </si>
  <si>
    <t>ELECTROTECNIA Y ELECTROMECANICA</t>
  </si>
  <si>
    <t>3438A311-A</t>
  </si>
  <si>
    <t>3438A415</t>
  </si>
  <si>
    <t>MECANISMOS</t>
  </si>
  <si>
    <t>3438A415-A</t>
  </si>
  <si>
    <t>3439A411</t>
  </si>
  <si>
    <t>MECANICA COMPUTACIONAL</t>
  </si>
  <si>
    <t>3439A411-A</t>
  </si>
  <si>
    <t>3439A516</t>
  </si>
  <si>
    <t>SISTEMAS HIDRAULICOS Y NEUMATICOS</t>
  </si>
  <si>
    <t>3439A516-A</t>
  </si>
  <si>
    <t>3478A214</t>
  </si>
  <si>
    <t>FUENTES RENOVABLES DE ENERGIA</t>
  </si>
  <si>
    <t>3478A214-A_B</t>
  </si>
  <si>
    <t>3437A114</t>
  </si>
  <si>
    <t>GEOMETRIA PLANA Y DEL ESPACIO</t>
  </si>
  <si>
    <t>3437A114-A</t>
  </si>
  <si>
    <t>3438A224</t>
  </si>
  <si>
    <t>3438A224-A</t>
  </si>
  <si>
    <t>MINORCDI</t>
  </si>
  <si>
    <t>(CURICO)ANALISIS EXPLORATORIO DE DATOS (MINOR CIENCIA DE DATOS)</t>
  </si>
  <si>
    <t>MINORCDI-A</t>
  </si>
  <si>
    <t>3437A316</t>
  </si>
  <si>
    <t>ESTATICA APLICADA</t>
  </si>
  <si>
    <t>3437A316-A</t>
  </si>
  <si>
    <t>3406B312</t>
  </si>
  <si>
    <t>MODELOS DE INVESTIGACION DE OPERACIONES</t>
  </si>
  <si>
    <t>3406B312-A</t>
  </si>
  <si>
    <t>3406B323</t>
  </si>
  <si>
    <t>MODELOS ESTOCASTICOS Y SIMULACION</t>
  </si>
  <si>
    <t>3406B323-B</t>
  </si>
  <si>
    <t>EYRSC004-F</t>
  </si>
  <si>
    <t>16MEK11P</t>
  </si>
  <si>
    <t>PROGRAMACION</t>
  </si>
  <si>
    <t>16MEK11P-A</t>
  </si>
  <si>
    <t>Duplicado</t>
  </si>
  <si>
    <t>EYRSC004-E</t>
  </si>
  <si>
    <t>163878SD</t>
  </si>
  <si>
    <t>SISTEMAS DINAMICOS (ING. CIVIL MECATRONICA/ELECTRICA)</t>
  </si>
  <si>
    <t>163878SD-A</t>
  </si>
  <si>
    <t>3406B322</t>
  </si>
  <si>
    <t>PROGRAMACION MATEMATICA</t>
  </si>
  <si>
    <t>3406B322-A</t>
  </si>
  <si>
    <t>3406B521</t>
  </si>
  <si>
    <t>ESTRATEGIA Y CONTROL DE GESTION</t>
  </si>
  <si>
    <t>3406B521-A</t>
  </si>
  <si>
    <t>3407B512</t>
  </si>
  <si>
    <t>SEGURIDAD INFORMATICA</t>
  </si>
  <si>
    <t>3407B512-A</t>
  </si>
  <si>
    <t>3438A315</t>
  </si>
  <si>
    <t>PROCESOS DE FABRICACION</t>
  </si>
  <si>
    <t>3438A315-A</t>
  </si>
  <si>
    <t>3478A414</t>
  </si>
  <si>
    <t>SISTEMAS DE CONTROL</t>
  </si>
  <si>
    <t>3478A414-A</t>
  </si>
  <si>
    <t>3478EL04</t>
  </si>
  <si>
    <t>(CURICO)MOD. Y OP. INTELIGENTE DE REC. ENERGETICOS DISTRIBUIDOS EN SISTEMAS ELECTRICOS (3478)</t>
  </si>
  <si>
    <t>3478EL04-A</t>
  </si>
  <si>
    <t>MINCEN05</t>
  </si>
  <si>
    <t>(CURICO)SISTEMAS DE ENERGIAS ALTERNATIVAS (MINOR CONVERSION DE ENERGIA)</t>
  </si>
  <si>
    <t>MINCEN05-A</t>
  </si>
  <si>
    <t>MINGOP04</t>
  </si>
  <si>
    <t>(CURICO)MINERIA DE DATOS (MINOR GESTION OPERACIONES)</t>
  </si>
  <si>
    <t>MINGOP04-A</t>
  </si>
  <si>
    <t>sala reuniones ICI</t>
  </si>
  <si>
    <t>3407B411</t>
  </si>
  <si>
    <t>(CURICO)CONSTRUCCION DE SOFTWARE</t>
  </si>
  <si>
    <t>3407B411-A</t>
  </si>
  <si>
    <t>L35, L40, L60, L30, L24</t>
  </si>
  <si>
    <t>3478A213</t>
  </si>
  <si>
    <t>3478A213-A</t>
  </si>
  <si>
    <t>3438A315-B</t>
  </si>
  <si>
    <t>A1CING01-H</t>
  </si>
  <si>
    <t>ADA0C002</t>
  </si>
  <si>
    <t>(CURICO) AUTOGESTION DEL APRENDIZAJE  (INGENIERIA)</t>
  </si>
  <si>
    <t>ADA0C002-A</t>
  </si>
  <si>
    <t>3437A411</t>
  </si>
  <si>
    <t>DINAMICA DE ESTRUCTURAS</t>
  </si>
  <si>
    <t>3437A411-A</t>
  </si>
  <si>
    <t>ADA0C002-D</t>
  </si>
  <si>
    <t>ADA0C002-C</t>
  </si>
  <si>
    <t>ADA0C002-B</t>
  </si>
  <si>
    <t>3406B424</t>
  </si>
  <si>
    <t>PROCESOS Y EQUIPOS INDUSTRIALES II</t>
  </si>
  <si>
    <t>3406B424-A</t>
  </si>
  <si>
    <t>3407B312</t>
  </si>
  <si>
    <t>(CURICO)METODOLOGIAS DE DESARROLLO Y PLANIFICACION DE PROYECTO DE SOFTWARE</t>
  </si>
  <si>
    <t>3407B312-A</t>
  </si>
  <si>
    <t>3437A516</t>
  </si>
  <si>
    <t>DISEÑO SISMO RESISTENTE</t>
  </si>
  <si>
    <t>3437A516-A</t>
  </si>
  <si>
    <t>B1C2ING1-C</t>
  </si>
  <si>
    <t>3438A423</t>
  </si>
  <si>
    <t>(CURICO)INSTRUMENTACION DE SISTEMAS MECATRONICOS</t>
  </si>
  <si>
    <t>3438A423-A</t>
  </si>
  <si>
    <t>3438A515</t>
  </si>
  <si>
    <t>TALLER DE INTEGRACION II</t>
  </si>
  <si>
    <t>3438A515-A</t>
  </si>
  <si>
    <t>3439A421</t>
  </si>
  <si>
    <t>(CURICO)GESTION DE MANTENIMIENTO INDUSTRIAL</t>
  </si>
  <si>
    <t>3439A421-A</t>
  </si>
  <si>
    <t>3478A415</t>
  </si>
  <si>
    <t>SISTEMAS ELECTRICOS DE POTENCIA</t>
  </si>
  <si>
    <t>3478A415-A</t>
  </si>
  <si>
    <t>C1C1ING1</t>
  </si>
  <si>
    <t>(CURICO) INGLES C1-I</t>
  </si>
  <si>
    <t>C1C1ING1-A</t>
  </si>
  <si>
    <t>MINGEM03</t>
  </si>
  <si>
    <t>(CURICO)MODELAMIENTO GEOTECNICO (MINOR GEOMECANICA MINERA)</t>
  </si>
  <si>
    <t>MINGEM03-A</t>
  </si>
  <si>
    <t>MINORGT4</t>
  </si>
  <si>
    <t>(CURICO)INGENIERIA DE PLANTA Y PRODUCTOS TECNOLOGICOS (MINOR GESTION TECNOLOGICA E INNOVACION)</t>
  </si>
  <si>
    <t>MINORGT4-A</t>
  </si>
  <si>
    <t>3407B412</t>
  </si>
  <si>
    <t>(CURICO)SISTEMAS OPERATIVOS</t>
  </si>
  <si>
    <t>3407B412-A</t>
  </si>
  <si>
    <t>3478EL01</t>
  </si>
  <si>
    <t>(CURICO)SIMULACION DE SISTEMAS ELECTRICOS DE POTENCIA (ING. CIVIL ELECTRICA)</t>
  </si>
  <si>
    <t>3478EL01-A</t>
  </si>
  <si>
    <t>16CALGEB-D</t>
  </si>
  <si>
    <t>16CGRRHH-D</t>
  </si>
  <si>
    <t>16CALGEB-E</t>
  </si>
  <si>
    <t>16CALGEB-F</t>
  </si>
  <si>
    <t>3406B413</t>
  </si>
  <si>
    <t>DISEÑO DE SISTEMAS DE OPERACIONES</t>
  </si>
  <si>
    <t>3406B413-A</t>
  </si>
  <si>
    <t>3406B524</t>
  </si>
  <si>
    <t>MEJORAMIENTO CONTINUO</t>
  </si>
  <si>
    <t>3406B524-A</t>
  </si>
  <si>
    <t>3439A515</t>
  </si>
  <si>
    <t>PROYECTO DISCIPLINARIO</t>
  </si>
  <si>
    <t>3439A515-A</t>
  </si>
  <si>
    <t>3468C323</t>
  </si>
  <si>
    <t>PROCESAMIENTO DE MINERALES</t>
  </si>
  <si>
    <t>3468C323-A</t>
  </si>
  <si>
    <t>3478A424</t>
  </si>
  <si>
    <t>3478A424-A</t>
  </si>
  <si>
    <t>MINNORAI</t>
  </si>
  <si>
    <t>(CURICO)ANALISIS DE RIESGOS Y CONFIABILIDAD (MINOR GESTION ACTIVOS INDUSTRIALES)</t>
  </si>
  <si>
    <t>MINNORAI-A</t>
  </si>
  <si>
    <t>3407B122</t>
  </si>
  <si>
    <t>(CURICO)INTERFACES HUMANO COMPUTADOR</t>
  </si>
  <si>
    <t>3407B122-A</t>
  </si>
  <si>
    <t>16CGINNO</t>
  </si>
  <si>
    <t>GESTION DE LA INNOVACION Y EMPRENDIMIENTO (PLAN 16)</t>
  </si>
  <si>
    <t>16CGINNO-B</t>
  </si>
  <si>
    <t>B1CAING1</t>
  </si>
  <si>
    <t>(CURICO) INGLES B1-I</t>
  </si>
  <si>
    <t>B1CAING1-A</t>
  </si>
  <si>
    <t>A1CING01-B</t>
  </si>
  <si>
    <t>3407B322</t>
  </si>
  <si>
    <t>(CURICO)ARQUITECTURA DE COMPUTADORES Y DISEÑO DE CIRCUITOS DIGITALES</t>
  </si>
  <si>
    <t>3407B322-A</t>
  </si>
  <si>
    <t>A2C2ING1</t>
  </si>
  <si>
    <t>(CURICO) INGLES A2-II</t>
  </si>
  <si>
    <t>A2C2ING1-B</t>
  </si>
  <si>
    <t>3439A113</t>
  </si>
  <si>
    <t>QUIMICA</t>
  </si>
  <si>
    <t>3439A113-A</t>
  </si>
  <si>
    <t>3439A323</t>
  </si>
  <si>
    <t>3439A323-A</t>
  </si>
  <si>
    <t>3439A615</t>
  </si>
  <si>
    <t>(CURICO)GESTION DE OPERACIONES</t>
  </si>
  <si>
    <t>3439A615-A</t>
  </si>
  <si>
    <t>MINCPI09</t>
  </si>
  <si>
    <t>(CURICO)CONTROL AVANZADO (MINOR CONTROL PROC. IND/CONVERSION ENERGIA/ ELECTRONICA INDUSTRIAL)</t>
  </si>
  <si>
    <t>MINCPI09-A</t>
  </si>
  <si>
    <t>3407B113</t>
  </si>
  <si>
    <t>(CURICO)TEORIA DE SISTEMAS</t>
  </si>
  <si>
    <t>3407B113-A</t>
  </si>
  <si>
    <t>16CINTMA</t>
  </si>
  <si>
    <t>INTRODUCCION A LA MATEMATICAS (PLAN 16)</t>
  </si>
  <si>
    <t>16CINTMA-A</t>
  </si>
  <si>
    <t>44</t>
  </si>
  <si>
    <t>3407B223</t>
  </si>
  <si>
    <t>MODELOS DISCRETOS</t>
  </si>
  <si>
    <t>3407B223-A</t>
  </si>
  <si>
    <t>3437A313</t>
  </si>
  <si>
    <t>(CURICO)TECNOLOGIA Y MATERIALES DE CONSTRUCCION</t>
  </si>
  <si>
    <t>3437A313-A</t>
  </si>
  <si>
    <t>ELECCO01</t>
  </si>
  <si>
    <t>(CURICO)ELECTIVO: INGENIERIA DE RIOS Y CANALES</t>
  </si>
  <si>
    <t>ELECCO01-A</t>
  </si>
  <si>
    <t>MINDSE02</t>
  </si>
  <si>
    <t>(CURICO)DISIPACION DE ENERGIA Y AISLACION BASAL (MINOR DISEÑO SISMICO EN ESTRUCTURA)</t>
  </si>
  <si>
    <t>MINDSE02-A</t>
  </si>
  <si>
    <t>MINSUST1</t>
  </si>
  <si>
    <t>(CURICO)INGENIERIA AMBIENTAL APLICADA A LA CONSTRUCCION (MINOR EN SUSTENTABILIDAD)</t>
  </si>
  <si>
    <t>MINSUST1-A</t>
  </si>
  <si>
    <t>3437A416</t>
  </si>
  <si>
    <t>INGENIERIA DE TRANSPORTES</t>
  </si>
  <si>
    <t>3437A416-A</t>
  </si>
  <si>
    <t>3438A511</t>
  </si>
  <si>
    <t>(CURICO)SISTEMAS DE COMUNICACION</t>
  </si>
  <si>
    <t>3438A511-A</t>
  </si>
  <si>
    <t>3439A321</t>
  </si>
  <si>
    <t>METODOS NUMERICOS PARA INGENIERIA</t>
  </si>
  <si>
    <t>3439A321-A</t>
  </si>
  <si>
    <t>3439A514</t>
  </si>
  <si>
    <t>DISEÑO DE MAQUINAS</t>
  </si>
  <si>
    <t>3439A514-A</t>
  </si>
  <si>
    <t>3468C214</t>
  </si>
  <si>
    <t>QUIMICA II</t>
  </si>
  <si>
    <t>3468C214-A</t>
  </si>
  <si>
    <t>3468C314</t>
  </si>
  <si>
    <t>3468C314-A</t>
  </si>
  <si>
    <t>3468C113-B</t>
  </si>
  <si>
    <t>3478A123</t>
  </si>
  <si>
    <t>SOLUCION ALGORITMICA DE PROBLEMAS</t>
  </si>
  <si>
    <t>3478A123-A</t>
  </si>
  <si>
    <t>16CECDIF</t>
  </si>
  <si>
    <t>ECUACIONES DIFERENCIALES (PLAN 16)</t>
  </si>
  <si>
    <t>16CECDIF-A</t>
  </si>
  <si>
    <t>3406B114</t>
  </si>
  <si>
    <t>LA INGENIERIA INDUSTRIAL</t>
  </si>
  <si>
    <t>3406B114-B</t>
  </si>
  <si>
    <t>3406B114-A</t>
  </si>
  <si>
    <t>Lab Idiom 1</t>
  </si>
  <si>
    <t>16CINTMA-B</t>
  </si>
  <si>
    <t>3439A413</t>
  </si>
  <si>
    <t>DINAMICA DE MAQUINAS</t>
  </si>
  <si>
    <t>3439A413-A</t>
  </si>
  <si>
    <t>3439A613</t>
  </si>
  <si>
    <t>MEMORIA DE TITULO I</t>
  </si>
  <si>
    <t>3439A613-A</t>
  </si>
  <si>
    <t>3439A622</t>
  </si>
  <si>
    <t>MEMORIA DE TITULO II</t>
  </si>
  <si>
    <t>3439A622-A</t>
  </si>
  <si>
    <t>16CPROBE-B</t>
  </si>
  <si>
    <t>3406B321</t>
  </si>
  <si>
    <t>(CURICO)ANALISIS ECONOMICO</t>
  </si>
  <si>
    <t>3406B321-A</t>
  </si>
  <si>
    <t>3407B313</t>
  </si>
  <si>
    <t>(CURICO)DISEÑO DE BASES DE DATOS</t>
  </si>
  <si>
    <t>3407B313-A</t>
  </si>
  <si>
    <t>3437A512</t>
  </si>
  <si>
    <t>(CURICO)PLANIFICACION Y CONTROL DE PROYECTOS</t>
  </si>
  <si>
    <t>3437A512-A</t>
  </si>
  <si>
    <t>3437A523</t>
  </si>
  <si>
    <t>(CURICO)TALLER DE OBRAS I</t>
  </si>
  <si>
    <t>3437A523-A</t>
  </si>
  <si>
    <t>Lab energias renovable</t>
  </si>
  <si>
    <t>3437A113</t>
  </si>
  <si>
    <t>INTRODUCCION A LA COMPUTACION</t>
  </si>
  <si>
    <t>3437A113-A</t>
  </si>
  <si>
    <t>3437A311</t>
  </si>
  <si>
    <t>3437A311-A</t>
  </si>
  <si>
    <t>3437A326</t>
  </si>
  <si>
    <t>ANALISIS DE ESTRUCTURAS</t>
  </si>
  <si>
    <t>3437A326-A</t>
  </si>
  <si>
    <t>3438A113</t>
  </si>
  <si>
    <t>3438A113-A</t>
  </si>
  <si>
    <t>3438A214</t>
  </si>
  <si>
    <t>MATERIALES DE INGENIERIA</t>
  </si>
  <si>
    <t>3438A214-A</t>
  </si>
  <si>
    <t>3438A313</t>
  </si>
  <si>
    <t>MECANICA DE MATERIALES</t>
  </si>
  <si>
    <t>3438A313-A</t>
  </si>
  <si>
    <t>3478A313</t>
  </si>
  <si>
    <t>3478A313-A</t>
  </si>
  <si>
    <t>3478A321</t>
  </si>
  <si>
    <t>FUNDAMENTOS DE ELECTRONICA</t>
  </si>
  <si>
    <t>3478A321-A</t>
  </si>
  <si>
    <t>3437A414</t>
  </si>
  <si>
    <t>MECANICA DE SUELO II</t>
  </si>
  <si>
    <t>3437A414-A</t>
  </si>
  <si>
    <t>MINONTC2</t>
  </si>
  <si>
    <t>(CURICO)TENDENCIAS EN TECNOLOGIAS COMPUTACIONALES (MINOR NUEVAS TECNOLOGIAS COMPUTACIONALES)</t>
  </si>
  <si>
    <t>MINONTC2-A</t>
  </si>
  <si>
    <t>16CGRRHH-B</t>
  </si>
  <si>
    <t>A2C2ING1-A</t>
  </si>
  <si>
    <t>16CCALC1</t>
  </si>
  <si>
    <t>CALCULO I (PLAN 16)</t>
  </si>
  <si>
    <t>16CCALC1-A</t>
  </si>
  <si>
    <t>16CCALC1-B</t>
  </si>
  <si>
    <t>16CCALC2</t>
  </si>
  <si>
    <t>CALCULO II (PLAN 16)</t>
  </si>
  <si>
    <t>16CCALC2-A</t>
  </si>
  <si>
    <t>16CCALC3</t>
  </si>
  <si>
    <t>CALCULO III (PLAN 16)</t>
  </si>
  <si>
    <t>16CCALC3-A</t>
  </si>
  <si>
    <t>3406B222</t>
  </si>
  <si>
    <t>TALLER DE ANALISIS NUMERICO</t>
  </si>
  <si>
    <t>3406B222-A</t>
  </si>
  <si>
    <t>3406B511</t>
  </si>
  <si>
    <t>(CURICO)DISEÑO DE SISTEMAS DE COSTEO</t>
  </si>
  <si>
    <t>3406B511-A</t>
  </si>
  <si>
    <t>3407B112</t>
  </si>
  <si>
    <t>INTRODUCCION A LA ICC</t>
  </si>
  <si>
    <t>3407B112-A</t>
  </si>
  <si>
    <t>3407B321</t>
  </si>
  <si>
    <t>(CURICO)DISEÑO DE SOFTWARE</t>
  </si>
  <si>
    <t>3407B321-A</t>
  </si>
  <si>
    <t>3437A514</t>
  </si>
  <si>
    <t>DISEÑO EN ACERO</t>
  </si>
  <si>
    <t>3437A514-A</t>
  </si>
  <si>
    <t>ELECCO02</t>
  </si>
  <si>
    <t>(CURICO)ELECTIVO: MECÁNICA DE FLUIDOS COMPUTACIONAL</t>
  </si>
  <si>
    <t>ELECCO02-A</t>
  </si>
  <si>
    <t>MINDSE04</t>
  </si>
  <si>
    <t>(CURICO)ANALISIS SISMICO (MINOR DISEÑO SISMICO EN ESTRUCTURA)</t>
  </si>
  <si>
    <t>MINDSE04-A</t>
  </si>
  <si>
    <t>3438A114</t>
  </si>
  <si>
    <t>INTRODUCCION A LA MECATRONICA</t>
  </si>
  <si>
    <t>3438A114-A-CATE</t>
  </si>
  <si>
    <t>3438A324</t>
  </si>
  <si>
    <t>TERMODINAMICA Y TRANSFERENCIA DE CALOR</t>
  </si>
  <si>
    <t>3438A324-A</t>
  </si>
  <si>
    <t>3438A413</t>
  </si>
  <si>
    <t>(CURICO)SISTEMAS DE CONTROL</t>
  </si>
  <si>
    <t>3438A413-A</t>
  </si>
  <si>
    <t>3439A114</t>
  </si>
  <si>
    <t>INTRODUCCION A LA INGENIERIA MECANICA</t>
  </si>
  <si>
    <t>3439A114-A</t>
  </si>
  <si>
    <t>3439A512</t>
  </si>
  <si>
    <t>DISEÑO EQUIPO DE PROCESOS</t>
  </si>
  <si>
    <t>3439A512-A</t>
  </si>
  <si>
    <t>3478A114</t>
  </si>
  <si>
    <t>INTRODUCCION A LA INGENIERIA ELECTRICA</t>
  </si>
  <si>
    <t>3478A114-A-CATE</t>
  </si>
  <si>
    <t>MINGOP02</t>
  </si>
  <si>
    <t>(CURICO)MODELOS APLICADOS A LA GESTION LOGISTICA (MINOR GESTION OPERACIONES)</t>
  </si>
  <si>
    <t>MINGOP02-A</t>
  </si>
  <si>
    <t>16CCALC2-D</t>
  </si>
  <si>
    <t>16CCALC3-B</t>
  </si>
  <si>
    <t>16CCALC2-B</t>
  </si>
  <si>
    <t>16CCALC2-C</t>
  </si>
  <si>
    <t>A2C2ING1-G</t>
  </si>
  <si>
    <t>MINSUST3</t>
  </si>
  <si>
    <t>(CURICO)EFICIENCIA ENERGETICA EN EDIFICACION (MINOR EN SUSTENTABILIDAD)</t>
  </si>
  <si>
    <t>MINSUST3-A</t>
  </si>
  <si>
    <t>3437A214</t>
  </si>
  <si>
    <t>TOPOGRAFIA</t>
  </si>
  <si>
    <t>3437A214-A</t>
  </si>
  <si>
    <t>3437A612</t>
  </si>
  <si>
    <t>PROYECTO DE TITULACION II</t>
  </si>
  <si>
    <t>3437A612-A</t>
  </si>
  <si>
    <t>3439A213</t>
  </si>
  <si>
    <t>MATERIALES PARA INGENIERIA</t>
  </si>
  <si>
    <t>3439A213-A</t>
  </si>
  <si>
    <t>3478A314</t>
  </si>
  <si>
    <t>CAMPOS ELECTROMAGNETICOS</t>
  </si>
  <si>
    <t>3478A314-A</t>
  </si>
  <si>
    <t>B1C3ING1</t>
  </si>
  <si>
    <t>(CURICO) INGLES B1-III</t>
  </si>
  <si>
    <t>B1C3ING1-A</t>
  </si>
  <si>
    <t>3478A114-C</t>
  </si>
  <si>
    <t>16CCALC1-C</t>
  </si>
  <si>
    <t>16CCALC1-D</t>
  </si>
  <si>
    <t>3406B412</t>
  </si>
  <si>
    <t>MARKETING TACTICO Y OPERATIVO</t>
  </si>
  <si>
    <t>3406B412-B</t>
  </si>
  <si>
    <t>3406B425</t>
  </si>
  <si>
    <t>PROYECTO DE LICENCIATURA</t>
  </si>
  <si>
    <t>3406B425-A</t>
  </si>
  <si>
    <t>3406B511-B</t>
  </si>
  <si>
    <t>3407B612</t>
  </si>
  <si>
    <t>PROYECTO DE TITULACION</t>
  </si>
  <si>
    <t>3407B612-B</t>
  </si>
  <si>
    <t>3438A512</t>
  </si>
  <si>
    <t>GESTION DEL MANTENIMIENTO INDUSTRIAL</t>
  </si>
  <si>
    <t>3438A512-A</t>
  </si>
  <si>
    <t>3407B413</t>
  </si>
  <si>
    <t>(CURICO)REDES DE COMPUTADORES</t>
  </si>
  <si>
    <t>3407B413-A</t>
  </si>
  <si>
    <t>Preguntar a Daniel (Lab Electrónica)</t>
  </si>
  <si>
    <t>3478A114-B</t>
  </si>
  <si>
    <t>343878SD</t>
  </si>
  <si>
    <t>SISTEMAS DIGITALES</t>
  </si>
  <si>
    <t>343878SD-A</t>
  </si>
  <si>
    <t>3439A422</t>
  </si>
  <si>
    <t>MAQUINAS TERMICAS</t>
  </si>
  <si>
    <t>3439A422-A</t>
  </si>
  <si>
    <t>343878SD-B</t>
  </si>
  <si>
    <t>A1CING01-G</t>
  </si>
  <si>
    <t>sala 104 B.1 y 2</t>
  </si>
  <si>
    <t>3407B511</t>
  </si>
  <si>
    <t>TALLER DE DESARROLO DE SOFTWARE</t>
  </si>
  <si>
    <t>3407B511-A</t>
  </si>
  <si>
    <t>3406B323-A</t>
  </si>
  <si>
    <t>A2C1ING1-A</t>
  </si>
  <si>
    <t>A2C2ING1-E</t>
  </si>
  <si>
    <t>3478A512</t>
  </si>
  <si>
    <t>(CURICO)MICRO-REDES &amp; REDES INTELIGENTES</t>
  </si>
  <si>
    <t>3478A512-A</t>
  </si>
  <si>
    <t>C1C3ING1</t>
  </si>
  <si>
    <t>(CURICO) INGLES C1-III</t>
  </si>
  <si>
    <t>C1C3ING1-A</t>
  </si>
  <si>
    <t>MINGOP03</t>
  </si>
  <si>
    <t>(CURICO)GESTION OPERACIONES EN LA ORGANIZACION (MINOR GESTION OPERACIONES)</t>
  </si>
  <si>
    <t>MINGOP03-A</t>
  </si>
  <si>
    <t>3438A611</t>
  </si>
  <si>
    <t>MEMORIA DE TITULO</t>
  </si>
  <si>
    <t>3438A611-A</t>
  </si>
  <si>
    <t>3439A214</t>
  </si>
  <si>
    <t>PROGRAMACION Y COMPUTACION</t>
  </si>
  <si>
    <t>3439A214-A</t>
  </si>
  <si>
    <t>MINGOP07</t>
  </si>
  <si>
    <t>(CURICO)PROGRAMACION (MINOR GESTION OPERACIONES)</t>
  </si>
  <si>
    <t>MINGOP07-A</t>
  </si>
  <si>
    <t>3407B211</t>
  </si>
  <si>
    <t>LENGUAJES Y PARADIGMAS DE PROGRAMACION</t>
  </si>
  <si>
    <t>3407B211-B</t>
  </si>
  <si>
    <t>16CPROBE-C</t>
  </si>
  <si>
    <t>3407B211-A</t>
  </si>
  <si>
    <t>A1CING01-D</t>
  </si>
  <si>
    <t>16CINTMA-C</t>
  </si>
  <si>
    <t>3439A412</t>
  </si>
  <si>
    <t>TRANSFERENCIA DE CALOR</t>
  </si>
  <si>
    <t>3439A412-A</t>
  </si>
  <si>
    <t>16MEK11S</t>
  </si>
  <si>
    <t>16MEK11S-A</t>
  </si>
  <si>
    <t>16CINTMA-D</t>
  </si>
  <si>
    <t>16CINTMA-E</t>
  </si>
  <si>
    <t>MINCEN01</t>
  </si>
  <si>
    <t>(CURICO)ELECTRONICA DE POTENCIA (MINOR CONVERSION DE ENERGIA)</t>
  </si>
  <si>
    <t>MINCEN01-A</t>
  </si>
  <si>
    <t>16CINTMA-F</t>
  </si>
  <si>
    <t>3438A521</t>
  </si>
  <si>
    <t>TALLER DE CONVERSION ELECTRICA</t>
  </si>
  <si>
    <t>3438A521-A</t>
  </si>
  <si>
    <t>16CGINNO-A</t>
  </si>
  <si>
    <t>3438A323</t>
  </si>
  <si>
    <t>SELECCION DE COMPONENTES MECANICOS</t>
  </si>
  <si>
    <t>3438A323-A</t>
  </si>
  <si>
    <t>3406B123</t>
  </si>
  <si>
    <t>3406B123-A</t>
  </si>
  <si>
    <t>CCSCU001</t>
  </si>
  <si>
    <t>EL JUEGO ESTETICO-POLITICO DE LAS REPRESENTACIONES DE LA LIBERTAD (CURICO)</t>
  </si>
  <si>
    <t>CCSCU001-A</t>
  </si>
  <si>
    <t>CCSCU044</t>
  </si>
  <si>
    <t>CINE Y SOCIEDAD (CURICO)</t>
  </si>
  <si>
    <t>CCSCU044-A</t>
  </si>
  <si>
    <t>MINPYS03</t>
  </si>
  <si>
    <t>(CURICO)TOPICOS AVANZADOS EN LOGISTICA EN LAS ORGANIZACIONES (MINOR PRODUCCION Y SERVICIO)</t>
  </si>
  <si>
    <t>MINPYS03-A</t>
  </si>
  <si>
    <t>COE1C001</t>
  </si>
  <si>
    <t>COMUNICACION ORAL Y ESCRITA I (INGENIERIA CURICO)</t>
  </si>
  <si>
    <t>COE1C001-A</t>
  </si>
  <si>
    <t>16CGINNO-C</t>
  </si>
  <si>
    <t>3437A511</t>
  </si>
  <si>
    <t>OBRAS CIVILES</t>
  </si>
  <si>
    <t>3437A511-A</t>
  </si>
  <si>
    <t>COE1C001-C</t>
  </si>
  <si>
    <t>COE1C001-B</t>
  </si>
  <si>
    <t>A1CING01-C</t>
  </si>
  <si>
    <t>COE1C001-E</t>
  </si>
  <si>
    <t>COE1C001-D</t>
  </si>
  <si>
    <t>3406B324</t>
  </si>
  <si>
    <t>FUNDAMENTOS DE INGENIERIA DE PROCESOS</t>
  </si>
  <si>
    <t>3406B324-A</t>
  </si>
  <si>
    <t>3407B113-B</t>
  </si>
  <si>
    <t>3407B414</t>
  </si>
  <si>
    <t>(CURICO)GESTION DE BASES DE DATOS</t>
  </si>
  <si>
    <t>3407B414-A</t>
  </si>
  <si>
    <t>3439A115</t>
  </si>
  <si>
    <t>PROCESOS DE FABRICACION CON ARRANQUE VIRUTA</t>
  </si>
  <si>
    <t>3439A115-A-CATE</t>
  </si>
  <si>
    <t>3468C315</t>
  </si>
  <si>
    <t>(CURICO)FUNDAMENTOS DE METALURGIA</t>
  </si>
  <si>
    <t>3468C315-A</t>
  </si>
  <si>
    <t>3468C412</t>
  </si>
  <si>
    <t>GEOTECNIA MINERA</t>
  </si>
  <si>
    <t>3468C412-A</t>
  </si>
  <si>
    <t>3478A223</t>
  </si>
  <si>
    <t>ELECTRICIDAD Y MAGNETISMO</t>
  </si>
  <si>
    <t>3478A223-A</t>
  </si>
  <si>
    <t>3478A413</t>
  </si>
  <si>
    <t>ACCIONAMIENTOS ELECTRICOS</t>
  </si>
  <si>
    <t>3478A413-A</t>
  </si>
  <si>
    <t>3478A515</t>
  </si>
  <si>
    <t>LEGISLACION Y MERCADO ELECTRICO</t>
  </si>
  <si>
    <t>3478A515-A</t>
  </si>
  <si>
    <t>3437A413</t>
  </si>
  <si>
    <t>HORMIGON ARMADO I</t>
  </si>
  <si>
    <t>3437A413-A</t>
  </si>
  <si>
    <t>3406B221</t>
  </si>
  <si>
    <t>FUNDAMENTOS DE FLUIDOS Y TERMODINAMICA</t>
  </si>
  <si>
    <t>3406B221-A</t>
  </si>
  <si>
    <t>3407B112-B</t>
  </si>
  <si>
    <t>16CFISGE-G</t>
  </si>
  <si>
    <t>16CFISGE-H</t>
  </si>
  <si>
    <t>16CFISGE-F</t>
  </si>
  <si>
    <t>16CFISGE-E</t>
  </si>
  <si>
    <t>3406B515</t>
  </si>
  <si>
    <t>GESTION AMBIENTAL Y ENERGETICA</t>
  </si>
  <si>
    <t>3406B515-A</t>
  </si>
  <si>
    <t>3437A525</t>
  </si>
  <si>
    <t>PROYECTO DE TITULACION I</t>
  </si>
  <si>
    <t>3437A525-A</t>
  </si>
  <si>
    <t>B1C2ING1-B</t>
  </si>
  <si>
    <t>3437A213</t>
  </si>
  <si>
    <t>CUBICACION E INTERPRETACION DE PLANOS</t>
  </si>
  <si>
    <t>3437A213-A</t>
  </si>
  <si>
    <t>3438A321</t>
  </si>
  <si>
    <t>3438A321-A</t>
  </si>
  <si>
    <t>3478A312</t>
  </si>
  <si>
    <t>DISPOSITIVOS SEMICONDUCTORES</t>
  </si>
  <si>
    <t>3478A312-A</t>
  </si>
  <si>
    <t>MINCPI08</t>
  </si>
  <si>
    <t>(CURICO)SISTEMA DE GENERACION TERMICA (MINOR CONTROL PROC. INDUSTRIALES)</t>
  </si>
  <si>
    <t>MINCPI08-A</t>
  </si>
  <si>
    <t>MINORAI2</t>
  </si>
  <si>
    <t>(CURICO)MONTAJE DE ELEMENTOS DE TRANSPORTE (MINOR GESTION ACTIVOS INDUSTRIALES)</t>
  </si>
  <si>
    <t>MINORAI2-A</t>
  </si>
  <si>
    <t>MINORCD7</t>
  </si>
  <si>
    <t>(CURICO)EXTRACCION Y GESTION DE DATOS MASIVOS (MINOR CIENCIA DE DATOS)</t>
  </si>
  <si>
    <t>MINORCD7-A</t>
  </si>
  <si>
    <t>3468C114</t>
  </si>
  <si>
    <t>INTRODUCCION A INGENIERIA DE MINAS</t>
  </si>
  <si>
    <t>3468C114-A</t>
  </si>
  <si>
    <t>16CECDIF-C</t>
  </si>
  <si>
    <t>16CELMAG</t>
  </si>
  <si>
    <t>ELECTRICIDAD  Y MAGNETISMO (PLAN 16)</t>
  </si>
  <si>
    <t>16CELMAG-A</t>
  </si>
  <si>
    <t>3406B123-B</t>
  </si>
  <si>
    <t>3439A414</t>
  </si>
  <si>
    <t>DESARROLLO DE PRODUCTOS</t>
  </si>
  <si>
    <t>3439A414-A</t>
  </si>
  <si>
    <t>3478A514</t>
  </si>
  <si>
    <t>3478A514-A</t>
  </si>
  <si>
    <t>A2C2ING1-F</t>
  </si>
  <si>
    <t>ADA0C002-G</t>
  </si>
  <si>
    <t>MINPYS04</t>
  </si>
  <si>
    <t>(CURICO)SISTEMAS AVANZADOS PARA LA GESTION DE OPERACIONES (MINOR PRODUCCION Y SERVICIO)</t>
  </si>
  <si>
    <t>MINPYS04-A</t>
  </si>
  <si>
    <t>3406B415</t>
  </si>
  <si>
    <t>PROCESOS Y EQUIPOS INDUSTRIALES I</t>
  </si>
  <si>
    <t>3406B415-B</t>
  </si>
  <si>
    <t>3406B523</t>
  </si>
  <si>
    <t>PROYECTO DE APLICACION TECNOLOGICA</t>
  </si>
  <si>
    <t>3406B523-A</t>
  </si>
  <si>
    <t>3438A114-C</t>
  </si>
  <si>
    <t>16CECDIF-B</t>
  </si>
  <si>
    <t>ADA0C002-F</t>
  </si>
  <si>
    <t>16CELMAG-C</t>
  </si>
  <si>
    <t>ADA0C002-E</t>
  </si>
  <si>
    <t>16CELMAG-B</t>
  </si>
  <si>
    <t>ADA0C002-H</t>
  </si>
  <si>
    <t>3438A325</t>
  </si>
  <si>
    <t>3438A325-A</t>
  </si>
  <si>
    <t>3439A314</t>
  </si>
  <si>
    <t>ELECTROTECNIA Y ELECTRONICA</t>
  </si>
  <si>
    <t>3439A314-A</t>
  </si>
  <si>
    <t>3478A315</t>
  </si>
  <si>
    <t>3478A315-A</t>
  </si>
  <si>
    <t>3478A524</t>
  </si>
  <si>
    <t>PROYECTO MEMORIA</t>
  </si>
  <si>
    <t>3478A524-A</t>
  </si>
  <si>
    <t>3478A611</t>
  </si>
  <si>
    <t>3478A611-A</t>
  </si>
  <si>
    <t>MINORGT1</t>
  </si>
  <si>
    <t>(CURICO)TALLER DE ENERGIAS RENOVABLES (MINOR GESTION TECNOLOGICA E INNOVACION)</t>
  </si>
  <si>
    <t>MINORGT1-A</t>
  </si>
  <si>
    <t>3406B213</t>
  </si>
  <si>
    <t>PROGRAMACION PARA INGENIERIA</t>
  </si>
  <si>
    <t>3406B213-A</t>
  </si>
  <si>
    <t>16CELMAG-F</t>
  </si>
  <si>
    <t>3406B421</t>
  </si>
  <si>
    <t>(CURICO)INGENIERIA FINANCIERA</t>
  </si>
  <si>
    <t>3406B421-A</t>
  </si>
  <si>
    <t>16CELMAG-E</t>
  </si>
  <si>
    <t>16CELMAG-D</t>
  </si>
  <si>
    <t>3438A524</t>
  </si>
  <si>
    <t>3438A524-A</t>
  </si>
  <si>
    <t>3439A424</t>
  </si>
  <si>
    <t>ELEMENTOS DE MAQUINAS</t>
  </si>
  <si>
    <t>3439A424-A</t>
  </si>
  <si>
    <t>A2C1ING1-C</t>
  </si>
  <si>
    <t>B2C2ING1</t>
  </si>
  <si>
    <t>(CURICO) INGLES B2-II</t>
  </si>
  <si>
    <t>B2C2ING1-A</t>
  </si>
  <si>
    <t>C1C2ING1</t>
  </si>
  <si>
    <t>(CURICO) INGLES C1-II</t>
  </si>
  <si>
    <t>C1C2ING1-A</t>
  </si>
  <si>
    <t>MINMAIN1</t>
  </si>
  <si>
    <t>(CURICO)MANTENIMIENTO BASADO EN LA CONDICION (MINOR MANTENIMIENTO INDUSTRIAL)</t>
  </si>
  <si>
    <t>MINMAIN1-A</t>
  </si>
  <si>
    <t>16CFUNAD</t>
  </si>
  <si>
    <t>FUNDAMENTOS DE ADMINISTRACION (PLAN 16)</t>
  </si>
  <si>
    <t>16CFUNAD-A</t>
  </si>
  <si>
    <t>16CIEYEV</t>
  </si>
  <si>
    <t>INGENIERIA ECONOMICA Y EVALUACION DE PROYECTOS</t>
  </si>
  <si>
    <t>16CIEYEV-C</t>
  </si>
  <si>
    <t>16CIEYEV-B</t>
  </si>
  <si>
    <t>3407B523</t>
  </si>
  <si>
    <t>FORMULACION PROYECTO DE TITULACION</t>
  </si>
  <si>
    <t>3407B523-A</t>
  </si>
  <si>
    <t>3438A314</t>
  </si>
  <si>
    <t>FUNDAMENTOS DE MECANICA DE FLUIDOS</t>
  </si>
  <si>
    <t>3438A314-A</t>
  </si>
  <si>
    <t>3439A315</t>
  </si>
  <si>
    <t>PROYECTO INTERDISCIPLINARIO</t>
  </si>
  <si>
    <t>3439A315-A</t>
  </si>
  <si>
    <t>3468C224</t>
  </si>
  <si>
    <t>3468C224-A</t>
  </si>
  <si>
    <t>MINMAIN2</t>
  </si>
  <si>
    <t>(CURICO)GESTION DE LA EFICIENCIA TOTAL DE LA PLANTA (MINOR MANTENIMIENTO INDUSTRIAL)</t>
  </si>
  <si>
    <t>MINMAIN2-A</t>
  </si>
  <si>
    <t>3438A114-A</t>
  </si>
  <si>
    <t>A2C2ING1-C</t>
  </si>
  <si>
    <t>B1CAING1-C</t>
  </si>
  <si>
    <t>16CFUNAD-B</t>
  </si>
  <si>
    <t>3406B113</t>
  </si>
  <si>
    <t>QUIMICA GENERAL Y ORGANICA</t>
  </si>
  <si>
    <t>3406B113-A</t>
  </si>
  <si>
    <t>A1CING01-E</t>
  </si>
  <si>
    <t>3406B113-B</t>
  </si>
  <si>
    <t>16CFUNAD-C</t>
  </si>
  <si>
    <t>3407B221</t>
  </si>
  <si>
    <t>PROYECTO DE PROGRAMACION</t>
  </si>
  <si>
    <t>3407B221-A</t>
  </si>
  <si>
    <t>3407B212</t>
  </si>
  <si>
    <t>(CURICO)PROGRAMACION AVANZADA</t>
  </si>
  <si>
    <t>3407B212-A</t>
  </si>
  <si>
    <t>B1C3ING1-B</t>
  </si>
  <si>
    <t>B2C1ING1</t>
  </si>
  <si>
    <t>(CURICO) INGLES B2-I</t>
  </si>
  <si>
    <t>B2C1ING1-A</t>
  </si>
  <si>
    <t>3478A114-A</t>
  </si>
  <si>
    <t xml:space="preserve">QUIMICA GENERAL Y ORGANICA </t>
  </si>
  <si>
    <t>3406B213-B</t>
  </si>
  <si>
    <t>3406B423</t>
  </si>
  <si>
    <t>PLANIFICACION Y GESTION DE LAS OPERACIONES</t>
  </si>
  <si>
    <t>3406B423-A</t>
  </si>
  <si>
    <t>3468C124</t>
  </si>
  <si>
    <t>QUIMICA I</t>
  </si>
  <si>
    <t>3468C124-A</t>
  </si>
  <si>
    <t>3478A113</t>
  </si>
  <si>
    <t>3478A113-A</t>
  </si>
  <si>
    <t>3439A616</t>
  </si>
  <si>
    <t>AUTOMATIZACION INDUSTRIAL</t>
  </si>
  <si>
    <t>3439A616-A</t>
  </si>
  <si>
    <t>B2C1ING1-B</t>
  </si>
  <si>
    <t>MINEYAM2</t>
  </si>
  <si>
    <t>(CURICO)GESTION ENERGETICA (MINOR ENERGIA Y AMBIENTE)</t>
  </si>
  <si>
    <t>MINEYAM2-A</t>
  </si>
  <si>
    <t>MINORCC5</t>
  </si>
  <si>
    <t>(CURICO)TECNOLOGIAS MOVILES (MINOR CIENCIAS DE LA COMPUTACION)</t>
  </si>
  <si>
    <t>MINORCC5-A</t>
  </si>
  <si>
    <t>16MEK11P-B</t>
  </si>
  <si>
    <t>3478A323</t>
  </si>
  <si>
    <t>MAQUINAS ELECTRICAS</t>
  </si>
  <si>
    <t>3478A323-A</t>
  </si>
  <si>
    <t>COE1C001-I</t>
  </si>
  <si>
    <t>CCSCU001-B</t>
  </si>
  <si>
    <t>CCSCU044-B</t>
  </si>
  <si>
    <t>B1CAING1-D</t>
  </si>
  <si>
    <t>COE1C001-F</t>
  </si>
  <si>
    <t>COE1C001-G</t>
  </si>
  <si>
    <t>COE1C001-H</t>
  </si>
  <si>
    <t>16CIEYEV-A</t>
  </si>
  <si>
    <t>3407B311</t>
  </si>
  <si>
    <t>(CURICO)REQUISITO DE SOFTWARE</t>
  </si>
  <si>
    <t>3407B311-A</t>
  </si>
  <si>
    <t>A1CING01-F</t>
  </si>
  <si>
    <t>B1CAING1-B</t>
  </si>
  <si>
    <t>3478A224</t>
  </si>
  <si>
    <t>3478A224-A</t>
  </si>
  <si>
    <t>A2C2ING1-D</t>
  </si>
  <si>
    <t>MINORDE5</t>
  </si>
  <si>
    <t>(CURICO)SELECCION DE MATERIALES EN DISEÑO MECANICO (MINOR DISEÑO ESTRUCTURAL)</t>
  </si>
  <si>
    <t>MINORDE5-A</t>
  </si>
  <si>
    <t>3439A423</t>
  </si>
  <si>
    <t>MAQUINAS HIDRAULICAS</t>
  </si>
  <si>
    <t>3439A423-A</t>
  </si>
  <si>
    <t>MINEYAM1</t>
  </si>
  <si>
    <t>(CURICO)INGENIERIA AMBIENTAL (MINOR ENERGIA Y AMBIENTE)</t>
  </si>
  <si>
    <t>MINEYAM1-A</t>
  </si>
  <si>
    <t>3438A114-B</t>
  </si>
  <si>
    <t>3406B414</t>
  </si>
  <si>
    <t>TECNOLOGIAS DE INFORMACION</t>
  </si>
  <si>
    <t>3406B414-B</t>
  </si>
  <si>
    <t>16CALGEB-G</t>
  </si>
  <si>
    <t>16CALGEB-H</t>
  </si>
  <si>
    <t>MINGOP01</t>
  </si>
  <si>
    <t>(CURICO)PROCESOS ESTOCASTICOS Y SIMULACION (MINOR GESTION OPERACIONES)</t>
  </si>
  <si>
    <t>MINGOP01-A</t>
  </si>
  <si>
    <t>3406B523-B</t>
  </si>
  <si>
    <t>3478A113-B</t>
  </si>
  <si>
    <t>16CALGLI-C</t>
  </si>
  <si>
    <t>16CCALC1-E</t>
  </si>
  <si>
    <t>COE1C001-J</t>
  </si>
  <si>
    <t>MINGEM02</t>
  </si>
  <si>
    <t>(CURICO)PELIGROSIDAD SISMICA DE PROYECTOS MINEROS (MINOR GEOMECANICA MINERA)</t>
  </si>
  <si>
    <t>MINGEM02-A</t>
  </si>
  <si>
    <t>3468C522</t>
  </si>
  <si>
    <t>PROYECTO DE INTEGRACION: MINERA A CIELO ABIERTO</t>
  </si>
  <si>
    <t>3468C522-A</t>
  </si>
  <si>
    <t>3468C523</t>
  </si>
  <si>
    <t>PROYECTO DE INTEGRACION: MINERIA SUBTERRANEA</t>
  </si>
  <si>
    <t>3468C523-A</t>
  </si>
  <si>
    <t>3478A214-C_D</t>
  </si>
  <si>
    <t>3406B513</t>
  </si>
  <si>
    <t>GESTION DE LA CADENA DE ABASTECIMIENTO</t>
  </si>
  <si>
    <t>3406B513-A</t>
  </si>
  <si>
    <t>3406B512</t>
  </si>
  <si>
    <t>PROYECTO DE DISEÑO DE SISTEMAS DE OPERACIONES</t>
  </si>
  <si>
    <t>3406B512-A</t>
  </si>
  <si>
    <t>Lab Matem</t>
  </si>
  <si>
    <t>08:30:00</t>
  </si>
  <si>
    <t>09:30:00</t>
  </si>
  <si>
    <t>SEMI</t>
  </si>
  <si>
    <t>09:40:00</t>
  </si>
  <si>
    <t>10:40:00</t>
  </si>
  <si>
    <t>TALL</t>
  </si>
  <si>
    <t>10:50:00</t>
  </si>
  <si>
    <t>11:50:00</t>
  </si>
  <si>
    <t>3406B512-B</t>
  </si>
  <si>
    <t>12:00:00</t>
  </si>
  <si>
    <t>13:00:00</t>
  </si>
  <si>
    <t>3406B422</t>
  </si>
  <si>
    <t>(CURICO)GESTION DE PROYECTOS</t>
  </si>
  <si>
    <t>3406B422-A</t>
  </si>
  <si>
    <t>CCSCU048</t>
  </si>
  <si>
    <t>ARTE Y PRENSA: LA DISPUTA POR LA IMAGEN, IMAGENES EN DISPUTA (CURICO)</t>
  </si>
  <si>
    <t>CCSCU048-A</t>
  </si>
  <si>
    <t>3406B523-C</t>
  </si>
  <si>
    <t>3406B414-A</t>
  </si>
  <si>
    <t>CODIGO SALA</t>
  </si>
  <si>
    <t>Codigo Sala</t>
  </si>
  <si>
    <t>Concatenado</t>
  </si>
  <si>
    <t>Nombre</t>
  </si>
  <si>
    <t>Nombre Concatenado</t>
  </si>
  <si>
    <t>Capacidad sala</t>
  </si>
  <si>
    <t>Edif. Serv. Multiples</t>
  </si>
  <si>
    <t>Edificio Electrica</t>
  </si>
  <si>
    <t>Edificio Minas</t>
  </si>
  <si>
    <t>Sala Doctorado Macro</t>
  </si>
  <si>
    <t>Edificio Mecanica</t>
  </si>
  <si>
    <t>Edificio Salas S</t>
  </si>
  <si>
    <t>Edificio Construccion</t>
  </si>
  <si>
    <t>Salas de madera E</t>
  </si>
  <si>
    <t>Edificio estudiantil</t>
  </si>
  <si>
    <t>Edificio Laboratorio</t>
  </si>
  <si>
    <t>Edificio I+D</t>
  </si>
  <si>
    <t>Biblioteca</t>
  </si>
  <si>
    <t>Sin Asignar</t>
  </si>
  <si>
    <t>Lab Maquinas</t>
  </si>
  <si>
    <t>14-Lab Maquinas</t>
  </si>
  <si>
    <t>14-Lab Energ Renovables</t>
  </si>
  <si>
    <t>501-Universia</t>
  </si>
  <si>
    <t>C-1</t>
  </si>
  <si>
    <t>C-2</t>
  </si>
  <si>
    <t>C-3</t>
  </si>
  <si>
    <t>C-4</t>
  </si>
  <si>
    <t>C-5</t>
  </si>
  <si>
    <t>C-6</t>
  </si>
  <si>
    <t>Lab Idiom 2</t>
  </si>
  <si>
    <t>E-1</t>
  </si>
  <si>
    <t>E-2</t>
  </si>
  <si>
    <t>S-1</t>
  </si>
  <si>
    <t>S-2</t>
  </si>
  <si>
    <t>S-3</t>
  </si>
  <si>
    <t>S-4</t>
  </si>
  <si>
    <t>S-5</t>
  </si>
  <si>
    <t>Sala 1 Estud</t>
  </si>
  <si>
    <t>T-1</t>
  </si>
  <si>
    <t>T-2</t>
  </si>
  <si>
    <t>SIN ASIGNAR</t>
  </si>
  <si>
    <t>SALA PROPIA</t>
  </si>
  <si>
    <t>NO REQUIERE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</si>
</sst>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name val="Dialog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3366FF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0012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21" fontId="0" fillId="0" borderId="0" xfId="0" applyNumberFormat="1"/>
    <xf numFmtId="0" fontId="2" fillId="0" borderId="0" xfId="0" applyFont="1"/>
    <xf numFmtId="0" fontId="3" fillId="0" borderId="0" xfId="0" applyFont="1"/>
    <xf numFmtId="21" fontId="2" fillId="0" borderId="0" xfId="0" applyNumberFormat="1" applyFont="1"/>
    <xf numFmtId="0" fontId="4" fillId="0" borderId="0" xfId="0" applyFont="1"/>
    <xf numFmtId="21" fontId="4" fillId="0" borderId="0" xfId="0" applyNumberFormat="1" applyFont="1"/>
    <xf numFmtId="0" fontId="5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21" fontId="6" fillId="0" borderId="0" xfId="0" applyNumberFormat="1" applyFont="1"/>
    <xf numFmtId="0" fontId="4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/>
    <xf numFmtId="0" fontId="6" fillId="0" borderId="0" xfId="0" applyFont="1" applyAlignment="1">
      <alignment horizontal="right"/>
    </xf>
    <xf numFmtId="0" fontId="0" fillId="8" borderId="0" xfId="0" applyFill="1"/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30"/>
  <sheetViews>
    <sheetView tabSelected="1" zoomScale="80" zoomScaleNormal="80" workbookViewId="0">
      <pane ySplit="1" topLeftCell="A611" activePane="bottomLeft" state="frozen"/>
      <selection activeCell="F1" sqref="F1"/>
      <selection pane="bottomLeft" activeCell="A631" sqref="A631:XFD631"/>
    </sheetView>
  </sheetViews>
  <sheetFormatPr baseColWidth="10" defaultColWidth="8.83203125" defaultRowHeight="15"/>
  <cols>
    <col min="1" max="1" width="5.1640625" customWidth="1"/>
    <col min="2" max="2" width="4.83203125" customWidth="1"/>
    <col min="3" max="3" width="5" customWidth="1"/>
    <col min="4" max="4" width="4.1640625" customWidth="1"/>
    <col min="5" max="5" width="5.83203125" customWidth="1"/>
    <col min="6" max="6" width="4" customWidth="1"/>
    <col min="7" max="7" width="5.5" customWidth="1"/>
    <col min="8" max="8" width="10.33203125" customWidth="1"/>
    <col min="9" max="9" width="65.83203125" customWidth="1"/>
    <col min="11" max="11" width="8" customWidth="1"/>
    <col min="12" max="12" width="3.6640625" hidden="1" customWidth="1"/>
    <col min="13" max="13" width="4.5" customWidth="1"/>
    <col min="14" max="14" width="5" customWidth="1"/>
    <col min="15" max="15" width="3.83203125" customWidth="1"/>
    <col min="16" max="16" width="4.5" customWidth="1"/>
    <col min="17" max="17" width="4.1640625" customWidth="1"/>
    <col min="18" max="18" width="5.5" customWidth="1"/>
    <col min="19" max="19" width="7.5" customWidth="1"/>
    <col min="20" max="20" width="9.1640625" customWidth="1"/>
    <col min="22" max="22" width="14.5" customWidth="1"/>
    <col min="23" max="23" width="8.83203125" customWidth="1"/>
    <col min="24" max="24" width="10.1640625" hidden="1" customWidth="1"/>
    <col min="25" max="25" width="19.83203125" hidden="1" customWidth="1"/>
    <col min="29" max="33" width="0" hidden="1" customWidth="1"/>
    <col min="36" max="36" width="6.1640625" customWidth="1"/>
    <col min="37" max="37" width="3.5" customWidth="1"/>
    <col min="38" max="38" width="4.1640625" customWidth="1"/>
    <col min="39" max="39" width="18.5" customWidth="1"/>
    <col min="40" max="40" width="19.1640625" customWidth="1"/>
  </cols>
  <sheetData>
    <row r="1" spans="1:4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6" t="s">
        <v>37</v>
      </c>
      <c r="AM1" s="5" t="s">
        <v>38</v>
      </c>
      <c r="AN1" s="5" t="s">
        <v>39</v>
      </c>
      <c r="AO1" s="5" t="s">
        <v>40</v>
      </c>
    </row>
    <row r="2" spans="1:41">
      <c r="A2" t="s">
        <v>41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>
        <v>2</v>
      </c>
      <c r="H2" t="s">
        <v>47</v>
      </c>
      <c r="I2" t="s">
        <v>48</v>
      </c>
      <c r="J2" t="s">
        <v>48</v>
      </c>
      <c r="K2" t="s">
        <v>49</v>
      </c>
      <c r="M2">
        <v>0</v>
      </c>
      <c r="N2">
        <v>0</v>
      </c>
      <c r="O2">
        <v>0</v>
      </c>
      <c r="Q2">
        <v>1</v>
      </c>
      <c r="R2">
        <v>1</v>
      </c>
      <c r="S2">
        <v>1</v>
      </c>
      <c r="T2">
        <v>39</v>
      </c>
      <c r="U2">
        <v>559</v>
      </c>
      <c r="V2" t="s">
        <v>50</v>
      </c>
      <c r="W2">
        <v>39</v>
      </c>
      <c r="Z2" t="s">
        <v>51</v>
      </c>
      <c r="AA2" s="22">
        <v>11</v>
      </c>
      <c r="AB2" s="22">
        <v>102</v>
      </c>
      <c r="AC2">
        <v>48</v>
      </c>
      <c r="AG2">
        <v>2</v>
      </c>
      <c r="AH2" s="7">
        <v>0.4513888888888889</v>
      </c>
      <c r="AI2" s="7">
        <v>0.54166666666666663</v>
      </c>
      <c r="AJ2">
        <v>1</v>
      </c>
      <c r="AK2" t="s">
        <v>52</v>
      </c>
      <c r="AL2">
        <v>1</v>
      </c>
      <c r="AM2" s="21" t="str">
        <f>VLOOKUP(AA2,EQUIVALENCIAS!$B$2:$C$14,2,FALSE)</f>
        <v>Edificio Minas</v>
      </c>
      <c r="AN2" t="str">
        <f>IF(ISERROR(VLOOKUP(CONCATENATE(AA2,"-",AB2),EQUIVALENCIAS!$G$3:$I$50,3,FALSE))="VERDADERO","SALA NO ASIGNADA",VLOOKUP(CONCATENATE(AA2,"-",AB2),EQUIVALENCIAS!$G$3:$I$50,3,FALSE))</f>
        <v>SALA 102</v>
      </c>
    </row>
    <row r="3" spans="1:41">
      <c r="A3" t="s">
        <v>41</v>
      </c>
      <c r="B3" t="s">
        <v>53</v>
      </c>
      <c r="C3" t="s">
        <v>43</v>
      </c>
      <c r="D3" t="s">
        <v>44</v>
      </c>
      <c r="E3" t="s">
        <v>54</v>
      </c>
      <c r="F3" t="s">
        <v>55</v>
      </c>
      <c r="G3">
        <v>6</v>
      </c>
      <c r="H3" t="s">
        <v>56</v>
      </c>
      <c r="I3" t="s">
        <v>57</v>
      </c>
      <c r="J3" t="s">
        <v>57</v>
      </c>
      <c r="K3" t="s">
        <v>49</v>
      </c>
      <c r="M3">
        <v>0</v>
      </c>
      <c r="N3">
        <v>0</v>
      </c>
      <c r="O3">
        <v>0</v>
      </c>
      <c r="Q3">
        <v>1</v>
      </c>
      <c r="R3">
        <v>1</v>
      </c>
      <c r="S3">
        <v>1</v>
      </c>
      <c r="T3">
        <v>35</v>
      </c>
      <c r="U3">
        <v>612</v>
      </c>
      <c r="V3" t="s">
        <v>58</v>
      </c>
      <c r="W3">
        <v>35</v>
      </c>
      <c r="Z3" t="s">
        <v>59</v>
      </c>
      <c r="AA3" s="22">
        <v>11</v>
      </c>
      <c r="AB3" s="22">
        <v>105</v>
      </c>
      <c r="AC3">
        <v>118</v>
      </c>
      <c r="AG3">
        <v>2</v>
      </c>
      <c r="AH3" s="7">
        <v>0.4513888888888889</v>
      </c>
      <c r="AI3" s="7">
        <v>0.54166666666666663</v>
      </c>
      <c r="AJ3">
        <v>1</v>
      </c>
      <c r="AK3" t="s">
        <v>52</v>
      </c>
      <c r="AL3">
        <v>1</v>
      </c>
      <c r="AM3" s="21" t="str">
        <f>VLOOKUP(AA3,EQUIVALENCIAS!$B$2:$C$14,2,FALSE)</f>
        <v>Edificio Minas</v>
      </c>
      <c r="AN3" t="str">
        <f>IF(ISERROR(VLOOKUP(CONCATENATE(AA3,"-",AB3),EQUIVALENCIAS!$G$3:$I$50,3,FALSE))="VERDADERO","SALA NO ASIGNADA",VLOOKUP(CONCATENATE(AA3,"-",AB3),EQUIVALENCIAS!$G$3:$I$50,3,FALSE))</f>
        <v>SALA 105</v>
      </c>
    </row>
    <row r="4" spans="1:41">
      <c r="A4" t="s">
        <v>41</v>
      </c>
      <c r="B4" t="s">
        <v>42</v>
      </c>
      <c r="C4" t="s">
        <v>43</v>
      </c>
      <c r="D4" t="s">
        <v>44</v>
      </c>
      <c r="E4" t="s">
        <v>45</v>
      </c>
      <c r="F4" t="s">
        <v>46</v>
      </c>
      <c r="G4">
        <v>2</v>
      </c>
      <c r="H4" t="s">
        <v>47</v>
      </c>
      <c r="I4" t="s">
        <v>48</v>
      </c>
      <c r="J4" t="s">
        <v>48</v>
      </c>
      <c r="K4" t="s">
        <v>49</v>
      </c>
      <c r="M4">
        <v>0</v>
      </c>
      <c r="N4">
        <v>0</v>
      </c>
      <c r="O4">
        <v>0</v>
      </c>
      <c r="Q4">
        <v>1</v>
      </c>
      <c r="R4">
        <v>1</v>
      </c>
      <c r="S4">
        <v>2</v>
      </c>
      <c r="T4">
        <v>36</v>
      </c>
      <c r="U4">
        <v>761</v>
      </c>
      <c r="V4" t="s">
        <v>60</v>
      </c>
      <c r="W4">
        <v>36</v>
      </c>
      <c r="Z4" t="s">
        <v>51</v>
      </c>
      <c r="AA4" s="23">
        <v>11</v>
      </c>
      <c r="AB4" s="23">
        <v>104</v>
      </c>
      <c r="AC4">
        <v>40</v>
      </c>
      <c r="AG4">
        <v>2</v>
      </c>
      <c r="AH4" s="7">
        <v>0.4513888888888889</v>
      </c>
      <c r="AI4" s="7">
        <v>0.54166666666666663</v>
      </c>
      <c r="AJ4">
        <v>1</v>
      </c>
      <c r="AK4" t="s">
        <v>52</v>
      </c>
      <c r="AL4">
        <v>1</v>
      </c>
      <c r="AM4" s="21" t="str">
        <f>VLOOKUP(AA4,EQUIVALENCIAS!$B$2:$C$14,2,FALSE)</f>
        <v>Edificio Minas</v>
      </c>
      <c r="AN4" t="str">
        <f>IF(ISERROR(VLOOKUP(CONCATENATE(AA4,"-",AB4),EQUIVALENCIAS!$G$3:$I$50,3,FALSE))="VERDADERO","SALA NO ASIGNADA",VLOOKUP(CONCATENATE(AA4,"-",AB4),EQUIVALENCIAS!$G$3:$I$50,3,FALSE))</f>
        <v>SALA 104</v>
      </c>
    </row>
    <row r="5" spans="1:41">
      <c r="A5" t="s">
        <v>41</v>
      </c>
      <c r="B5" t="s">
        <v>61</v>
      </c>
      <c r="C5" t="s">
        <v>43</v>
      </c>
      <c r="D5" t="s">
        <v>44</v>
      </c>
      <c r="E5" t="s">
        <v>62</v>
      </c>
      <c r="F5" t="s">
        <v>55</v>
      </c>
      <c r="G5">
        <v>3</v>
      </c>
      <c r="H5" t="s">
        <v>63</v>
      </c>
      <c r="I5" t="s">
        <v>64</v>
      </c>
      <c r="J5" t="s">
        <v>64</v>
      </c>
      <c r="K5" t="s">
        <v>49</v>
      </c>
      <c r="M5">
        <v>0</v>
      </c>
      <c r="N5">
        <v>0</v>
      </c>
      <c r="O5">
        <v>0</v>
      </c>
      <c r="Q5">
        <v>1</v>
      </c>
      <c r="R5">
        <v>1</v>
      </c>
      <c r="S5">
        <v>3</v>
      </c>
      <c r="T5">
        <v>35</v>
      </c>
      <c r="U5">
        <v>304</v>
      </c>
      <c r="V5" t="s">
        <v>65</v>
      </c>
      <c r="W5">
        <v>35</v>
      </c>
      <c r="Z5" t="s">
        <v>59</v>
      </c>
      <c r="AA5" s="22">
        <v>3</v>
      </c>
      <c r="AB5" s="24">
        <v>26</v>
      </c>
      <c r="AG5">
        <v>1</v>
      </c>
      <c r="AH5" s="7">
        <v>0.5</v>
      </c>
      <c r="AI5" s="7">
        <v>0.54166666666666663</v>
      </c>
      <c r="AJ5">
        <v>1</v>
      </c>
      <c r="AK5" t="s">
        <v>52</v>
      </c>
      <c r="AL5">
        <v>1</v>
      </c>
      <c r="AM5" s="21" t="str">
        <f>VLOOKUP(AA5,EQUIVALENCIAS!$B$2:$C$14,2,FALSE)</f>
        <v>Edificio Laboratorio</v>
      </c>
      <c r="AN5" t="str">
        <f>IF(ISERROR(VLOOKUP(CONCATENATE(AA5,"-",AB5),EQUIVALENCIAS!$G$3:$I$50,3,FALSE))="VERDADERO","SALA NO ASIGNADA",VLOOKUP(CONCATENATE(AA5,"-",AB5),EQUIVALENCIAS!$G$3:$I$50,3,FALSE))</f>
        <v>SALA 26</v>
      </c>
    </row>
    <row r="6" spans="1:41">
      <c r="A6" t="s">
        <v>41</v>
      </c>
      <c r="B6" t="s">
        <v>42</v>
      </c>
      <c r="C6" t="s">
        <v>43</v>
      </c>
      <c r="D6" t="s">
        <v>44</v>
      </c>
      <c r="E6" t="s">
        <v>45</v>
      </c>
      <c r="F6" t="s">
        <v>55</v>
      </c>
      <c r="G6">
        <v>2</v>
      </c>
      <c r="H6" t="s">
        <v>66</v>
      </c>
      <c r="I6" t="s">
        <v>67</v>
      </c>
      <c r="J6" t="s">
        <v>67</v>
      </c>
      <c r="K6" t="s">
        <v>49</v>
      </c>
      <c r="M6">
        <v>0</v>
      </c>
      <c r="N6">
        <v>0</v>
      </c>
      <c r="O6">
        <v>0</v>
      </c>
      <c r="Q6">
        <v>1</v>
      </c>
      <c r="R6">
        <v>1</v>
      </c>
      <c r="S6">
        <v>1</v>
      </c>
      <c r="T6">
        <v>45</v>
      </c>
      <c r="U6">
        <v>221</v>
      </c>
      <c r="V6" t="s">
        <v>68</v>
      </c>
      <c r="W6">
        <v>45</v>
      </c>
      <c r="Z6" t="s">
        <v>51</v>
      </c>
      <c r="AA6" s="23">
        <v>11</v>
      </c>
      <c r="AB6" s="23">
        <v>203</v>
      </c>
      <c r="AC6">
        <v>53</v>
      </c>
      <c r="AG6">
        <v>2</v>
      </c>
      <c r="AH6" s="7">
        <v>0.59722222222222221</v>
      </c>
      <c r="AI6" s="7">
        <v>0.6875</v>
      </c>
      <c r="AJ6">
        <v>2</v>
      </c>
      <c r="AK6" t="s">
        <v>52</v>
      </c>
      <c r="AL6">
        <v>1</v>
      </c>
      <c r="AM6" s="21" t="str">
        <f>VLOOKUP(AA6,EQUIVALENCIAS!$B$2:$C$14,2,FALSE)</f>
        <v>Edificio Minas</v>
      </c>
      <c r="AN6" t="str">
        <f>IF(ISERROR(VLOOKUP(CONCATENATE(AA6,"-",AB6),EQUIVALENCIAS!$G$3:$I$50,3,FALSE))="VERDADERO","SALA NO ASIGNADA",VLOOKUP(CONCATENATE(AA6,"-",AB6),EQUIVALENCIAS!$G$3:$I$50,3,FALSE))</f>
        <v>SALA 203</v>
      </c>
    </row>
    <row r="7" spans="1:41">
      <c r="A7" t="s">
        <v>41</v>
      </c>
      <c r="B7" t="s">
        <v>42</v>
      </c>
      <c r="C7" t="s">
        <v>43</v>
      </c>
      <c r="D7" t="s">
        <v>44</v>
      </c>
      <c r="E7" t="s">
        <v>45</v>
      </c>
      <c r="F7" t="s">
        <v>46</v>
      </c>
      <c r="G7">
        <v>2</v>
      </c>
      <c r="H7" t="s">
        <v>47</v>
      </c>
      <c r="I7" t="s">
        <v>48</v>
      </c>
      <c r="J7" t="s">
        <v>48</v>
      </c>
      <c r="K7" t="s">
        <v>69</v>
      </c>
      <c r="M7">
        <v>0</v>
      </c>
      <c r="N7">
        <v>0</v>
      </c>
      <c r="O7">
        <v>0</v>
      </c>
      <c r="Q7">
        <v>1</v>
      </c>
      <c r="R7">
        <v>1</v>
      </c>
      <c r="S7">
        <v>1</v>
      </c>
      <c r="T7">
        <v>39</v>
      </c>
      <c r="U7">
        <v>430</v>
      </c>
      <c r="V7" t="s">
        <v>50</v>
      </c>
      <c r="W7">
        <v>39</v>
      </c>
      <c r="Z7" t="s">
        <v>70</v>
      </c>
      <c r="AA7" s="22">
        <v>11</v>
      </c>
      <c r="AB7" s="24">
        <v>203</v>
      </c>
      <c r="AG7">
        <v>2</v>
      </c>
      <c r="AH7" s="7">
        <v>0.69444444444444453</v>
      </c>
      <c r="AI7" s="7">
        <v>0.78472222222222221</v>
      </c>
      <c r="AJ7">
        <v>4</v>
      </c>
      <c r="AK7" t="s">
        <v>52</v>
      </c>
      <c r="AL7">
        <v>1</v>
      </c>
      <c r="AM7" s="21" t="str">
        <f>VLOOKUP(AA7,EQUIVALENCIAS!$B$2:$C$14,2,FALSE)</f>
        <v>Edificio Minas</v>
      </c>
      <c r="AN7" t="str">
        <f>IF(ISERROR(VLOOKUP(CONCATENATE(AA7,"-",AB7),EQUIVALENCIAS!$G$3:$I$50,3,FALSE))="VERDADERO","SALA NO ASIGNADA",VLOOKUP(CONCATENATE(AA7,"-",AB7),EQUIVALENCIAS!$G$3:$I$50,3,FALSE))</f>
        <v>SALA 203</v>
      </c>
    </row>
    <row r="8" spans="1:41">
      <c r="A8" t="s">
        <v>41</v>
      </c>
      <c r="B8" t="s">
        <v>42</v>
      </c>
      <c r="C8" t="s">
        <v>43</v>
      </c>
      <c r="D8" t="s">
        <v>44</v>
      </c>
      <c r="E8" t="s">
        <v>45</v>
      </c>
      <c r="F8" t="s">
        <v>46</v>
      </c>
      <c r="G8">
        <v>2</v>
      </c>
      <c r="H8" t="s">
        <v>47</v>
      </c>
      <c r="I8" t="s">
        <v>48</v>
      </c>
      <c r="J8" t="s">
        <v>48</v>
      </c>
      <c r="K8" t="s">
        <v>69</v>
      </c>
      <c r="M8">
        <v>0</v>
      </c>
      <c r="N8">
        <v>0</v>
      </c>
      <c r="O8">
        <v>0</v>
      </c>
      <c r="Q8">
        <v>1</v>
      </c>
      <c r="R8">
        <v>1</v>
      </c>
      <c r="S8">
        <v>2</v>
      </c>
      <c r="T8">
        <v>36</v>
      </c>
      <c r="U8">
        <v>579</v>
      </c>
      <c r="V8" t="s">
        <v>60</v>
      </c>
      <c r="W8">
        <v>36</v>
      </c>
      <c r="Z8" t="s">
        <v>70</v>
      </c>
      <c r="AA8" s="22">
        <v>3</v>
      </c>
      <c r="AB8" s="24">
        <v>303</v>
      </c>
      <c r="AG8">
        <v>2</v>
      </c>
      <c r="AH8" s="7">
        <v>0.69444444444444453</v>
      </c>
      <c r="AI8" s="7">
        <v>0.78472222222222221</v>
      </c>
      <c r="AJ8">
        <v>4</v>
      </c>
      <c r="AK8" t="s">
        <v>52</v>
      </c>
      <c r="AL8">
        <v>1</v>
      </c>
      <c r="AM8" s="21" t="str">
        <f>VLOOKUP(AA8,EQUIVALENCIAS!$B$2:$C$14,2,FALSE)</f>
        <v>Edificio Laboratorio</v>
      </c>
      <c r="AN8" t="str">
        <f>IF(ISERROR(VLOOKUP(CONCATENATE(AA8,"-",AB8),EQUIVALENCIAS!$G$3:$I$50,3,FALSE))="VERDADERO","SALA NO ASIGNADA",VLOOKUP(CONCATENATE(AA8,"-",AB8),EQUIVALENCIAS!$G$3:$I$50,3,FALSE))</f>
        <v>SALA 303</v>
      </c>
    </row>
    <row r="9" spans="1:41">
      <c r="A9" s="8" t="s">
        <v>41</v>
      </c>
      <c r="B9" s="8" t="s">
        <v>42</v>
      </c>
      <c r="C9" s="8" t="s">
        <v>43</v>
      </c>
      <c r="D9" s="8" t="s">
        <v>44</v>
      </c>
      <c r="E9" s="8" t="s">
        <v>45</v>
      </c>
      <c r="F9" s="8" t="s">
        <v>55</v>
      </c>
      <c r="G9" s="14">
        <v>2</v>
      </c>
      <c r="H9" s="14" t="s">
        <v>66</v>
      </c>
      <c r="I9" s="14" t="s">
        <v>67</v>
      </c>
      <c r="J9" s="14" t="s">
        <v>67</v>
      </c>
      <c r="K9" s="14" t="s">
        <v>69</v>
      </c>
      <c r="M9">
        <v>0</v>
      </c>
      <c r="N9">
        <v>0</v>
      </c>
      <c r="O9">
        <v>0</v>
      </c>
      <c r="Q9">
        <v>1</v>
      </c>
      <c r="R9">
        <v>1</v>
      </c>
      <c r="S9" s="8">
        <v>1</v>
      </c>
      <c r="T9" s="8">
        <v>45</v>
      </c>
      <c r="U9" s="14">
        <v>605</v>
      </c>
      <c r="V9" s="14" t="s">
        <v>71</v>
      </c>
      <c r="W9" s="14">
        <v>45</v>
      </c>
      <c r="X9" s="8"/>
      <c r="Y9" s="8"/>
      <c r="Z9" s="14" t="s">
        <v>72</v>
      </c>
      <c r="AA9" s="23">
        <v>5</v>
      </c>
      <c r="AB9" s="25">
        <v>13</v>
      </c>
      <c r="AG9" s="8">
        <v>2</v>
      </c>
      <c r="AH9" s="19">
        <v>0.69444444444444442</v>
      </c>
      <c r="AI9" s="19">
        <v>0.78472222222222221</v>
      </c>
      <c r="AJ9" s="14">
        <v>3</v>
      </c>
      <c r="AK9" s="8" t="s">
        <v>52</v>
      </c>
      <c r="AL9" s="8">
        <v>1</v>
      </c>
      <c r="AM9" s="21" t="str">
        <f>VLOOKUP(AA9,EQUIVALENCIAS!$B$2:$C$14,2,FALSE)</f>
        <v>Edif. Serv. Multiples</v>
      </c>
      <c r="AN9" t="str">
        <f>IF(ISERROR(VLOOKUP(CONCATENATE(AA9,"-",AB9),EQUIVALENCIAS!$G$3:$I$50,3,FALSE))="VERDADERO","SALA NO ASIGNADA",VLOOKUP(CONCATENATE(AA9,"-",AB9),EQUIVALENCIAS!$G$3:$I$50,3,FALSE))</f>
        <v>SALA 13</v>
      </c>
    </row>
    <row r="10" spans="1:41">
      <c r="A10" t="s">
        <v>41</v>
      </c>
      <c r="B10" t="s">
        <v>42</v>
      </c>
      <c r="C10" t="s">
        <v>43</v>
      </c>
      <c r="D10" t="s">
        <v>44</v>
      </c>
      <c r="E10" t="s">
        <v>45</v>
      </c>
      <c r="F10" t="s">
        <v>55</v>
      </c>
      <c r="G10">
        <v>9</v>
      </c>
      <c r="H10" t="s">
        <v>73</v>
      </c>
      <c r="I10" t="s">
        <v>74</v>
      </c>
      <c r="J10" t="s">
        <v>74</v>
      </c>
      <c r="K10" t="s">
        <v>69</v>
      </c>
      <c r="M10">
        <v>0</v>
      </c>
      <c r="N10">
        <v>0</v>
      </c>
      <c r="O10">
        <v>0</v>
      </c>
      <c r="Q10">
        <v>1</v>
      </c>
      <c r="R10">
        <v>1</v>
      </c>
      <c r="S10">
        <v>1</v>
      </c>
      <c r="T10">
        <v>45</v>
      </c>
      <c r="U10">
        <v>660</v>
      </c>
      <c r="V10" t="s">
        <v>75</v>
      </c>
      <c r="W10">
        <v>45</v>
      </c>
      <c r="Z10" t="s">
        <v>72</v>
      </c>
      <c r="AA10" s="23">
        <v>13</v>
      </c>
      <c r="AB10" s="23">
        <v>501</v>
      </c>
      <c r="AC10">
        <v>60</v>
      </c>
      <c r="AG10">
        <v>2</v>
      </c>
      <c r="AH10" s="7">
        <v>0.69444444444444442</v>
      </c>
      <c r="AI10" s="7">
        <v>0.78472222222222221</v>
      </c>
      <c r="AJ10">
        <v>4</v>
      </c>
      <c r="AK10" t="s">
        <v>52</v>
      </c>
      <c r="AL10">
        <v>1</v>
      </c>
      <c r="AM10" s="21" t="str">
        <f>VLOOKUP(AA10,EQUIVALENCIAS!$B$2:$C$14,2,FALSE)</f>
        <v>Biblioteca</v>
      </c>
      <c r="AN10" t="str">
        <f>IF(ISERROR(VLOOKUP(CONCATENATE(AA10,"-",AB10),EQUIVALENCIAS!$G$3:$I$50,3,FALSE))="VERDADERO","SALA NO ASIGNADA",VLOOKUP(CONCATENATE(AA10,"-",AB10),EQUIVALENCIAS!$G$3:$I$50,3,FALSE))</f>
        <v>SALA 501-Universia</v>
      </c>
    </row>
    <row r="11" spans="1:41">
      <c r="A11" t="s">
        <v>41</v>
      </c>
      <c r="B11" t="s">
        <v>76</v>
      </c>
      <c r="C11" t="s">
        <v>43</v>
      </c>
      <c r="D11" t="s">
        <v>44</v>
      </c>
      <c r="E11" t="s">
        <v>77</v>
      </c>
      <c r="F11" t="s">
        <v>78</v>
      </c>
      <c r="G11">
        <v>2</v>
      </c>
      <c r="H11" t="s">
        <v>79</v>
      </c>
      <c r="I11" t="s">
        <v>80</v>
      </c>
      <c r="J11" t="s">
        <v>80</v>
      </c>
      <c r="K11" t="s">
        <v>49</v>
      </c>
      <c r="M11">
        <v>0</v>
      </c>
      <c r="N11">
        <v>0</v>
      </c>
      <c r="O11">
        <v>0</v>
      </c>
      <c r="Q11">
        <v>1</v>
      </c>
      <c r="R11">
        <v>1</v>
      </c>
      <c r="S11">
        <v>1</v>
      </c>
      <c r="T11">
        <v>60</v>
      </c>
      <c r="U11">
        <v>356</v>
      </c>
      <c r="V11" t="s">
        <v>81</v>
      </c>
      <c r="W11">
        <v>60</v>
      </c>
      <c r="Z11" t="s">
        <v>51</v>
      </c>
      <c r="AA11">
        <v>5</v>
      </c>
      <c r="AB11">
        <v>21</v>
      </c>
      <c r="AC11">
        <v>70</v>
      </c>
      <c r="AG11">
        <v>2</v>
      </c>
      <c r="AH11" s="7">
        <v>0.35416666666666669</v>
      </c>
      <c r="AI11" s="7">
        <v>0.44444444444444442</v>
      </c>
      <c r="AJ11">
        <v>1</v>
      </c>
      <c r="AK11" t="s">
        <v>52</v>
      </c>
      <c r="AL11">
        <v>1</v>
      </c>
      <c r="AM11" s="21" t="str">
        <f>VLOOKUP(AA11,EQUIVALENCIAS!$B$2:$C$14,2,FALSE)</f>
        <v>Edif. Serv. Multiples</v>
      </c>
      <c r="AN11" t="str">
        <f>IF(ISERROR(VLOOKUP(CONCATENATE(AA11,"-",AB11),EQUIVALENCIAS!$G$3:$I$50,3,FALSE))="VERDADERO","SALA NO ASIGNADA",VLOOKUP(CONCATENATE(AA11,"-",AB11),EQUIVALENCIAS!$G$3:$I$50,3,FALSE))</f>
        <v>SALA 21</v>
      </c>
    </row>
    <row r="12" spans="1:41">
      <c r="A12" t="s">
        <v>41</v>
      </c>
      <c r="B12" t="s">
        <v>61</v>
      </c>
      <c r="C12" t="s">
        <v>43</v>
      </c>
      <c r="D12" t="s">
        <v>44</v>
      </c>
      <c r="E12" t="s">
        <v>62</v>
      </c>
      <c r="F12">
        <v>16</v>
      </c>
      <c r="G12">
        <v>7</v>
      </c>
      <c r="H12" t="s">
        <v>82</v>
      </c>
      <c r="I12" t="s">
        <v>83</v>
      </c>
      <c r="J12" t="s">
        <v>83</v>
      </c>
      <c r="K12" t="s">
        <v>49</v>
      </c>
      <c r="M12">
        <v>0</v>
      </c>
      <c r="N12">
        <v>0</v>
      </c>
      <c r="O12">
        <v>0</v>
      </c>
      <c r="Q12">
        <v>1</v>
      </c>
      <c r="R12">
        <v>1</v>
      </c>
      <c r="S12">
        <v>1</v>
      </c>
      <c r="T12">
        <v>40</v>
      </c>
      <c r="U12">
        <v>552</v>
      </c>
      <c r="V12" t="s">
        <v>84</v>
      </c>
      <c r="W12">
        <v>40</v>
      </c>
      <c r="Z12" t="s">
        <v>51</v>
      </c>
      <c r="AA12">
        <v>11</v>
      </c>
      <c r="AB12">
        <v>105</v>
      </c>
      <c r="AC12">
        <v>48</v>
      </c>
      <c r="AG12">
        <v>2</v>
      </c>
      <c r="AH12" s="7">
        <v>0.35416666666666669</v>
      </c>
      <c r="AI12" s="7">
        <v>0.44444444444444442</v>
      </c>
      <c r="AJ12">
        <v>1</v>
      </c>
      <c r="AK12" t="s">
        <v>52</v>
      </c>
      <c r="AL12">
        <v>1</v>
      </c>
      <c r="AM12" s="21" t="str">
        <f>VLOOKUP(AA12,EQUIVALENCIAS!$B$2:$C$14,2,FALSE)</f>
        <v>Edificio Minas</v>
      </c>
      <c r="AN12" t="str">
        <f>IF(ISERROR(VLOOKUP(CONCATENATE(AA12,"-",AB12),EQUIVALENCIAS!$G$3:$I$50,3,FALSE))="VERDADERO","SALA NO ASIGNADA",VLOOKUP(CONCATENATE(AA12,"-",AB12),EQUIVALENCIAS!$G$3:$I$50,3,FALSE))</f>
        <v>SALA 105</v>
      </c>
    </row>
    <row r="13" spans="1:41">
      <c r="A13" t="s">
        <v>41</v>
      </c>
      <c r="B13" t="s">
        <v>85</v>
      </c>
      <c r="C13" t="s">
        <v>43</v>
      </c>
      <c r="D13" t="s">
        <v>44</v>
      </c>
      <c r="E13" t="s">
        <v>86</v>
      </c>
      <c r="F13" t="s">
        <v>55</v>
      </c>
      <c r="G13">
        <v>4</v>
      </c>
      <c r="H13" t="s">
        <v>87</v>
      </c>
      <c r="I13" t="s">
        <v>88</v>
      </c>
      <c r="J13" t="s">
        <v>88</v>
      </c>
      <c r="K13" t="s">
        <v>49</v>
      </c>
      <c r="M13">
        <v>0</v>
      </c>
      <c r="N13">
        <v>0</v>
      </c>
      <c r="O13">
        <v>0</v>
      </c>
      <c r="Q13">
        <v>1</v>
      </c>
      <c r="R13">
        <v>1</v>
      </c>
      <c r="S13">
        <v>1</v>
      </c>
      <c r="T13">
        <v>50</v>
      </c>
      <c r="U13">
        <v>548</v>
      </c>
      <c r="V13" t="s">
        <v>89</v>
      </c>
      <c r="W13">
        <v>50</v>
      </c>
      <c r="Z13" t="s">
        <v>51</v>
      </c>
      <c r="AA13">
        <v>7</v>
      </c>
      <c r="AB13">
        <v>3</v>
      </c>
      <c r="AC13">
        <v>62</v>
      </c>
      <c r="AG13">
        <v>2</v>
      </c>
      <c r="AH13" s="7">
        <v>0.35416666666666669</v>
      </c>
      <c r="AI13" s="7">
        <v>0.44444444444444442</v>
      </c>
      <c r="AJ13">
        <v>1</v>
      </c>
      <c r="AK13" t="s">
        <v>52</v>
      </c>
      <c r="AL13">
        <v>1</v>
      </c>
      <c r="AM13" s="21" t="str">
        <f>VLOOKUP(AA13,EQUIVALENCIAS!$B$2:$C$14,2,FALSE)</f>
        <v>Edificio Construccion</v>
      </c>
      <c r="AN13" t="str">
        <f>IF(ISERROR(VLOOKUP(CONCATENATE(AA13,"-",AB13),EQUIVALENCIAS!$G$3:$I$50,3,FALSE))="VERDADERO","SALA NO ASIGNADA",VLOOKUP(CONCATENATE(AA13,"-",AB13),EQUIVALENCIAS!$G$3:$I$50,3,FALSE))</f>
        <v>SALA C-3</v>
      </c>
    </row>
    <row r="14" spans="1:41">
      <c r="A14" t="s">
        <v>41</v>
      </c>
      <c r="B14" t="s">
        <v>90</v>
      </c>
      <c r="C14" t="s">
        <v>43</v>
      </c>
      <c r="D14" t="s">
        <v>44</v>
      </c>
      <c r="E14" t="s">
        <v>91</v>
      </c>
      <c r="F14" t="s">
        <v>46</v>
      </c>
      <c r="G14">
        <v>5</v>
      </c>
      <c r="H14" t="s">
        <v>92</v>
      </c>
      <c r="I14" t="s">
        <v>93</v>
      </c>
      <c r="J14" t="s">
        <v>93</v>
      </c>
      <c r="K14" t="s">
        <v>49</v>
      </c>
      <c r="M14">
        <v>0</v>
      </c>
      <c r="N14">
        <v>0</v>
      </c>
      <c r="O14">
        <v>0</v>
      </c>
      <c r="Q14">
        <v>1</v>
      </c>
      <c r="R14">
        <v>1</v>
      </c>
      <c r="S14">
        <v>1</v>
      </c>
      <c r="T14">
        <v>20</v>
      </c>
      <c r="U14">
        <v>301</v>
      </c>
      <c r="V14" t="s">
        <v>94</v>
      </c>
      <c r="W14">
        <v>20</v>
      </c>
      <c r="Z14" t="s">
        <v>59</v>
      </c>
      <c r="AA14" s="28">
        <v>5</v>
      </c>
      <c r="AB14" s="28">
        <v>13</v>
      </c>
      <c r="AC14">
        <v>84</v>
      </c>
      <c r="AG14">
        <v>2</v>
      </c>
      <c r="AH14" s="7">
        <v>0.35416666666666669</v>
      </c>
      <c r="AI14" s="7">
        <v>0.44444444444444442</v>
      </c>
      <c r="AJ14">
        <v>2</v>
      </c>
      <c r="AK14" t="s">
        <v>52</v>
      </c>
      <c r="AL14">
        <v>1</v>
      </c>
      <c r="AM14" s="21" t="str">
        <f>VLOOKUP(AA14,EQUIVALENCIAS!$B$2:$C$14,2,FALSE)</f>
        <v>Edif. Serv. Multiples</v>
      </c>
      <c r="AN14" t="str">
        <f>IF(ISERROR(VLOOKUP(CONCATENATE(AA14,"-",AB14),EQUIVALENCIAS!$G$3:$I$50,3,FALSE))="VERDADERO","SALA NO ASIGNADA",VLOOKUP(CONCATENATE(AA14,"-",AB14),EQUIVALENCIAS!$G$3:$I$50,3,FALSE))</f>
        <v>SALA 13</v>
      </c>
    </row>
    <row r="15" spans="1:41">
      <c r="A15" t="s">
        <v>41</v>
      </c>
      <c r="B15" t="s">
        <v>53</v>
      </c>
      <c r="C15" t="s">
        <v>43</v>
      </c>
      <c r="D15" t="s">
        <v>44</v>
      </c>
      <c r="E15" t="s">
        <v>54</v>
      </c>
      <c r="F15" t="s">
        <v>55</v>
      </c>
      <c r="G15">
        <v>1</v>
      </c>
      <c r="H15" t="s">
        <v>95</v>
      </c>
      <c r="I15" t="s">
        <v>96</v>
      </c>
      <c r="J15" t="s">
        <v>96</v>
      </c>
      <c r="K15" t="s">
        <v>49</v>
      </c>
      <c r="M15">
        <v>0</v>
      </c>
      <c r="N15">
        <v>0</v>
      </c>
      <c r="O15">
        <v>0</v>
      </c>
      <c r="Q15">
        <v>1</v>
      </c>
      <c r="R15">
        <v>1</v>
      </c>
      <c r="S15">
        <v>1</v>
      </c>
      <c r="T15">
        <v>60</v>
      </c>
      <c r="U15">
        <v>447</v>
      </c>
      <c r="V15" t="s">
        <v>97</v>
      </c>
      <c r="W15">
        <v>60</v>
      </c>
      <c r="Z15" t="s">
        <v>51</v>
      </c>
      <c r="AA15">
        <v>5</v>
      </c>
      <c r="AB15">
        <v>14</v>
      </c>
      <c r="AC15">
        <v>70</v>
      </c>
      <c r="AG15">
        <v>2</v>
      </c>
      <c r="AH15" s="7">
        <v>0.35416666666666669</v>
      </c>
      <c r="AI15" s="7">
        <v>0.44444444444444442</v>
      </c>
      <c r="AJ15">
        <v>1</v>
      </c>
      <c r="AK15" t="s">
        <v>52</v>
      </c>
      <c r="AL15">
        <v>1</v>
      </c>
      <c r="AM15" s="21" t="str">
        <f>VLOOKUP(AA15,EQUIVALENCIAS!$B$2:$C$14,2,FALSE)</f>
        <v>Edif. Serv. Multiples</v>
      </c>
      <c r="AN15" t="str">
        <f>IF(ISERROR(VLOOKUP(CONCATENATE(AA15,"-",AB15),EQUIVALENCIAS!$G$3:$I$50,3,FALSE))="VERDADERO","SALA NO ASIGNADA",VLOOKUP(CONCATENATE(AA15,"-",AB15),EQUIVALENCIAS!$G$3:$I$50,3,FALSE))</f>
        <v>SALA 14</v>
      </c>
    </row>
    <row r="16" spans="1:41">
      <c r="A16" t="s">
        <v>41</v>
      </c>
      <c r="B16" t="s">
        <v>98</v>
      </c>
      <c r="C16" t="s">
        <v>43</v>
      </c>
      <c r="D16" t="s">
        <v>44</v>
      </c>
      <c r="E16" t="s">
        <v>99</v>
      </c>
      <c r="F16" t="s">
        <v>55</v>
      </c>
      <c r="G16">
        <v>8</v>
      </c>
      <c r="H16" t="s">
        <v>100</v>
      </c>
      <c r="I16" t="s">
        <v>101</v>
      </c>
      <c r="J16" t="s">
        <v>101</v>
      </c>
      <c r="K16" t="s">
        <v>49</v>
      </c>
      <c r="M16">
        <v>0</v>
      </c>
      <c r="N16">
        <v>0</v>
      </c>
      <c r="O16">
        <v>0</v>
      </c>
      <c r="Q16">
        <v>1</v>
      </c>
      <c r="R16">
        <v>1</v>
      </c>
      <c r="S16">
        <v>1</v>
      </c>
      <c r="T16">
        <v>20</v>
      </c>
      <c r="U16">
        <v>346</v>
      </c>
      <c r="V16" t="s">
        <v>102</v>
      </c>
      <c r="W16">
        <v>20</v>
      </c>
      <c r="Z16" t="s">
        <v>59</v>
      </c>
      <c r="AA16">
        <v>16</v>
      </c>
      <c r="AB16">
        <v>7</v>
      </c>
      <c r="AC16">
        <v>26</v>
      </c>
      <c r="AG16">
        <v>2</v>
      </c>
      <c r="AH16" s="7">
        <v>0.35416666666666669</v>
      </c>
      <c r="AI16" s="7">
        <v>0.44444444444444442</v>
      </c>
      <c r="AJ16">
        <v>1</v>
      </c>
      <c r="AK16" t="s">
        <v>52</v>
      </c>
      <c r="AL16">
        <v>1</v>
      </c>
      <c r="AM16" s="21" t="str">
        <f>VLOOKUP(AA16,EQUIVALENCIAS!$B$2:$C$14,2,FALSE)</f>
        <v>Edificio I+D</v>
      </c>
      <c r="AN16" t="str">
        <f>IF(ISERROR(VLOOKUP(CONCATENATE(AA16,"-",AB16),EQUIVALENCIAS!$G$3:$I$50,3,FALSE))="VERDADERO","SALA NO ASIGNADA",VLOOKUP(CONCATENATE(AA16,"-",AB16),EQUIVALENCIAS!$G$3:$I$50,3,FALSE))</f>
        <v>SALA 7</v>
      </c>
    </row>
    <row r="17" spans="1:41">
      <c r="A17" t="s">
        <v>41</v>
      </c>
      <c r="B17" t="s">
        <v>61</v>
      </c>
      <c r="C17" t="s">
        <v>43</v>
      </c>
      <c r="D17" t="s">
        <v>44</v>
      </c>
      <c r="E17" t="s">
        <v>62</v>
      </c>
      <c r="F17" t="s">
        <v>55</v>
      </c>
      <c r="G17">
        <v>4</v>
      </c>
      <c r="H17" t="s">
        <v>103</v>
      </c>
      <c r="I17" t="s">
        <v>104</v>
      </c>
      <c r="J17" t="s">
        <v>104</v>
      </c>
      <c r="K17" t="s">
        <v>49</v>
      </c>
      <c r="M17">
        <v>0</v>
      </c>
      <c r="N17">
        <v>0</v>
      </c>
      <c r="O17">
        <v>0</v>
      </c>
      <c r="Q17">
        <v>1</v>
      </c>
      <c r="R17">
        <v>1</v>
      </c>
      <c r="S17">
        <v>1</v>
      </c>
      <c r="T17">
        <v>30</v>
      </c>
      <c r="U17">
        <v>273</v>
      </c>
      <c r="V17" t="s">
        <v>105</v>
      </c>
      <c r="W17">
        <v>30</v>
      </c>
      <c r="Z17" t="s">
        <v>59</v>
      </c>
      <c r="AA17" s="28">
        <v>12</v>
      </c>
      <c r="AB17" s="28" t="s">
        <v>106</v>
      </c>
      <c r="AC17">
        <v>70</v>
      </c>
      <c r="AG17">
        <v>2</v>
      </c>
      <c r="AH17" s="7">
        <v>0.35416666666666669</v>
      </c>
      <c r="AI17" s="7">
        <v>0.44444444444444442</v>
      </c>
      <c r="AJ17">
        <v>1</v>
      </c>
      <c r="AK17" t="s">
        <v>52</v>
      </c>
      <c r="AL17">
        <v>1</v>
      </c>
      <c r="AM17" s="21" t="str">
        <f>VLOOKUP(AA17,EQUIVALENCIAS!$B$2:$C$14,2,FALSE)</f>
        <v>Edificio Salas S</v>
      </c>
      <c r="AN17" t="str">
        <f>IF(ISERROR(VLOOKUP(CONCATENATE(AA17,"-",AB17),EQUIVALENCIAS!$G$3:$I$50,3,FALSE))="VERDADERO","SALA NO ASIGNADA",VLOOKUP(CONCATENATE(AA17,"-",AB17),EQUIVALENCIAS!$G$3:$I$50,3,FALSE))</f>
        <v>SALA Sala 1 Estud</v>
      </c>
    </row>
    <row r="18" spans="1:41">
      <c r="A18" t="s">
        <v>41</v>
      </c>
      <c r="B18" t="s">
        <v>61</v>
      </c>
      <c r="C18" t="s">
        <v>43</v>
      </c>
      <c r="D18" t="s">
        <v>44</v>
      </c>
      <c r="E18" t="s">
        <v>62</v>
      </c>
      <c r="F18" t="s">
        <v>55</v>
      </c>
      <c r="G18">
        <v>6</v>
      </c>
      <c r="H18" t="s">
        <v>107</v>
      </c>
      <c r="I18" t="s">
        <v>108</v>
      </c>
      <c r="J18" t="s">
        <v>108</v>
      </c>
      <c r="K18" t="s">
        <v>49</v>
      </c>
      <c r="M18">
        <v>0</v>
      </c>
      <c r="N18">
        <v>0</v>
      </c>
      <c r="O18">
        <v>0</v>
      </c>
      <c r="Q18">
        <v>1</v>
      </c>
      <c r="R18">
        <v>1</v>
      </c>
      <c r="S18">
        <v>1</v>
      </c>
      <c r="T18">
        <v>30</v>
      </c>
      <c r="U18">
        <v>256</v>
      </c>
      <c r="V18" t="s">
        <v>109</v>
      </c>
      <c r="W18">
        <v>30</v>
      </c>
      <c r="Z18" t="s">
        <v>59</v>
      </c>
      <c r="AA18" s="36">
        <v>0</v>
      </c>
      <c r="AB18" s="36">
        <v>0</v>
      </c>
      <c r="AC18">
        <v>30</v>
      </c>
      <c r="AG18">
        <v>2</v>
      </c>
      <c r="AH18" s="7">
        <v>0.35416666666666669</v>
      </c>
      <c r="AI18" s="7">
        <v>0.44444444444444442</v>
      </c>
      <c r="AJ18">
        <v>1</v>
      </c>
      <c r="AK18" t="s">
        <v>52</v>
      </c>
      <c r="AL18">
        <v>1</v>
      </c>
      <c r="AM18" s="21" t="str">
        <f>VLOOKUP(AA18,EQUIVALENCIAS!$B$2:$C$14,2,FALSE)</f>
        <v>Sin Asignar</v>
      </c>
      <c r="AN18" t="str">
        <f>IF(ISERROR(VLOOKUP(CONCATENATE(AA18,"-",AB18),EQUIVALENCIAS!$G$3:$I$50,3,FALSE))="VERDADERO","SALA NO ASIGNADA",VLOOKUP(CONCATENATE(AA18,"-",AB18),EQUIVALENCIAS!$G$3:$I$50,3,FALSE))</f>
        <v>SALA PROPIA</v>
      </c>
    </row>
    <row r="19" spans="1:41">
      <c r="A19" t="s">
        <v>41</v>
      </c>
      <c r="B19" t="s">
        <v>85</v>
      </c>
      <c r="C19" t="s">
        <v>43</v>
      </c>
      <c r="D19" t="s">
        <v>44</v>
      </c>
      <c r="E19" t="s">
        <v>86</v>
      </c>
      <c r="F19" t="s">
        <v>55</v>
      </c>
      <c r="G19">
        <v>5</v>
      </c>
      <c r="H19" t="s">
        <v>110</v>
      </c>
      <c r="I19" t="s">
        <v>111</v>
      </c>
      <c r="J19" t="s">
        <v>111</v>
      </c>
      <c r="K19" t="s">
        <v>49</v>
      </c>
      <c r="M19">
        <v>0</v>
      </c>
      <c r="N19">
        <v>0</v>
      </c>
      <c r="O19">
        <v>0</v>
      </c>
      <c r="Q19">
        <v>1</v>
      </c>
      <c r="R19">
        <v>1</v>
      </c>
      <c r="S19">
        <v>1</v>
      </c>
      <c r="T19">
        <v>30</v>
      </c>
      <c r="U19">
        <v>466</v>
      </c>
      <c r="V19" t="s">
        <v>112</v>
      </c>
      <c r="W19">
        <v>30</v>
      </c>
      <c r="Z19" t="s">
        <v>59</v>
      </c>
      <c r="AA19">
        <v>4</v>
      </c>
      <c r="AB19">
        <v>2</v>
      </c>
      <c r="AC19">
        <v>30</v>
      </c>
      <c r="AG19">
        <v>2</v>
      </c>
      <c r="AH19" s="7">
        <v>0.35416666666666669</v>
      </c>
      <c r="AI19" s="7">
        <v>0.44444444444444442</v>
      </c>
      <c r="AJ19">
        <v>1</v>
      </c>
      <c r="AK19" t="s">
        <v>52</v>
      </c>
      <c r="AL19">
        <v>1</v>
      </c>
      <c r="AM19" s="21" t="str">
        <f>VLOOKUP(AA19,EQUIVALENCIAS!$B$2:$C$14,2,FALSE)</f>
        <v>Edificio Mecanica</v>
      </c>
      <c r="AN19" t="str">
        <f>IF(ISERROR(VLOOKUP(CONCATENATE(AA19,"-",AB19),EQUIVALENCIAS!$G$3:$I$50,3,FALSE))="VERDADERO","SALA NO ASIGNADA",VLOOKUP(CONCATENATE(AA19,"-",AB19),EQUIVALENCIAS!$G$3:$I$50,3,FALSE))</f>
        <v>SALA T-2</v>
      </c>
    </row>
    <row r="20" spans="1:41">
      <c r="A20" t="s">
        <v>41</v>
      </c>
      <c r="B20" t="s">
        <v>85</v>
      </c>
      <c r="C20" t="s">
        <v>43</v>
      </c>
      <c r="D20" t="s">
        <v>44</v>
      </c>
      <c r="E20" t="s">
        <v>86</v>
      </c>
      <c r="F20" t="s">
        <v>55</v>
      </c>
      <c r="G20">
        <v>6</v>
      </c>
      <c r="H20" t="s">
        <v>113</v>
      </c>
      <c r="I20" t="s">
        <v>114</v>
      </c>
      <c r="J20" t="s">
        <v>114</v>
      </c>
      <c r="K20" t="s">
        <v>49</v>
      </c>
      <c r="M20">
        <v>0</v>
      </c>
      <c r="N20">
        <v>0</v>
      </c>
      <c r="O20">
        <v>0</v>
      </c>
      <c r="Q20">
        <v>1</v>
      </c>
      <c r="R20">
        <v>1</v>
      </c>
      <c r="S20">
        <v>1</v>
      </c>
      <c r="T20">
        <v>30</v>
      </c>
      <c r="U20">
        <v>748</v>
      </c>
      <c r="V20" t="s">
        <v>115</v>
      </c>
      <c r="W20">
        <v>30</v>
      </c>
      <c r="Z20" t="s">
        <v>59</v>
      </c>
      <c r="AA20">
        <v>8</v>
      </c>
      <c r="AB20">
        <v>2</v>
      </c>
      <c r="AC20">
        <v>70</v>
      </c>
      <c r="AG20">
        <v>2</v>
      </c>
      <c r="AH20" s="7">
        <v>0.35416666666666669</v>
      </c>
      <c r="AI20" s="7">
        <v>0.44444444444444442</v>
      </c>
      <c r="AJ20">
        <v>1</v>
      </c>
      <c r="AK20" t="s">
        <v>52</v>
      </c>
      <c r="AL20">
        <v>1</v>
      </c>
      <c r="AM20" s="21" t="str">
        <f>VLOOKUP(AA20,EQUIVALENCIAS!$B$2:$C$14,2,FALSE)</f>
        <v>Edificio estudiantil</v>
      </c>
      <c r="AN20" t="str">
        <f>IF(ISERROR(VLOOKUP(CONCATENATE(AA20,"-",AB20),EQUIVALENCIAS!$G$3:$I$50,3,FALSE))="VERDADERO","SALA NO ASIGNADA",VLOOKUP(CONCATENATE(AA20,"-",AB20),EQUIVALENCIAS!$G$3:$I$50,3,FALSE))</f>
        <v>SALA S-2</v>
      </c>
    </row>
    <row r="21" spans="1:41">
      <c r="A21" t="s">
        <v>41</v>
      </c>
      <c r="B21" t="s">
        <v>90</v>
      </c>
      <c r="C21" t="s">
        <v>43</v>
      </c>
      <c r="D21" t="s">
        <v>44</v>
      </c>
      <c r="E21" t="s">
        <v>91</v>
      </c>
      <c r="F21" t="s">
        <v>55</v>
      </c>
      <c r="G21">
        <v>7</v>
      </c>
      <c r="H21" t="s">
        <v>116</v>
      </c>
      <c r="I21" t="s">
        <v>117</v>
      </c>
      <c r="J21" t="s">
        <v>117</v>
      </c>
      <c r="K21" t="s">
        <v>49</v>
      </c>
      <c r="M21">
        <v>0</v>
      </c>
      <c r="N21">
        <v>0</v>
      </c>
      <c r="O21">
        <v>0</v>
      </c>
      <c r="Q21">
        <v>1</v>
      </c>
      <c r="R21">
        <v>1</v>
      </c>
      <c r="S21">
        <v>1</v>
      </c>
      <c r="T21">
        <v>40</v>
      </c>
      <c r="U21">
        <v>624</v>
      </c>
      <c r="V21" t="s">
        <v>118</v>
      </c>
      <c r="W21">
        <v>40</v>
      </c>
      <c r="Z21" t="s">
        <v>51</v>
      </c>
      <c r="AA21">
        <v>7</v>
      </c>
      <c r="AB21">
        <v>2</v>
      </c>
      <c r="AC21">
        <v>53</v>
      </c>
      <c r="AG21">
        <v>2</v>
      </c>
      <c r="AH21" s="7">
        <v>0.35416666666666669</v>
      </c>
      <c r="AI21" s="7">
        <v>0.44444444444444442</v>
      </c>
      <c r="AJ21">
        <v>1</v>
      </c>
      <c r="AK21" t="s">
        <v>52</v>
      </c>
      <c r="AL21">
        <v>1</v>
      </c>
      <c r="AM21" s="21" t="str">
        <f>VLOOKUP(AA21,EQUIVALENCIAS!$B$2:$C$14,2,FALSE)</f>
        <v>Edificio Construccion</v>
      </c>
      <c r="AN21" t="str">
        <f>IF(ISERROR(VLOOKUP(CONCATENATE(AA21,"-",AB21),EQUIVALENCIAS!$G$3:$I$50,3,FALSE))="VERDADERO","SALA NO ASIGNADA",VLOOKUP(CONCATENATE(AA21,"-",AB21),EQUIVALENCIAS!$G$3:$I$50,3,FALSE))</f>
        <v>SALA C-2</v>
      </c>
    </row>
    <row r="22" spans="1:41">
      <c r="A22" t="s">
        <v>41</v>
      </c>
      <c r="B22" t="s">
        <v>76</v>
      </c>
      <c r="C22" t="s">
        <v>43</v>
      </c>
      <c r="D22" t="s">
        <v>44</v>
      </c>
      <c r="E22" t="s">
        <v>77</v>
      </c>
      <c r="F22" t="s">
        <v>78</v>
      </c>
      <c r="G22">
        <v>2</v>
      </c>
      <c r="H22" t="s">
        <v>79</v>
      </c>
      <c r="I22" t="s">
        <v>80</v>
      </c>
      <c r="J22" t="s">
        <v>80</v>
      </c>
      <c r="K22" t="s">
        <v>49</v>
      </c>
      <c r="M22">
        <v>0</v>
      </c>
      <c r="N22">
        <v>0</v>
      </c>
      <c r="O22">
        <v>0</v>
      </c>
      <c r="Q22">
        <v>1</v>
      </c>
      <c r="R22">
        <v>1</v>
      </c>
      <c r="S22">
        <v>1</v>
      </c>
      <c r="T22">
        <v>60</v>
      </c>
      <c r="U22">
        <v>503</v>
      </c>
      <c r="V22" t="s">
        <v>81</v>
      </c>
      <c r="W22">
        <v>60</v>
      </c>
      <c r="Z22" t="s">
        <v>51</v>
      </c>
      <c r="AA22">
        <v>5</v>
      </c>
      <c r="AB22">
        <v>21</v>
      </c>
      <c r="AC22">
        <v>70</v>
      </c>
      <c r="AG22">
        <v>2</v>
      </c>
      <c r="AH22" s="7">
        <v>0.35416666666666669</v>
      </c>
      <c r="AI22" s="7">
        <v>0.44444444444444442</v>
      </c>
      <c r="AJ22">
        <v>3</v>
      </c>
      <c r="AK22" t="s">
        <v>52</v>
      </c>
      <c r="AL22">
        <v>1</v>
      </c>
      <c r="AM22" s="21" t="str">
        <f>VLOOKUP(AA22,EQUIVALENCIAS!$B$2:$C$14,2,FALSE)</f>
        <v>Edif. Serv. Multiples</v>
      </c>
      <c r="AN22" t="str">
        <f>IF(ISERROR(VLOOKUP(CONCATENATE(AA22,"-",AB22),EQUIVALENCIAS!$G$3:$I$50,3,FALSE))="VERDADERO","SALA NO ASIGNADA",VLOOKUP(CONCATENATE(AA22,"-",AB22),EQUIVALENCIAS!$G$3:$I$50,3,FALSE))</f>
        <v>SALA 21</v>
      </c>
    </row>
    <row r="23" spans="1:41">
      <c r="A23" t="s">
        <v>41</v>
      </c>
      <c r="B23" t="s">
        <v>61</v>
      </c>
      <c r="C23" t="s">
        <v>43</v>
      </c>
      <c r="D23" t="s">
        <v>44</v>
      </c>
      <c r="E23" t="s">
        <v>62</v>
      </c>
      <c r="F23" t="s">
        <v>119</v>
      </c>
      <c r="G23">
        <v>7</v>
      </c>
      <c r="H23" t="s">
        <v>82</v>
      </c>
      <c r="I23" t="s">
        <v>83</v>
      </c>
      <c r="J23" t="s">
        <v>83</v>
      </c>
      <c r="K23" t="s">
        <v>49</v>
      </c>
      <c r="M23">
        <v>0</v>
      </c>
      <c r="N23">
        <v>0</v>
      </c>
      <c r="O23">
        <v>0</v>
      </c>
      <c r="Q23">
        <v>1</v>
      </c>
      <c r="R23">
        <v>1</v>
      </c>
      <c r="S23">
        <v>2</v>
      </c>
      <c r="T23">
        <v>40</v>
      </c>
      <c r="U23">
        <v>778</v>
      </c>
      <c r="V23" t="s">
        <v>120</v>
      </c>
      <c r="W23">
        <v>40</v>
      </c>
      <c r="Z23" t="s">
        <v>51</v>
      </c>
      <c r="AA23">
        <v>7</v>
      </c>
      <c r="AB23">
        <v>4</v>
      </c>
      <c r="AC23">
        <v>53</v>
      </c>
      <c r="AG23">
        <v>2</v>
      </c>
      <c r="AH23" s="7">
        <v>0.35416666666666669</v>
      </c>
      <c r="AI23" s="7">
        <v>0.44444444444444442</v>
      </c>
      <c r="AJ23">
        <v>1</v>
      </c>
      <c r="AK23" t="s">
        <v>52</v>
      </c>
      <c r="AL23">
        <v>1</v>
      </c>
      <c r="AM23" s="21" t="str">
        <f>VLOOKUP(AA23,EQUIVALENCIAS!$B$2:$C$14,2,FALSE)</f>
        <v>Edificio Construccion</v>
      </c>
      <c r="AN23" t="str">
        <f>IF(ISERROR(VLOOKUP(CONCATENATE(AA23,"-",AB23),EQUIVALENCIAS!$G$3:$I$50,3,FALSE))="VERDADERO","SALA NO ASIGNADA",VLOOKUP(CONCATENATE(AA23,"-",AB23),EQUIVALENCIAS!$G$3:$I$50,3,FALSE))</f>
        <v>SALA C-4</v>
      </c>
    </row>
    <row r="24" spans="1:41">
      <c r="A24" t="s">
        <v>41</v>
      </c>
      <c r="B24" t="s">
        <v>76</v>
      </c>
      <c r="C24" t="s">
        <v>43</v>
      </c>
      <c r="D24" t="s">
        <v>44</v>
      </c>
      <c r="E24" t="s">
        <v>77</v>
      </c>
      <c r="F24" t="s">
        <v>121</v>
      </c>
      <c r="G24">
        <v>1</v>
      </c>
      <c r="H24" t="s">
        <v>122</v>
      </c>
      <c r="I24" t="s">
        <v>123</v>
      </c>
      <c r="J24" t="s">
        <v>123</v>
      </c>
      <c r="K24" t="s">
        <v>49</v>
      </c>
      <c r="M24">
        <v>0</v>
      </c>
      <c r="N24">
        <v>0</v>
      </c>
      <c r="O24">
        <v>0</v>
      </c>
      <c r="Q24">
        <v>1</v>
      </c>
      <c r="R24">
        <v>1</v>
      </c>
      <c r="S24">
        <v>2</v>
      </c>
      <c r="T24">
        <v>35</v>
      </c>
      <c r="U24">
        <v>296</v>
      </c>
      <c r="V24" t="s">
        <v>124</v>
      </c>
      <c r="W24">
        <v>35</v>
      </c>
      <c r="Z24" t="s">
        <v>59</v>
      </c>
      <c r="AA24">
        <v>7</v>
      </c>
      <c r="AB24">
        <v>1</v>
      </c>
      <c r="AC24">
        <v>40</v>
      </c>
      <c r="AG24">
        <v>2</v>
      </c>
      <c r="AH24" s="7">
        <v>0.35416666666666669</v>
      </c>
      <c r="AI24" s="7">
        <v>0.44444444444444442</v>
      </c>
      <c r="AJ24">
        <v>1</v>
      </c>
      <c r="AK24" t="s">
        <v>52</v>
      </c>
      <c r="AL24">
        <v>1</v>
      </c>
      <c r="AM24" s="21" t="str">
        <f>VLOOKUP(AA24,EQUIVALENCIAS!$B$2:$C$14,2,FALSE)</f>
        <v>Edificio Construccion</v>
      </c>
      <c r="AN24" t="str">
        <f>IF(ISERROR(VLOOKUP(CONCATENATE(AA24,"-",AB24),EQUIVALENCIAS!$G$3:$I$50,3,FALSE))="VERDADERO","SALA NO ASIGNADA",VLOOKUP(CONCATENATE(AA24,"-",AB24),EQUIVALENCIAS!$G$3:$I$50,3,FALSE))</f>
        <v>SALA C-1</v>
      </c>
    </row>
    <row r="25" spans="1:41">
      <c r="A25" t="s">
        <v>41</v>
      </c>
      <c r="B25" t="s">
        <v>76</v>
      </c>
      <c r="C25" t="s">
        <v>43</v>
      </c>
      <c r="D25" t="s">
        <v>44</v>
      </c>
      <c r="E25" t="s">
        <v>77</v>
      </c>
      <c r="F25" t="s">
        <v>78</v>
      </c>
      <c r="G25">
        <v>2</v>
      </c>
      <c r="H25" t="s">
        <v>79</v>
      </c>
      <c r="I25" t="s">
        <v>80</v>
      </c>
      <c r="J25" t="s">
        <v>80</v>
      </c>
      <c r="K25" t="s">
        <v>49</v>
      </c>
      <c r="M25">
        <v>0</v>
      </c>
      <c r="N25">
        <v>0</v>
      </c>
      <c r="O25">
        <v>0</v>
      </c>
      <c r="Q25">
        <v>1</v>
      </c>
      <c r="R25">
        <v>1</v>
      </c>
      <c r="S25">
        <v>1</v>
      </c>
      <c r="T25">
        <v>60</v>
      </c>
      <c r="U25">
        <v>679</v>
      </c>
      <c r="V25" t="s">
        <v>81</v>
      </c>
      <c r="W25">
        <v>60</v>
      </c>
      <c r="Z25" t="s">
        <v>51</v>
      </c>
      <c r="AA25">
        <v>5</v>
      </c>
      <c r="AB25">
        <v>21</v>
      </c>
      <c r="AC25">
        <v>70</v>
      </c>
      <c r="AG25">
        <v>1</v>
      </c>
      <c r="AH25" s="7">
        <v>0.74305555555555558</v>
      </c>
      <c r="AI25" s="7">
        <v>0.78472222222222221</v>
      </c>
      <c r="AJ25">
        <v>6</v>
      </c>
      <c r="AK25" t="s">
        <v>52</v>
      </c>
      <c r="AL25">
        <v>1</v>
      </c>
      <c r="AM25" s="21" t="str">
        <f>VLOOKUP(AA25,EQUIVALENCIAS!$B$2:$C$14,2,FALSE)</f>
        <v>Edif. Serv. Multiples</v>
      </c>
      <c r="AN25" t="str">
        <f>IF(ISERROR(VLOOKUP(CONCATENATE(AA25,"-",AB25),EQUIVALENCIAS!$G$3:$I$50,3,FALSE))="VERDADERO","SALA NO ASIGNADA",VLOOKUP(CONCATENATE(AA25,"-",AB25),EQUIVALENCIAS!$G$3:$I$50,3,FALSE))</f>
        <v>SALA 21</v>
      </c>
    </row>
    <row r="26" spans="1:41">
      <c r="A26" t="s">
        <v>41</v>
      </c>
      <c r="B26" t="s">
        <v>90</v>
      </c>
      <c r="C26" t="s">
        <v>43</v>
      </c>
      <c r="D26" t="s">
        <v>44</v>
      </c>
      <c r="E26" t="s">
        <v>91</v>
      </c>
      <c r="F26" t="s">
        <v>55</v>
      </c>
      <c r="G26">
        <v>3</v>
      </c>
      <c r="H26" t="s">
        <v>125</v>
      </c>
      <c r="I26" t="s">
        <v>126</v>
      </c>
      <c r="J26" t="s">
        <v>126</v>
      </c>
      <c r="K26" t="s">
        <v>49</v>
      </c>
      <c r="M26">
        <v>0</v>
      </c>
      <c r="N26">
        <v>0</v>
      </c>
      <c r="O26">
        <v>0</v>
      </c>
      <c r="Q26">
        <v>1</v>
      </c>
      <c r="R26">
        <v>1</v>
      </c>
      <c r="S26">
        <v>5</v>
      </c>
      <c r="T26">
        <v>35</v>
      </c>
      <c r="U26">
        <v>580</v>
      </c>
      <c r="V26" t="s">
        <v>127</v>
      </c>
      <c r="W26">
        <v>35</v>
      </c>
      <c r="Z26" t="s">
        <v>59</v>
      </c>
      <c r="AA26">
        <v>3</v>
      </c>
      <c r="AB26">
        <v>26</v>
      </c>
      <c r="AC26">
        <v>40</v>
      </c>
      <c r="AG26">
        <v>1</v>
      </c>
      <c r="AH26" s="7">
        <v>0.35416666666666669</v>
      </c>
      <c r="AI26" s="7">
        <v>0.39583333333333331</v>
      </c>
      <c r="AJ26">
        <v>1</v>
      </c>
      <c r="AK26" t="s">
        <v>52</v>
      </c>
      <c r="AL26">
        <v>1</v>
      </c>
      <c r="AM26" s="21" t="str">
        <f>VLOOKUP(AA26,EQUIVALENCIAS!$B$2:$C$14,2,FALSE)</f>
        <v>Edificio Laboratorio</v>
      </c>
      <c r="AN26" t="str">
        <f>IF(ISERROR(VLOOKUP(CONCATENATE(AA26,"-",AB26),EQUIVALENCIAS!$G$3:$I$50,3,FALSE))="VERDADERO","SALA NO ASIGNADA",VLOOKUP(CONCATENATE(AA26,"-",AB26),EQUIVALENCIAS!$G$3:$I$50,3,FALSE))</f>
        <v>SALA 26</v>
      </c>
    </row>
    <row r="27" spans="1:41">
      <c r="A27" t="s">
        <v>41</v>
      </c>
      <c r="B27" t="s">
        <v>90</v>
      </c>
      <c r="C27" t="s">
        <v>43</v>
      </c>
      <c r="D27" t="s">
        <v>44</v>
      </c>
      <c r="E27" t="s">
        <v>91</v>
      </c>
      <c r="F27" t="s">
        <v>55</v>
      </c>
      <c r="G27">
        <v>7</v>
      </c>
      <c r="H27" t="s">
        <v>116</v>
      </c>
      <c r="I27" t="s">
        <v>117</v>
      </c>
      <c r="J27" t="s">
        <v>117</v>
      </c>
      <c r="K27" t="s">
        <v>49</v>
      </c>
      <c r="M27">
        <v>0</v>
      </c>
      <c r="N27">
        <v>0</v>
      </c>
      <c r="O27">
        <v>0</v>
      </c>
      <c r="Q27">
        <v>1</v>
      </c>
      <c r="R27">
        <v>1</v>
      </c>
      <c r="S27">
        <v>6</v>
      </c>
      <c r="T27">
        <v>40</v>
      </c>
      <c r="U27">
        <v>766</v>
      </c>
      <c r="V27" t="s">
        <v>128</v>
      </c>
      <c r="W27">
        <v>40</v>
      </c>
      <c r="Z27" t="s">
        <v>51</v>
      </c>
      <c r="AA27" s="28">
        <v>9</v>
      </c>
      <c r="AB27" s="28">
        <v>1</v>
      </c>
      <c r="AC27">
        <v>70</v>
      </c>
      <c r="AG27">
        <v>2</v>
      </c>
      <c r="AH27" s="7">
        <v>0.35416666666666669</v>
      </c>
      <c r="AI27" s="7">
        <v>0.44444444444444442</v>
      </c>
      <c r="AJ27">
        <v>1</v>
      </c>
      <c r="AK27" t="s">
        <v>52</v>
      </c>
      <c r="AL27">
        <v>1</v>
      </c>
      <c r="AM27" s="21" t="str">
        <f>VLOOKUP(AA27,EQUIVALENCIAS!$B$2:$C$14,2,FALSE)</f>
        <v>Salas de madera E</v>
      </c>
      <c r="AN27" t="str">
        <f>IF(ISERROR(VLOOKUP(CONCATENATE(AA27,"-",AB27),EQUIVALENCIAS!$G$3:$I$50,3,FALSE))="VERDADERO","SALA NO ASIGNADA",VLOOKUP(CONCATENATE(AA27,"-",AB27),EQUIVALENCIAS!$G$3:$I$50,3,FALSE))</f>
        <v>SALA E-1</v>
      </c>
    </row>
    <row r="28" spans="1:41">
      <c r="A28" t="s">
        <v>41</v>
      </c>
      <c r="B28" t="s">
        <v>76</v>
      </c>
      <c r="C28" t="s">
        <v>43</v>
      </c>
      <c r="D28" t="s">
        <v>44</v>
      </c>
      <c r="E28" t="s">
        <v>77</v>
      </c>
      <c r="F28" t="s">
        <v>78</v>
      </c>
      <c r="G28">
        <v>2</v>
      </c>
      <c r="H28" t="s">
        <v>129</v>
      </c>
      <c r="I28" t="s">
        <v>130</v>
      </c>
      <c r="J28" t="s">
        <v>130</v>
      </c>
      <c r="K28" t="s">
        <v>49</v>
      </c>
      <c r="M28">
        <v>0</v>
      </c>
      <c r="N28">
        <v>0</v>
      </c>
      <c r="O28">
        <v>0</v>
      </c>
      <c r="Q28">
        <v>1</v>
      </c>
      <c r="R28">
        <v>1</v>
      </c>
      <c r="S28">
        <v>1</v>
      </c>
      <c r="T28">
        <v>44</v>
      </c>
      <c r="U28">
        <v>718</v>
      </c>
      <c r="V28" t="s">
        <v>131</v>
      </c>
      <c r="W28">
        <v>44</v>
      </c>
      <c r="Z28" t="s">
        <v>59</v>
      </c>
      <c r="AA28">
        <v>7</v>
      </c>
      <c r="AB28">
        <v>5</v>
      </c>
      <c r="AC28">
        <v>56</v>
      </c>
      <c r="AG28">
        <v>2</v>
      </c>
      <c r="AH28" s="7">
        <v>0.35416666666666669</v>
      </c>
      <c r="AI28" s="7">
        <v>0.44444444444444442</v>
      </c>
      <c r="AJ28">
        <v>2</v>
      </c>
      <c r="AK28" t="s">
        <v>52</v>
      </c>
      <c r="AL28">
        <v>1</v>
      </c>
      <c r="AM28" s="21" t="str">
        <f>VLOOKUP(AA28,EQUIVALENCIAS!$B$2:$C$14,2,FALSE)</f>
        <v>Edificio Construccion</v>
      </c>
      <c r="AN28" t="str">
        <f>IF(ISERROR(VLOOKUP(CONCATENATE(AA28,"-",AB28),EQUIVALENCIAS!$G$3:$I$50,3,FALSE))="VERDADERO","SALA NO ASIGNADA",VLOOKUP(CONCATENATE(AA28,"-",AB28),EQUIVALENCIAS!$G$3:$I$50,3,FALSE))</f>
        <v>SALA C-5</v>
      </c>
    </row>
    <row r="29" spans="1:41">
      <c r="A29" t="s">
        <v>41</v>
      </c>
      <c r="B29" t="s">
        <v>42</v>
      </c>
      <c r="C29" t="s">
        <v>43</v>
      </c>
      <c r="D29" t="s">
        <v>44</v>
      </c>
      <c r="E29" t="s">
        <v>45</v>
      </c>
      <c r="F29" t="s">
        <v>46</v>
      </c>
      <c r="G29">
        <v>4</v>
      </c>
      <c r="H29" t="s">
        <v>132</v>
      </c>
      <c r="I29" t="s">
        <v>133</v>
      </c>
      <c r="J29" t="s">
        <v>133</v>
      </c>
      <c r="K29" t="s">
        <v>49</v>
      </c>
      <c r="M29">
        <v>0</v>
      </c>
      <c r="N29">
        <v>0</v>
      </c>
      <c r="O29">
        <v>0</v>
      </c>
      <c r="Q29">
        <v>1</v>
      </c>
      <c r="R29">
        <v>1</v>
      </c>
      <c r="S29">
        <v>1</v>
      </c>
      <c r="T29">
        <v>30</v>
      </c>
      <c r="U29">
        <v>289</v>
      </c>
      <c r="V29" t="s">
        <v>134</v>
      </c>
      <c r="W29">
        <v>30</v>
      </c>
      <c r="Z29" t="s">
        <v>59</v>
      </c>
      <c r="AA29">
        <v>5</v>
      </c>
      <c r="AB29">
        <v>24</v>
      </c>
      <c r="AC29">
        <v>30</v>
      </c>
      <c r="AG29">
        <v>3</v>
      </c>
      <c r="AH29" s="7">
        <v>0.35416666666666669</v>
      </c>
      <c r="AI29" s="7">
        <v>0.49305555555555558</v>
      </c>
      <c r="AJ29">
        <v>2</v>
      </c>
      <c r="AK29" t="s">
        <v>52</v>
      </c>
      <c r="AL29">
        <v>1</v>
      </c>
      <c r="AM29" s="21" t="str">
        <f>VLOOKUP(AA29,EQUIVALENCIAS!$B$2:$C$14,2,FALSE)</f>
        <v>Edif. Serv. Multiples</v>
      </c>
      <c r="AN29" t="str">
        <f>IF(ISERROR(VLOOKUP(CONCATENATE(AA29,"-",AB29),EQUIVALENCIAS!$G$3:$I$50,3,FALSE))="VERDADERO","SALA NO ASIGNADA",VLOOKUP(CONCATENATE(AA29,"-",AB29),EQUIVALENCIAS!$G$3:$I$50,3,FALSE))</f>
        <v>SALA 24</v>
      </c>
    </row>
    <row r="30" spans="1:41">
      <c r="A30" t="s">
        <v>41</v>
      </c>
      <c r="B30" t="s">
        <v>42</v>
      </c>
      <c r="C30" t="s">
        <v>43</v>
      </c>
      <c r="D30" t="s">
        <v>44</v>
      </c>
      <c r="E30" t="s">
        <v>45</v>
      </c>
      <c r="F30" t="s">
        <v>55</v>
      </c>
      <c r="G30">
        <v>8</v>
      </c>
      <c r="H30" t="s">
        <v>135</v>
      </c>
      <c r="I30" t="s">
        <v>136</v>
      </c>
      <c r="J30" t="s">
        <v>136</v>
      </c>
      <c r="K30" t="s">
        <v>49</v>
      </c>
      <c r="M30">
        <v>0</v>
      </c>
      <c r="N30">
        <v>0</v>
      </c>
      <c r="O30">
        <v>0</v>
      </c>
      <c r="Q30">
        <v>1</v>
      </c>
      <c r="R30">
        <v>1</v>
      </c>
      <c r="S30">
        <v>1</v>
      </c>
      <c r="T30">
        <v>20</v>
      </c>
      <c r="U30">
        <v>349</v>
      </c>
      <c r="V30" t="s">
        <v>137</v>
      </c>
      <c r="W30">
        <v>20</v>
      </c>
      <c r="Z30" t="s">
        <v>59</v>
      </c>
      <c r="AA30">
        <v>5</v>
      </c>
      <c r="AB30">
        <v>11</v>
      </c>
      <c r="AC30">
        <v>90</v>
      </c>
      <c r="AG30">
        <v>2</v>
      </c>
      <c r="AH30" s="7">
        <v>0.35416666666666669</v>
      </c>
      <c r="AI30" s="7">
        <v>0.44444444444444442</v>
      </c>
      <c r="AJ30">
        <v>2</v>
      </c>
      <c r="AK30" t="s">
        <v>52</v>
      </c>
      <c r="AL30">
        <v>1</v>
      </c>
      <c r="AM30" s="21" t="str">
        <f>VLOOKUP(AA30,EQUIVALENCIAS!$B$2:$C$14,2,FALSE)</f>
        <v>Edif. Serv. Multiples</v>
      </c>
      <c r="AN30" t="str">
        <f>IF(ISERROR(VLOOKUP(CONCATENATE(AA30,"-",AB30),EQUIVALENCIAS!$G$3:$I$50,3,FALSE))="VERDADERO","SALA NO ASIGNADA",VLOOKUP(CONCATENATE(AA30,"-",AB30),EQUIVALENCIAS!$G$3:$I$50,3,FALSE))</f>
        <v>SALA 11</v>
      </c>
    </row>
    <row r="31" spans="1:41">
      <c r="A31" t="s">
        <v>41</v>
      </c>
      <c r="B31" t="s">
        <v>53</v>
      </c>
      <c r="C31" t="s">
        <v>43</v>
      </c>
      <c r="D31" t="s">
        <v>44</v>
      </c>
      <c r="E31" t="s">
        <v>54</v>
      </c>
      <c r="F31" t="s">
        <v>55</v>
      </c>
      <c r="G31">
        <v>5</v>
      </c>
      <c r="H31" t="s">
        <v>138</v>
      </c>
      <c r="I31" t="s">
        <v>139</v>
      </c>
      <c r="J31" t="s">
        <v>139</v>
      </c>
      <c r="K31" t="s">
        <v>49</v>
      </c>
      <c r="M31">
        <v>0</v>
      </c>
      <c r="N31">
        <v>0</v>
      </c>
      <c r="O31">
        <v>0</v>
      </c>
      <c r="Q31">
        <v>1</v>
      </c>
      <c r="R31">
        <v>1</v>
      </c>
      <c r="S31">
        <v>1</v>
      </c>
      <c r="T31">
        <v>30</v>
      </c>
      <c r="U31">
        <v>607</v>
      </c>
      <c r="V31" t="s">
        <v>140</v>
      </c>
      <c r="W31">
        <v>30</v>
      </c>
      <c r="Z31" t="s">
        <v>59</v>
      </c>
      <c r="AA31" s="15">
        <v>4</v>
      </c>
      <c r="AB31" s="15">
        <v>2</v>
      </c>
      <c r="AC31">
        <v>30</v>
      </c>
      <c r="AG31">
        <v>2</v>
      </c>
      <c r="AH31" s="7">
        <v>0.4513888888888889</v>
      </c>
      <c r="AI31" s="7">
        <v>0.54166666666666663</v>
      </c>
      <c r="AJ31">
        <v>1</v>
      </c>
      <c r="AK31" t="s">
        <v>52</v>
      </c>
      <c r="AL31">
        <v>1</v>
      </c>
      <c r="AM31" s="21" t="str">
        <f>VLOOKUP(AA31,EQUIVALENCIAS!$B$2:$C$14,2,FALSE)</f>
        <v>Edificio Mecanica</v>
      </c>
      <c r="AN31" t="str">
        <f>IF(ISERROR(VLOOKUP(CONCATENATE(AA31,"-",AB31),EQUIVALENCIAS!$G$3:$I$50,3,FALSE))="VERDADERO","SALA NO ASIGNADA",VLOOKUP(CONCATENATE(AA31,"-",AB31),EQUIVALENCIAS!$G$3:$I$50,3,FALSE))</f>
        <v>SALA T-2</v>
      </c>
      <c r="AO31" s="8"/>
    </row>
    <row r="32" spans="1:41">
      <c r="A32" t="s">
        <v>41</v>
      </c>
      <c r="B32" t="s">
        <v>53</v>
      </c>
      <c r="C32" t="s">
        <v>43</v>
      </c>
      <c r="D32" t="s">
        <v>44</v>
      </c>
      <c r="E32" t="s">
        <v>54</v>
      </c>
      <c r="F32" t="s">
        <v>55</v>
      </c>
      <c r="G32">
        <v>3</v>
      </c>
      <c r="H32" t="s">
        <v>141</v>
      </c>
      <c r="I32" t="s">
        <v>142</v>
      </c>
      <c r="J32" t="s">
        <v>142</v>
      </c>
      <c r="K32" t="s">
        <v>49</v>
      </c>
      <c r="M32">
        <v>0</v>
      </c>
      <c r="N32">
        <v>0</v>
      </c>
      <c r="O32">
        <v>0</v>
      </c>
      <c r="Q32">
        <v>1</v>
      </c>
      <c r="R32">
        <v>1</v>
      </c>
      <c r="S32">
        <v>1</v>
      </c>
      <c r="T32">
        <v>77</v>
      </c>
      <c r="U32">
        <v>244</v>
      </c>
      <c r="V32" t="s">
        <v>143</v>
      </c>
      <c r="W32">
        <v>77</v>
      </c>
      <c r="Z32" t="s">
        <v>144</v>
      </c>
      <c r="AA32" s="26">
        <v>16</v>
      </c>
      <c r="AB32" s="26" t="s">
        <v>145</v>
      </c>
      <c r="AC32">
        <v>90</v>
      </c>
      <c r="AG32">
        <v>2</v>
      </c>
      <c r="AH32" s="7">
        <v>0.4513888888888889</v>
      </c>
      <c r="AI32" s="7">
        <v>0.54166666666666663</v>
      </c>
      <c r="AJ32">
        <v>1</v>
      </c>
      <c r="AK32" t="s">
        <v>52</v>
      </c>
      <c r="AL32">
        <v>1</v>
      </c>
      <c r="AM32" s="21" t="str">
        <f>VLOOKUP(AA32,EQUIVALENCIAS!$B$2:$C$14,2,FALSE)</f>
        <v>Edificio I+D</v>
      </c>
      <c r="AN32" t="str">
        <f>IF(ISERROR(VLOOKUP(CONCATENATE(AA32,"-",AB32),EQUIVALENCIAS!$G$3:$I$50,3,FALSE))="VERDADERO","SALA NO ASIGNADA",VLOOKUP(CONCATENATE(AA32,"-",AB32),EQUIVALENCIAS!$G$3:$I$50,3,FALSE))</f>
        <v>SALA Audit I+D</v>
      </c>
    </row>
    <row r="33" spans="1:40">
      <c r="A33" t="s">
        <v>41</v>
      </c>
      <c r="B33" t="s">
        <v>53</v>
      </c>
      <c r="C33" t="s">
        <v>43</v>
      </c>
      <c r="D33" t="s">
        <v>44</v>
      </c>
      <c r="E33" t="s">
        <v>54</v>
      </c>
      <c r="F33" t="s">
        <v>55</v>
      </c>
      <c r="G33">
        <v>7</v>
      </c>
      <c r="H33" t="s">
        <v>146</v>
      </c>
      <c r="I33" t="s">
        <v>147</v>
      </c>
      <c r="J33" t="s">
        <v>147</v>
      </c>
      <c r="K33" t="s">
        <v>49</v>
      </c>
      <c r="M33">
        <v>0</v>
      </c>
      <c r="N33">
        <v>0</v>
      </c>
      <c r="O33">
        <v>0</v>
      </c>
      <c r="Q33">
        <v>1</v>
      </c>
      <c r="R33">
        <v>1</v>
      </c>
      <c r="S33">
        <v>1</v>
      </c>
      <c r="T33">
        <v>30</v>
      </c>
      <c r="U33">
        <v>598</v>
      </c>
      <c r="V33" t="s">
        <v>148</v>
      </c>
      <c r="W33">
        <v>30</v>
      </c>
      <c r="Z33" t="s">
        <v>59</v>
      </c>
      <c r="AA33" s="26">
        <v>5</v>
      </c>
      <c r="AB33" s="26">
        <v>14</v>
      </c>
      <c r="AC33">
        <v>105</v>
      </c>
      <c r="AG33">
        <v>2</v>
      </c>
      <c r="AH33" s="7">
        <v>0.4513888888888889</v>
      </c>
      <c r="AI33" s="7">
        <v>0.54166666666666663</v>
      </c>
      <c r="AJ33">
        <v>1</v>
      </c>
      <c r="AK33" t="s">
        <v>52</v>
      </c>
      <c r="AL33">
        <v>1</v>
      </c>
      <c r="AM33" s="21" t="str">
        <f>VLOOKUP(AA33,EQUIVALENCIAS!$B$2:$C$14,2,FALSE)</f>
        <v>Edif. Serv. Multiples</v>
      </c>
      <c r="AN33" t="str">
        <f>IF(ISERROR(VLOOKUP(CONCATENATE(AA33,"-",AB33),EQUIVALENCIAS!$G$3:$I$50,3,FALSE))="VERDADERO","SALA NO ASIGNADA",VLOOKUP(CONCATENATE(AA33,"-",AB33),EQUIVALENCIAS!$G$3:$I$50,3,FALSE))</f>
        <v>SALA 14</v>
      </c>
    </row>
    <row r="34" spans="1:40">
      <c r="A34" t="s">
        <v>41</v>
      </c>
      <c r="B34" t="s">
        <v>53</v>
      </c>
      <c r="C34" t="s">
        <v>43</v>
      </c>
      <c r="D34" t="s">
        <v>44</v>
      </c>
      <c r="E34" t="s">
        <v>54</v>
      </c>
      <c r="F34" t="s">
        <v>55</v>
      </c>
      <c r="G34">
        <v>8</v>
      </c>
      <c r="H34" t="s">
        <v>149</v>
      </c>
      <c r="I34" t="s">
        <v>150</v>
      </c>
      <c r="J34" t="s">
        <v>150</v>
      </c>
      <c r="K34" t="s">
        <v>49</v>
      </c>
      <c r="M34">
        <v>0</v>
      </c>
      <c r="N34">
        <v>0</v>
      </c>
      <c r="O34">
        <v>0</v>
      </c>
      <c r="Q34">
        <v>1</v>
      </c>
      <c r="R34">
        <v>1</v>
      </c>
      <c r="S34">
        <v>1</v>
      </c>
      <c r="T34">
        <v>35</v>
      </c>
      <c r="U34">
        <v>507</v>
      </c>
      <c r="V34" t="s">
        <v>151</v>
      </c>
      <c r="W34">
        <v>35</v>
      </c>
      <c r="Z34" t="s">
        <v>59</v>
      </c>
      <c r="AA34" s="15">
        <v>11</v>
      </c>
      <c r="AB34" s="15">
        <v>101</v>
      </c>
      <c r="AC34">
        <v>120</v>
      </c>
      <c r="AG34">
        <v>2</v>
      </c>
      <c r="AH34" s="7">
        <v>0.4513888888888889</v>
      </c>
      <c r="AI34" s="7">
        <v>0.54166666666666663</v>
      </c>
      <c r="AJ34">
        <v>1</v>
      </c>
      <c r="AK34" t="s">
        <v>52</v>
      </c>
      <c r="AL34">
        <v>1</v>
      </c>
      <c r="AM34" s="21" t="str">
        <f>VLOOKUP(AA34,EQUIVALENCIAS!$B$2:$C$14,2,FALSE)</f>
        <v>Edificio Minas</v>
      </c>
      <c r="AN34" t="str">
        <f>IF(ISERROR(VLOOKUP(CONCATENATE(AA34,"-",AB34),EQUIVALENCIAS!$G$3:$I$50,3,FALSE))="VERDADERO","SALA NO ASIGNADA",VLOOKUP(CONCATENATE(AA34,"-",AB34),EQUIVALENCIAS!$G$3:$I$50,3,FALSE))</f>
        <v>SALA 101</v>
      </c>
    </row>
    <row r="35" spans="1:40">
      <c r="A35" t="s">
        <v>41</v>
      </c>
      <c r="B35" t="s">
        <v>53</v>
      </c>
      <c r="C35" t="s">
        <v>43</v>
      </c>
      <c r="D35" t="s">
        <v>44</v>
      </c>
      <c r="E35" t="s">
        <v>54</v>
      </c>
      <c r="F35" t="s">
        <v>55</v>
      </c>
      <c r="G35">
        <v>4</v>
      </c>
      <c r="H35" t="s">
        <v>152</v>
      </c>
      <c r="I35" t="s">
        <v>104</v>
      </c>
      <c r="J35" t="s">
        <v>104</v>
      </c>
      <c r="K35" t="s">
        <v>49</v>
      </c>
      <c r="M35">
        <v>0</v>
      </c>
      <c r="N35">
        <v>0</v>
      </c>
      <c r="O35">
        <v>0</v>
      </c>
      <c r="Q35">
        <v>1</v>
      </c>
      <c r="R35">
        <v>1</v>
      </c>
      <c r="S35">
        <v>1</v>
      </c>
      <c r="T35">
        <v>30</v>
      </c>
      <c r="U35">
        <v>475</v>
      </c>
      <c r="V35" t="s">
        <v>153</v>
      </c>
      <c r="W35">
        <v>30</v>
      </c>
      <c r="Z35" t="s">
        <v>59</v>
      </c>
      <c r="AA35">
        <v>5</v>
      </c>
      <c r="AB35">
        <v>25</v>
      </c>
      <c r="AC35">
        <v>30</v>
      </c>
      <c r="AG35">
        <v>2</v>
      </c>
      <c r="AH35" s="7">
        <v>0.59722222222222221</v>
      </c>
      <c r="AI35" s="7">
        <v>0.6875</v>
      </c>
      <c r="AJ35">
        <v>1</v>
      </c>
      <c r="AK35" t="s">
        <v>52</v>
      </c>
      <c r="AL35">
        <v>1</v>
      </c>
      <c r="AM35" s="21" t="str">
        <f>VLOOKUP(AA35,EQUIVALENCIAS!$B$2:$C$14,2,FALSE)</f>
        <v>Edif. Serv. Multiples</v>
      </c>
      <c r="AN35" t="str">
        <f>IF(ISERROR(VLOOKUP(CONCATENATE(AA35,"-",AB35),EQUIVALENCIAS!$G$3:$I$50,3,FALSE))="VERDADERO","SALA NO ASIGNADA",VLOOKUP(CONCATENATE(AA35,"-",AB35),EQUIVALENCIAS!$G$3:$I$50,3,FALSE))</f>
        <v>SALA 25</v>
      </c>
    </row>
    <row r="36" spans="1:40">
      <c r="A36" t="s">
        <v>41</v>
      </c>
      <c r="B36" t="s">
        <v>98</v>
      </c>
      <c r="C36" t="s">
        <v>43</v>
      </c>
      <c r="D36" t="s">
        <v>44</v>
      </c>
      <c r="E36" t="s">
        <v>99</v>
      </c>
      <c r="F36" t="s">
        <v>55</v>
      </c>
      <c r="G36">
        <v>5</v>
      </c>
      <c r="H36" t="s">
        <v>154</v>
      </c>
      <c r="I36" t="s">
        <v>111</v>
      </c>
      <c r="J36" t="s">
        <v>111</v>
      </c>
      <c r="K36" t="s">
        <v>49</v>
      </c>
      <c r="M36">
        <v>0</v>
      </c>
      <c r="N36">
        <v>0</v>
      </c>
      <c r="O36">
        <v>0</v>
      </c>
      <c r="Q36">
        <v>1</v>
      </c>
      <c r="R36">
        <v>1</v>
      </c>
      <c r="S36">
        <v>1</v>
      </c>
      <c r="T36">
        <v>30</v>
      </c>
      <c r="U36">
        <v>604</v>
      </c>
      <c r="V36" t="s">
        <v>155</v>
      </c>
      <c r="W36">
        <v>30</v>
      </c>
      <c r="Z36" t="s">
        <v>59</v>
      </c>
      <c r="AA36" s="28">
        <v>16</v>
      </c>
      <c r="AB36" s="28" t="s">
        <v>145</v>
      </c>
      <c r="AC36">
        <v>30</v>
      </c>
      <c r="AG36">
        <v>2</v>
      </c>
      <c r="AH36" s="7">
        <v>0.35416666666666669</v>
      </c>
      <c r="AI36" s="7">
        <v>0.44444444444444442</v>
      </c>
      <c r="AJ36">
        <v>2</v>
      </c>
      <c r="AK36" t="s">
        <v>52</v>
      </c>
      <c r="AL36">
        <v>1</v>
      </c>
      <c r="AM36" s="21" t="str">
        <f>VLOOKUP(AA36,EQUIVALENCIAS!$B$2:$C$14,2,FALSE)</f>
        <v>Edificio I+D</v>
      </c>
      <c r="AN36" t="str">
        <f>IF(ISERROR(VLOOKUP(CONCATENATE(AA36,"-",AB36),EQUIVALENCIAS!$G$3:$I$50,3,FALSE))="VERDADERO","SALA NO ASIGNADA",VLOOKUP(CONCATENATE(AA36,"-",AB36),EQUIVALENCIAS!$G$3:$I$50,3,FALSE))</f>
        <v>SALA Audit I+D</v>
      </c>
    </row>
    <row r="37" spans="1:40">
      <c r="A37" t="s">
        <v>41</v>
      </c>
      <c r="B37" t="s">
        <v>98</v>
      </c>
      <c r="C37" t="s">
        <v>43</v>
      </c>
      <c r="D37" t="s">
        <v>44</v>
      </c>
      <c r="E37" t="s">
        <v>99</v>
      </c>
      <c r="F37" t="s">
        <v>55</v>
      </c>
      <c r="G37">
        <v>7</v>
      </c>
      <c r="H37" t="s">
        <v>156</v>
      </c>
      <c r="I37" t="s">
        <v>157</v>
      </c>
      <c r="J37" t="s">
        <v>157</v>
      </c>
      <c r="K37" t="s">
        <v>49</v>
      </c>
      <c r="M37">
        <v>0</v>
      </c>
      <c r="N37">
        <v>0</v>
      </c>
      <c r="O37">
        <v>0</v>
      </c>
      <c r="Q37">
        <v>1</v>
      </c>
      <c r="R37">
        <v>1</v>
      </c>
      <c r="S37">
        <v>1</v>
      </c>
      <c r="T37">
        <v>20</v>
      </c>
      <c r="U37">
        <v>247</v>
      </c>
      <c r="V37" t="s">
        <v>158</v>
      </c>
      <c r="W37">
        <v>20</v>
      </c>
      <c r="Z37" t="s">
        <v>59</v>
      </c>
      <c r="AA37">
        <v>11</v>
      </c>
      <c r="AB37">
        <v>102</v>
      </c>
      <c r="AC37">
        <v>118</v>
      </c>
      <c r="AG37">
        <v>2</v>
      </c>
      <c r="AH37" s="7">
        <v>0.35416666666666669</v>
      </c>
      <c r="AI37" s="7">
        <v>0.44444444444444442</v>
      </c>
      <c r="AJ37">
        <v>2</v>
      </c>
      <c r="AK37" t="s">
        <v>52</v>
      </c>
      <c r="AL37">
        <v>1</v>
      </c>
      <c r="AM37" s="21" t="str">
        <f>VLOOKUP(AA37,EQUIVALENCIAS!$B$2:$C$14,2,FALSE)</f>
        <v>Edificio Minas</v>
      </c>
      <c r="AN37" t="str">
        <f>IF(ISERROR(VLOOKUP(CONCATENATE(AA37,"-",AB37),EQUIVALENCIAS!$G$3:$I$50,3,FALSE))="VERDADERO","SALA NO ASIGNADA",VLOOKUP(CONCATENATE(AA37,"-",AB37),EQUIVALENCIAS!$G$3:$I$50,3,FALSE))</f>
        <v>SALA 102</v>
      </c>
    </row>
    <row r="38" spans="1:40">
      <c r="A38" t="s">
        <v>41</v>
      </c>
      <c r="B38" t="s">
        <v>98</v>
      </c>
      <c r="C38" t="s">
        <v>43</v>
      </c>
      <c r="D38" t="s">
        <v>44</v>
      </c>
      <c r="E38" t="s">
        <v>99</v>
      </c>
      <c r="F38" t="s">
        <v>55</v>
      </c>
      <c r="G38">
        <v>8</v>
      </c>
      <c r="H38" t="s">
        <v>159</v>
      </c>
      <c r="I38" t="s">
        <v>160</v>
      </c>
      <c r="J38" t="s">
        <v>160</v>
      </c>
      <c r="K38" t="s">
        <v>49</v>
      </c>
      <c r="M38">
        <v>0</v>
      </c>
      <c r="N38">
        <v>0</v>
      </c>
      <c r="O38">
        <v>0</v>
      </c>
      <c r="Q38">
        <v>1</v>
      </c>
      <c r="R38">
        <v>1</v>
      </c>
      <c r="S38">
        <v>1</v>
      </c>
      <c r="T38">
        <v>20</v>
      </c>
      <c r="U38">
        <v>784</v>
      </c>
      <c r="V38" t="s">
        <v>161</v>
      </c>
      <c r="W38">
        <v>20</v>
      </c>
      <c r="Z38" t="s">
        <v>59</v>
      </c>
      <c r="AA38">
        <v>12</v>
      </c>
      <c r="AB38">
        <v>5</v>
      </c>
      <c r="AC38">
        <v>70</v>
      </c>
      <c r="AG38">
        <v>2</v>
      </c>
      <c r="AH38" s="7">
        <v>0.35416666666666669</v>
      </c>
      <c r="AI38" s="7">
        <v>0.44444444444444442</v>
      </c>
      <c r="AJ38">
        <v>2</v>
      </c>
      <c r="AK38" t="s">
        <v>52</v>
      </c>
      <c r="AL38">
        <v>1</v>
      </c>
      <c r="AM38" s="21" t="str">
        <f>VLOOKUP(AA38,EQUIVALENCIAS!$B$2:$C$14,2,FALSE)</f>
        <v>Edificio Salas S</v>
      </c>
      <c r="AN38" t="str">
        <f>IF(ISERROR(VLOOKUP(CONCATENATE(AA38,"-",AB38),EQUIVALENCIAS!$G$3:$I$50,3,FALSE))="VERDADERO","SALA NO ASIGNADA",VLOOKUP(CONCATENATE(AA38,"-",AB38),EQUIVALENCIAS!$G$3:$I$50,3,FALSE))</f>
        <v>SALA S-5</v>
      </c>
    </row>
    <row r="39" spans="1:40">
      <c r="A39" t="s">
        <v>41</v>
      </c>
      <c r="B39" t="s">
        <v>98</v>
      </c>
      <c r="C39" t="s">
        <v>43</v>
      </c>
      <c r="D39" t="s">
        <v>44</v>
      </c>
      <c r="E39" t="s">
        <v>99</v>
      </c>
      <c r="F39" t="s">
        <v>55</v>
      </c>
      <c r="G39">
        <v>10</v>
      </c>
      <c r="H39" t="s">
        <v>162</v>
      </c>
      <c r="I39" t="s">
        <v>163</v>
      </c>
      <c r="J39" t="s">
        <v>163</v>
      </c>
      <c r="K39" t="s">
        <v>49</v>
      </c>
      <c r="M39">
        <v>0</v>
      </c>
      <c r="N39">
        <v>0</v>
      </c>
      <c r="O39">
        <v>0</v>
      </c>
      <c r="Q39">
        <v>1</v>
      </c>
      <c r="R39">
        <v>1</v>
      </c>
      <c r="S39">
        <v>1</v>
      </c>
      <c r="T39">
        <v>20</v>
      </c>
      <c r="U39">
        <v>640</v>
      </c>
      <c r="V39" t="s">
        <v>164</v>
      </c>
      <c r="W39">
        <v>20</v>
      </c>
      <c r="Z39" t="s">
        <v>59</v>
      </c>
      <c r="AA39">
        <v>11</v>
      </c>
      <c r="AB39">
        <v>101</v>
      </c>
      <c r="AC39">
        <v>120</v>
      </c>
      <c r="AG39">
        <v>2</v>
      </c>
      <c r="AH39" s="7">
        <v>0.35416666666666669</v>
      </c>
      <c r="AI39" s="7">
        <v>0.44444444444444442</v>
      </c>
      <c r="AJ39">
        <v>2</v>
      </c>
      <c r="AK39" t="s">
        <v>52</v>
      </c>
      <c r="AL39">
        <v>1</v>
      </c>
      <c r="AM39" s="21" t="str">
        <f>VLOOKUP(AA39,EQUIVALENCIAS!$B$2:$C$14,2,FALSE)</f>
        <v>Edificio Minas</v>
      </c>
      <c r="AN39" t="str">
        <f>IF(ISERROR(VLOOKUP(CONCATENATE(AA39,"-",AB39),EQUIVALENCIAS!$G$3:$I$50,3,FALSE))="VERDADERO","SALA NO ASIGNADA",VLOOKUP(CONCATENATE(AA39,"-",AB39),EQUIVALENCIAS!$G$3:$I$50,3,FALSE))</f>
        <v>SALA 101</v>
      </c>
    </row>
    <row r="40" spans="1:40">
      <c r="A40" t="s">
        <v>41</v>
      </c>
      <c r="B40" t="s">
        <v>61</v>
      </c>
      <c r="C40" t="s">
        <v>43</v>
      </c>
      <c r="D40" t="s">
        <v>44</v>
      </c>
      <c r="E40" t="s">
        <v>62</v>
      </c>
      <c r="F40" t="s">
        <v>55</v>
      </c>
      <c r="G40">
        <v>5</v>
      </c>
      <c r="H40" t="s">
        <v>165</v>
      </c>
      <c r="I40" t="s">
        <v>166</v>
      </c>
      <c r="J40" t="s">
        <v>166</v>
      </c>
      <c r="K40" t="s">
        <v>49</v>
      </c>
      <c r="M40">
        <v>0</v>
      </c>
      <c r="N40">
        <v>0</v>
      </c>
      <c r="O40">
        <v>0</v>
      </c>
      <c r="Q40">
        <v>1</v>
      </c>
      <c r="R40">
        <v>1</v>
      </c>
      <c r="S40">
        <v>1</v>
      </c>
      <c r="T40">
        <v>30</v>
      </c>
      <c r="U40">
        <v>817</v>
      </c>
      <c r="V40" t="s">
        <v>167</v>
      </c>
      <c r="W40">
        <v>30</v>
      </c>
      <c r="Z40" t="s">
        <v>59</v>
      </c>
      <c r="AA40">
        <v>4</v>
      </c>
      <c r="AB40">
        <v>1</v>
      </c>
      <c r="AC40">
        <v>30</v>
      </c>
      <c r="AG40">
        <v>2</v>
      </c>
      <c r="AH40" s="7">
        <v>0.35416666666666669</v>
      </c>
      <c r="AI40" s="7">
        <v>0.44444444444444442</v>
      </c>
      <c r="AJ40">
        <v>2</v>
      </c>
      <c r="AK40" t="s">
        <v>52</v>
      </c>
      <c r="AL40">
        <v>1</v>
      </c>
      <c r="AM40" s="21" t="str">
        <f>VLOOKUP(AA40,EQUIVALENCIAS!$B$2:$C$14,2,FALSE)</f>
        <v>Edificio Mecanica</v>
      </c>
      <c r="AN40" t="str">
        <f>IF(ISERROR(VLOOKUP(CONCATENATE(AA40,"-",AB40),EQUIVALENCIAS!$G$3:$I$50,3,FALSE))="VERDADERO","SALA NO ASIGNADA",VLOOKUP(CONCATENATE(AA40,"-",AB40),EQUIVALENCIAS!$G$3:$I$50,3,FALSE))</f>
        <v>SALA T-1</v>
      </c>
    </row>
    <row r="41" spans="1:40">
      <c r="A41" t="s">
        <v>41</v>
      </c>
      <c r="B41" t="s">
        <v>76</v>
      </c>
      <c r="C41" t="s">
        <v>43</v>
      </c>
      <c r="D41" t="s">
        <v>44</v>
      </c>
      <c r="E41" t="s">
        <v>77</v>
      </c>
      <c r="F41" t="s">
        <v>78</v>
      </c>
      <c r="G41">
        <v>5</v>
      </c>
      <c r="H41" t="s">
        <v>168</v>
      </c>
      <c r="I41" t="s">
        <v>169</v>
      </c>
      <c r="J41" t="s">
        <v>169</v>
      </c>
      <c r="K41" t="s">
        <v>49</v>
      </c>
      <c r="M41">
        <v>0</v>
      </c>
      <c r="N41">
        <v>0</v>
      </c>
      <c r="O41">
        <v>0</v>
      </c>
      <c r="Q41">
        <v>1</v>
      </c>
      <c r="R41">
        <v>1</v>
      </c>
      <c r="S41">
        <v>1</v>
      </c>
      <c r="T41">
        <v>25</v>
      </c>
      <c r="U41">
        <v>477</v>
      </c>
      <c r="V41" t="s">
        <v>170</v>
      </c>
      <c r="W41">
        <v>25</v>
      </c>
      <c r="Z41" t="s">
        <v>59</v>
      </c>
      <c r="AA41" s="28">
        <v>11</v>
      </c>
      <c r="AB41" s="28">
        <v>104</v>
      </c>
      <c r="AC41">
        <v>70</v>
      </c>
      <c r="AG41">
        <v>2</v>
      </c>
      <c r="AH41" s="7">
        <v>0.35416666666666669</v>
      </c>
      <c r="AI41" s="7">
        <v>0.44444444444444442</v>
      </c>
      <c r="AJ41">
        <v>2</v>
      </c>
      <c r="AK41" t="s">
        <v>52</v>
      </c>
      <c r="AL41">
        <v>1</v>
      </c>
      <c r="AM41" s="21" t="str">
        <f>VLOOKUP(AA41,EQUIVALENCIAS!$B$2:$C$14,2,FALSE)</f>
        <v>Edificio Minas</v>
      </c>
      <c r="AN41" t="str">
        <f>IF(ISERROR(VLOOKUP(CONCATENATE(AA41,"-",AB41),EQUIVALENCIAS!$G$3:$I$50,3,FALSE))="VERDADERO","SALA NO ASIGNADA",VLOOKUP(CONCATENATE(AA41,"-",AB41),EQUIVALENCIAS!$G$3:$I$50,3,FALSE))</f>
        <v>SALA 104</v>
      </c>
    </row>
    <row r="42" spans="1:40">
      <c r="A42" t="s">
        <v>41</v>
      </c>
      <c r="B42" t="s">
        <v>42</v>
      </c>
      <c r="C42" t="s">
        <v>43</v>
      </c>
      <c r="D42" t="s">
        <v>44</v>
      </c>
      <c r="E42" t="s">
        <v>45</v>
      </c>
      <c r="F42" t="s">
        <v>55</v>
      </c>
      <c r="G42">
        <v>6</v>
      </c>
      <c r="H42" t="s">
        <v>171</v>
      </c>
      <c r="I42" t="s">
        <v>172</v>
      </c>
      <c r="J42" t="s">
        <v>172</v>
      </c>
      <c r="K42" t="s">
        <v>49</v>
      </c>
      <c r="M42">
        <v>0</v>
      </c>
      <c r="N42">
        <v>0</v>
      </c>
      <c r="O42">
        <v>0</v>
      </c>
      <c r="Q42">
        <v>1</v>
      </c>
      <c r="R42">
        <v>1</v>
      </c>
      <c r="S42">
        <v>1</v>
      </c>
      <c r="T42">
        <v>35</v>
      </c>
      <c r="U42">
        <v>731</v>
      </c>
      <c r="V42" t="s">
        <v>173</v>
      </c>
      <c r="W42">
        <v>35</v>
      </c>
      <c r="Z42" t="s">
        <v>59</v>
      </c>
      <c r="AA42">
        <v>7</v>
      </c>
      <c r="AB42">
        <v>4</v>
      </c>
      <c r="AC42">
        <v>53</v>
      </c>
      <c r="AG42">
        <v>2</v>
      </c>
      <c r="AH42" s="7">
        <v>0.35416666666666669</v>
      </c>
      <c r="AI42" s="7">
        <v>0.44444444444444442</v>
      </c>
      <c r="AJ42">
        <v>2</v>
      </c>
      <c r="AK42" t="s">
        <v>52</v>
      </c>
      <c r="AL42">
        <v>1</v>
      </c>
      <c r="AM42" s="21" t="str">
        <f>VLOOKUP(AA42,EQUIVALENCIAS!$B$2:$C$14,2,FALSE)</f>
        <v>Edificio Construccion</v>
      </c>
      <c r="AN42" t="str">
        <f>IF(ISERROR(VLOOKUP(CONCATENATE(AA42,"-",AB42),EQUIVALENCIAS!$G$3:$I$50,3,FALSE))="VERDADERO","SALA NO ASIGNADA",VLOOKUP(CONCATENATE(AA42,"-",AB42),EQUIVALENCIAS!$G$3:$I$50,3,FALSE))</f>
        <v>SALA C-4</v>
      </c>
    </row>
    <row r="43" spans="1:40">
      <c r="A43" t="s">
        <v>41</v>
      </c>
      <c r="B43" t="s">
        <v>98</v>
      </c>
      <c r="C43" t="s">
        <v>43</v>
      </c>
      <c r="D43" t="s">
        <v>44</v>
      </c>
      <c r="E43" t="s">
        <v>99</v>
      </c>
      <c r="F43" t="s">
        <v>55</v>
      </c>
      <c r="G43">
        <v>9</v>
      </c>
      <c r="H43" t="s">
        <v>174</v>
      </c>
      <c r="I43" t="s">
        <v>175</v>
      </c>
      <c r="J43" t="s">
        <v>175</v>
      </c>
      <c r="K43" t="s">
        <v>49</v>
      </c>
      <c r="M43">
        <v>0</v>
      </c>
      <c r="N43">
        <v>0</v>
      </c>
      <c r="O43">
        <v>0</v>
      </c>
      <c r="Q43">
        <v>1</v>
      </c>
      <c r="R43">
        <v>1</v>
      </c>
      <c r="S43">
        <v>1</v>
      </c>
      <c r="T43">
        <v>20</v>
      </c>
      <c r="U43">
        <v>787</v>
      </c>
      <c r="V43" t="s">
        <v>176</v>
      </c>
      <c r="W43">
        <v>20</v>
      </c>
      <c r="Z43" t="s">
        <v>59</v>
      </c>
      <c r="AA43" s="15">
        <v>14</v>
      </c>
      <c r="AB43" s="16" t="s">
        <v>177</v>
      </c>
      <c r="AC43">
        <v>70</v>
      </c>
      <c r="AG43">
        <v>3</v>
      </c>
      <c r="AH43" s="7">
        <v>0.35416666666666669</v>
      </c>
      <c r="AI43" s="7">
        <v>0.49305555555555558</v>
      </c>
      <c r="AJ43">
        <v>2</v>
      </c>
      <c r="AK43" t="s">
        <v>52</v>
      </c>
      <c r="AL43">
        <v>1</v>
      </c>
      <c r="AM43" s="21" t="str">
        <f>VLOOKUP(AA43,EQUIVALENCIAS!$B$2:$C$14,2,FALSE)</f>
        <v>Edificio Electrica</v>
      </c>
      <c r="AN43" t="str">
        <f>IF(ISERROR(VLOOKUP(CONCATENATE(AA43,"-",AB43),EQUIVALENCIAS!$G$3:$I$50,3,FALSE))="VERDADERO","SALA NO ASIGNADA",VLOOKUP(CONCATENATE(AA43,"-",AB43),EQUIVALENCIAS!$G$3:$I$50,3,FALSE))</f>
        <v>SALA 14-Lab Energ Renovables</v>
      </c>
    </row>
    <row r="44" spans="1:40">
      <c r="A44" t="s">
        <v>41</v>
      </c>
      <c r="B44" t="s">
        <v>61</v>
      </c>
      <c r="C44" t="s">
        <v>43</v>
      </c>
      <c r="D44" t="s">
        <v>44</v>
      </c>
      <c r="E44" t="s">
        <v>62</v>
      </c>
      <c r="F44" t="s">
        <v>55</v>
      </c>
      <c r="G44">
        <v>9</v>
      </c>
      <c r="H44" t="s">
        <v>178</v>
      </c>
      <c r="I44" t="s">
        <v>179</v>
      </c>
      <c r="J44" t="s">
        <v>179</v>
      </c>
      <c r="K44" t="s">
        <v>49</v>
      </c>
      <c r="M44">
        <v>0</v>
      </c>
      <c r="N44">
        <v>0</v>
      </c>
      <c r="O44">
        <v>0</v>
      </c>
      <c r="Q44">
        <v>1</v>
      </c>
      <c r="R44">
        <v>1</v>
      </c>
      <c r="S44">
        <v>1</v>
      </c>
      <c r="T44">
        <v>20</v>
      </c>
      <c r="U44">
        <v>794</v>
      </c>
      <c r="V44" t="s">
        <v>180</v>
      </c>
      <c r="W44">
        <v>20</v>
      </c>
      <c r="Z44" t="s">
        <v>59</v>
      </c>
      <c r="AA44" s="28">
        <v>12</v>
      </c>
      <c r="AB44" s="28">
        <v>3</v>
      </c>
      <c r="AC44">
        <v>105</v>
      </c>
      <c r="AG44">
        <v>2</v>
      </c>
      <c r="AH44" s="7">
        <v>0.35416666666666669</v>
      </c>
      <c r="AI44" s="7">
        <v>0.44444444444444442</v>
      </c>
      <c r="AJ44">
        <v>2</v>
      </c>
      <c r="AK44" t="s">
        <v>52</v>
      </c>
      <c r="AL44">
        <v>1</v>
      </c>
      <c r="AM44" s="21" t="str">
        <f>VLOOKUP(AA44,EQUIVALENCIAS!$B$2:$C$14,2,FALSE)</f>
        <v>Edificio Salas S</v>
      </c>
      <c r="AN44" t="str">
        <f>IF(ISERROR(VLOOKUP(CONCATENATE(AA44,"-",AB44),EQUIVALENCIAS!$G$3:$I$50,3,FALSE))="VERDADERO","SALA NO ASIGNADA",VLOOKUP(CONCATENATE(AA44,"-",AB44),EQUIVALENCIAS!$G$3:$I$50,3,FALSE))</f>
        <v>SALA S-3</v>
      </c>
    </row>
    <row r="45" spans="1:40">
      <c r="A45" t="s">
        <v>41</v>
      </c>
      <c r="B45" t="s">
        <v>98</v>
      </c>
      <c r="C45" t="s">
        <v>43</v>
      </c>
      <c r="D45" t="s">
        <v>44</v>
      </c>
      <c r="E45" t="s">
        <v>99</v>
      </c>
      <c r="F45" t="s">
        <v>55</v>
      </c>
      <c r="G45">
        <v>9</v>
      </c>
      <c r="H45" t="s">
        <v>181</v>
      </c>
      <c r="I45" t="s">
        <v>182</v>
      </c>
      <c r="J45" t="s">
        <v>182</v>
      </c>
      <c r="K45" t="s">
        <v>69</v>
      </c>
      <c r="M45">
        <v>0</v>
      </c>
      <c r="N45">
        <v>0</v>
      </c>
      <c r="O45">
        <v>0</v>
      </c>
      <c r="Q45">
        <v>1</v>
      </c>
      <c r="R45">
        <v>1</v>
      </c>
      <c r="S45">
        <v>1</v>
      </c>
      <c r="T45">
        <v>20</v>
      </c>
      <c r="U45">
        <v>294</v>
      </c>
      <c r="V45" t="s">
        <v>183</v>
      </c>
      <c r="W45">
        <v>20</v>
      </c>
      <c r="Z45" t="s">
        <v>184</v>
      </c>
      <c r="AA45">
        <v>11</v>
      </c>
      <c r="AB45">
        <v>202</v>
      </c>
      <c r="AC45">
        <v>24</v>
      </c>
      <c r="AG45">
        <v>2</v>
      </c>
      <c r="AH45" s="7">
        <v>0.35416666666666669</v>
      </c>
      <c r="AI45" s="7">
        <v>0.44444444444444442</v>
      </c>
      <c r="AJ45">
        <v>2</v>
      </c>
      <c r="AK45" t="s">
        <v>52</v>
      </c>
      <c r="AL45">
        <v>1</v>
      </c>
      <c r="AM45" s="21" t="str">
        <f>VLOOKUP(AA45,EQUIVALENCIAS!$B$2:$C$14,2,FALSE)</f>
        <v>Edificio Minas</v>
      </c>
      <c r="AN45" t="str">
        <f>IF(ISERROR(VLOOKUP(CONCATENATE(AA45,"-",AB45),EQUIVALENCIAS!$G$3:$I$50,3,FALSE))="VERDADERO","SALA NO ASIGNADA",VLOOKUP(CONCATENATE(AA45,"-",AB45),EQUIVALENCIAS!$G$3:$I$50,3,FALSE))</f>
        <v>SALA 202</v>
      </c>
    </row>
    <row r="46" spans="1:40">
      <c r="A46" t="s">
        <v>41</v>
      </c>
      <c r="B46" t="s">
        <v>61</v>
      </c>
      <c r="C46" t="s">
        <v>43</v>
      </c>
      <c r="D46" t="s">
        <v>44</v>
      </c>
      <c r="E46" t="s">
        <v>62</v>
      </c>
      <c r="F46" t="s">
        <v>55</v>
      </c>
      <c r="G46">
        <v>8</v>
      </c>
      <c r="H46" t="s">
        <v>185</v>
      </c>
      <c r="I46" t="s">
        <v>186</v>
      </c>
      <c r="J46" t="s">
        <v>186</v>
      </c>
      <c r="K46" t="s">
        <v>69</v>
      </c>
      <c r="M46">
        <v>0</v>
      </c>
      <c r="N46">
        <v>0</v>
      </c>
      <c r="O46">
        <v>0</v>
      </c>
      <c r="Q46">
        <v>1</v>
      </c>
      <c r="R46">
        <v>1</v>
      </c>
      <c r="S46">
        <v>1</v>
      </c>
      <c r="T46">
        <v>30</v>
      </c>
      <c r="U46">
        <v>229</v>
      </c>
      <c r="V46" t="s">
        <v>187</v>
      </c>
      <c r="W46">
        <v>30</v>
      </c>
      <c r="Z46" t="s">
        <v>184</v>
      </c>
      <c r="AA46">
        <v>3</v>
      </c>
      <c r="AB46">
        <v>302</v>
      </c>
      <c r="AC46">
        <v>30</v>
      </c>
      <c r="AG46">
        <v>2</v>
      </c>
      <c r="AH46" s="7">
        <v>0.35416666666666669</v>
      </c>
      <c r="AI46" s="7">
        <v>0.44444444444444442</v>
      </c>
      <c r="AJ46">
        <v>2</v>
      </c>
      <c r="AK46" t="s">
        <v>52</v>
      </c>
      <c r="AL46">
        <v>1</v>
      </c>
      <c r="AM46" s="21" t="str">
        <f>VLOOKUP(AA46,EQUIVALENCIAS!$B$2:$C$14,2,FALSE)</f>
        <v>Edificio Laboratorio</v>
      </c>
      <c r="AN46" t="str">
        <f>IF(ISERROR(VLOOKUP(CONCATENATE(AA46,"-",AB46),EQUIVALENCIAS!$G$3:$I$50,3,FALSE))="VERDADERO","SALA NO ASIGNADA",VLOOKUP(CONCATENATE(AA46,"-",AB46),EQUIVALENCIAS!$G$3:$I$50,3,FALSE))</f>
        <v>SALA 302</v>
      </c>
    </row>
    <row r="47" spans="1:40">
      <c r="A47" t="s">
        <v>41</v>
      </c>
      <c r="B47" t="s">
        <v>90</v>
      </c>
      <c r="C47" t="s">
        <v>43</v>
      </c>
      <c r="D47" t="s">
        <v>44</v>
      </c>
      <c r="E47" t="s">
        <v>91</v>
      </c>
      <c r="F47" t="s">
        <v>55</v>
      </c>
      <c r="G47">
        <v>1</v>
      </c>
      <c r="H47" t="s">
        <v>188</v>
      </c>
      <c r="I47" t="s">
        <v>189</v>
      </c>
      <c r="J47" t="s">
        <v>189</v>
      </c>
      <c r="K47" t="s">
        <v>49</v>
      </c>
      <c r="M47">
        <v>0</v>
      </c>
      <c r="N47">
        <v>0</v>
      </c>
      <c r="O47">
        <v>0</v>
      </c>
      <c r="Q47">
        <v>1</v>
      </c>
      <c r="R47">
        <v>1</v>
      </c>
      <c r="S47">
        <v>2</v>
      </c>
      <c r="T47">
        <v>43</v>
      </c>
      <c r="U47">
        <v>739</v>
      </c>
      <c r="V47" t="s">
        <v>190</v>
      </c>
      <c r="W47">
        <v>55</v>
      </c>
      <c r="Z47" t="s">
        <v>51</v>
      </c>
      <c r="AA47" s="28">
        <v>5</v>
      </c>
      <c r="AB47" s="28">
        <v>22</v>
      </c>
      <c r="AC47">
        <v>60</v>
      </c>
      <c r="AG47">
        <v>3</v>
      </c>
      <c r="AH47" s="7">
        <v>0.35416666666666669</v>
      </c>
      <c r="AI47" s="7">
        <v>0.49305555555555558</v>
      </c>
      <c r="AJ47">
        <v>2</v>
      </c>
      <c r="AK47" t="s">
        <v>52</v>
      </c>
      <c r="AL47">
        <v>1</v>
      </c>
      <c r="AM47" s="21" t="str">
        <f>VLOOKUP(AA47,EQUIVALENCIAS!$B$2:$C$14,2,FALSE)</f>
        <v>Edif. Serv. Multiples</v>
      </c>
      <c r="AN47" t="str">
        <f>IF(ISERROR(VLOOKUP(CONCATENATE(AA47,"-",AB47),EQUIVALENCIAS!$G$3:$I$50,3,FALSE))="VERDADERO","SALA NO ASIGNADA",VLOOKUP(CONCATENATE(AA47,"-",AB47),EQUIVALENCIAS!$G$3:$I$50,3,FALSE))</f>
        <v>SALA 22</v>
      </c>
    </row>
    <row r="48" spans="1:40">
      <c r="A48" t="s">
        <v>41</v>
      </c>
      <c r="B48" t="s">
        <v>90</v>
      </c>
      <c r="C48" t="s">
        <v>43</v>
      </c>
      <c r="D48" t="s">
        <v>44</v>
      </c>
      <c r="E48" t="s">
        <v>91</v>
      </c>
      <c r="F48" t="s">
        <v>55</v>
      </c>
      <c r="G48">
        <v>1</v>
      </c>
      <c r="H48" t="s">
        <v>188</v>
      </c>
      <c r="I48" t="s">
        <v>189</v>
      </c>
      <c r="J48" t="s">
        <v>189</v>
      </c>
      <c r="K48" t="s">
        <v>49</v>
      </c>
      <c r="M48">
        <v>0</v>
      </c>
      <c r="N48">
        <v>0</v>
      </c>
      <c r="O48">
        <v>0</v>
      </c>
      <c r="Q48">
        <v>1</v>
      </c>
      <c r="R48">
        <v>1</v>
      </c>
      <c r="S48">
        <v>2</v>
      </c>
      <c r="T48">
        <v>132</v>
      </c>
      <c r="U48">
        <v>754</v>
      </c>
      <c r="V48" t="s">
        <v>190</v>
      </c>
      <c r="W48">
        <v>55</v>
      </c>
      <c r="Z48" t="s">
        <v>51</v>
      </c>
      <c r="AA48" s="15">
        <v>5</v>
      </c>
      <c r="AB48" s="16">
        <v>22</v>
      </c>
      <c r="AG48">
        <v>2</v>
      </c>
      <c r="AH48" s="7">
        <v>0.35416666666666669</v>
      </c>
      <c r="AI48" s="7">
        <v>0.44444444444444442</v>
      </c>
      <c r="AJ48">
        <v>5</v>
      </c>
      <c r="AK48" t="s">
        <v>52</v>
      </c>
      <c r="AL48">
        <v>1</v>
      </c>
      <c r="AM48" s="21" t="str">
        <f>VLOOKUP(AA48,EQUIVALENCIAS!$B$2:$C$14,2,FALSE)</f>
        <v>Edif. Serv. Multiples</v>
      </c>
      <c r="AN48" t="str">
        <f>IF(ISERROR(VLOOKUP(CONCATENATE(AA48,"-",AB48),EQUIVALENCIAS!$G$3:$I$50,3,FALSE))="VERDADERO","SALA NO ASIGNADA",VLOOKUP(CONCATENATE(AA48,"-",AB48),EQUIVALENCIAS!$G$3:$I$50,3,FALSE))</f>
        <v>SALA 22</v>
      </c>
    </row>
    <row r="49" spans="1:40">
      <c r="A49" t="s">
        <v>41</v>
      </c>
      <c r="B49" t="s">
        <v>76</v>
      </c>
      <c r="C49" t="s">
        <v>43</v>
      </c>
      <c r="D49" t="s">
        <v>44</v>
      </c>
      <c r="E49" t="s">
        <v>77</v>
      </c>
      <c r="F49" t="s">
        <v>78</v>
      </c>
      <c r="G49">
        <v>2</v>
      </c>
      <c r="H49" t="s">
        <v>129</v>
      </c>
      <c r="I49" t="s">
        <v>130</v>
      </c>
      <c r="J49" t="s">
        <v>130</v>
      </c>
      <c r="K49" t="s">
        <v>49</v>
      </c>
      <c r="M49">
        <v>0</v>
      </c>
      <c r="N49">
        <v>0</v>
      </c>
      <c r="O49">
        <v>0</v>
      </c>
      <c r="Q49">
        <v>1</v>
      </c>
      <c r="R49">
        <v>1</v>
      </c>
      <c r="S49">
        <v>2</v>
      </c>
      <c r="T49">
        <v>35</v>
      </c>
      <c r="U49">
        <v>529</v>
      </c>
      <c r="V49" t="s">
        <v>191</v>
      </c>
      <c r="W49">
        <v>35</v>
      </c>
      <c r="Z49" t="s">
        <v>59</v>
      </c>
      <c r="AA49">
        <v>3</v>
      </c>
      <c r="AB49">
        <v>26</v>
      </c>
      <c r="AC49">
        <v>40</v>
      </c>
      <c r="AG49">
        <v>2</v>
      </c>
      <c r="AH49" s="7">
        <v>0.35416666666666669</v>
      </c>
      <c r="AI49" s="7">
        <v>0.44444444444444442</v>
      </c>
      <c r="AJ49">
        <v>2</v>
      </c>
      <c r="AK49" t="s">
        <v>52</v>
      </c>
      <c r="AL49">
        <v>1</v>
      </c>
      <c r="AM49" s="21" t="str">
        <f>VLOOKUP(AA49,EQUIVALENCIAS!$B$2:$C$14,2,FALSE)</f>
        <v>Edificio Laboratorio</v>
      </c>
      <c r="AN49" t="str">
        <f>IF(ISERROR(VLOOKUP(CONCATENATE(AA49,"-",AB49),EQUIVALENCIAS!$G$3:$I$50,3,FALSE))="VERDADERO","SALA NO ASIGNADA",VLOOKUP(CONCATENATE(AA49,"-",AB49),EQUIVALENCIAS!$G$3:$I$50,3,FALSE))</f>
        <v>SALA 26</v>
      </c>
    </row>
    <row r="50" spans="1:40">
      <c r="A50" t="s">
        <v>41</v>
      </c>
      <c r="B50" t="s">
        <v>76</v>
      </c>
      <c r="C50" t="s">
        <v>43</v>
      </c>
      <c r="D50" t="s">
        <v>44</v>
      </c>
      <c r="E50" t="s">
        <v>77</v>
      </c>
      <c r="F50" t="s">
        <v>78</v>
      </c>
      <c r="G50">
        <v>2</v>
      </c>
      <c r="H50" t="s">
        <v>129</v>
      </c>
      <c r="I50" t="s">
        <v>130</v>
      </c>
      <c r="J50" t="s">
        <v>130</v>
      </c>
      <c r="K50" t="s">
        <v>49</v>
      </c>
      <c r="M50">
        <v>0</v>
      </c>
      <c r="N50">
        <v>0</v>
      </c>
      <c r="O50">
        <v>0</v>
      </c>
      <c r="Q50">
        <v>1</v>
      </c>
      <c r="R50">
        <v>1</v>
      </c>
      <c r="S50">
        <v>3</v>
      </c>
      <c r="T50">
        <v>35</v>
      </c>
      <c r="U50">
        <v>305</v>
      </c>
      <c r="V50" t="s">
        <v>192</v>
      </c>
      <c r="W50">
        <v>35</v>
      </c>
      <c r="Z50" t="s">
        <v>59</v>
      </c>
      <c r="AA50">
        <v>7</v>
      </c>
      <c r="AB50">
        <v>1</v>
      </c>
      <c r="AC50">
        <v>40</v>
      </c>
      <c r="AG50">
        <v>2</v>
      </c>
      <c r="AH50" s="7">
        <v>0.35416666666666669</v>
      </c>
      <c r="AI50" s="7">
        <v>0.44444444444444442</v>
      </c>
      <c r="AJ50">
        <v>2</v>
      </c>
      <c r="AK50" t="s">
        <v>52</v>
      </c>
      <c r="AL50">
        <v>1</v>
      </c>
      <c r="AM50" s="21" t="str">
        <f>VLOOKUP(AA50,EQUIVALENCIAS!$B$2:$C$14,2,FALSE)</f>
        <v>Edificio Construccion</v>
      </c>
      <c r="AN50" t="str">
        <f>IF(ISERROR(VLOOKUP(CONCATENATE(AA50,"-",AB50),EQUIVALENCIAS!$G$3:$I$50,3,FALSE))="VERDADERO","SALA NO ASIGNADA",VLOOKUP(CONCATENATE(AA50,"-",AB50),EQUIVALENCIAS!$G$3:$I$50,3,FALSE))</f>
        <v>SALA C-1</v>
      </c>
    </row>
    <row r="51" spans="1:40">
      <c r="A51" t="s">
        <v>41</v>
      </c>
      <c r="B51" t="s">
        <v>90</v>
      </c>
      <c r="C51" t="s">
        <v>43</v>
      </c>
      <c r="D51" t="s">
        <v>44</v>
      </c>
      <c r="E51" t="s">
        <v>91</v>
      </c>
      <c r="F51" t="s">
        <v>55</v>
      </c>
      <c r="G51">
        <v>7</v>
      </c>
      <c r="H51" t="s">
        <v>116</v>
      </c>
      <c r="I51" t="s">
        <v>117</v>
      </c>
      <c r="J51" t="s">
        <v>117</v>
      </c>
      <c r="K51" t="s">
        <v>49</v>
      </c>
      <c r="M51">
        <v>0</v>
      </c>
      <c r="N51">
        <v>0</v>
      </c>
      <c r="O51">
        <v>0</v>
      </c>
      <c r="Q51">
        <v>1</v>
      </c>
      <c r="R51">
        <v>1</v>
      </c>
      <c r="S51">
        <v>3</v>
      </c>
      <c r="T51">
        <v>40</v>
      </c>
      <c r="U51">
        <v>227</v>
      </c>
      <c r="V51" t="s">
        <v>193</v>
      </c>
      <c r="W51">
        <v>40</v>
      </c>
      <c r="Z51" t="s">
        <v>51</v>
      </c>
      <c r="AA51">
        <v>7</v>
      </c>
      <c r="AB51">
        <v>3</v>
      </c>
      <c r="AC51">
        <v>62</v>
      </c>
      <c r="AG51">
        <v>2</v>
      </c>
      <c r="AH51" s="7">
        <v>0.35416666666666669</v>
      </c>
      <c r="AI51" s="7">
        <v>0.44444444444444442</v>
      </c>
      <c r="AJ51">
        <v>2</v>
      </c>
      <c r="AK51" t="s">
        <v>52</v>
      </c>
      <c r="AL51">
        <v>1</v>
      </c>
      <c r="AM51" s="21" t="str">
        <f>VLOOKUP(AA51,EQUIVALENCIAS!$B$2:$C$14,2,FALSE)</f>
        <v>Edificio Construccion</v>
      </c>
      <c r="AN51" t="str">
        <f>IF(ISERROR(VLOOKUP(CONCATENATE(AA51,"-",AB51),EQUIVALENCIAS!$G$3:$I$50,3,FALSE))="VERDADERO","SALA NO ASIGNADA",VLOOKUP(CONCATENATE(AA51,"-",AB51),EQUIVALENCIAS!$G$3:$I$50,3,FALSE))</f>
        <v>SALA C-3</v>
      </c>
    </row>
    <row r="52" spans="1:40">
      <c r="A52" t="s">
        <v>41</v>
      </c>
      <c r="B52" t="s">
        <v>90</v>
      </c>
      <c r="C52" t="s">
        <v>43</v>
      </c>
      <c r="D52" t="s">
        <v>44</v>
      </c>
      <c r="E52" t="s">
        <v>91</v>
      </c>
      <c r="F52" t="s">
        <v>55</v>
      </c>
      <c r="G52">
        <v>1</v>
      </c>
      <c r="H52" t="s">
        <v>188</v>
      </c>
      <c r="I52" t="s">
        <v>189</v>
      </c>
      <c r="J52" t="s">
        <v>189</v>
      </c>
      <c r="K52" t="s">
        <v>49</v>
      </c>
      <c r="M52">
        <v>0</v>
      </c>
      <c r="N52">
        <v>0</v>
      </c>
      <c r="O52">
        <v>0</v>
      </c>
      <c r="Q52">
        <v>1</v>
      </c>
      <c r="R52">
        <v>1</v>
      </c>
      <c r="S52">
        <v>2</v>
      </c>
      <c r="T52">
        <v>78</v>
      </c>
      <c r="U52">
        <v>692</v>
      </c>
      <c r="V52" t="s">
        <v>190</v>
      </c>
      <c r="W52">
        <v>55</v>
      </c>
      <c r="Z52" t="s">
        <v>51</v>
      </c>
      <c r="AA52">
        <v>11</v>
      </c>
      <c r="AB52">
        <v>104</v>
      </c>
      <c r="AC52">
        <v>84</v>
      </c>
      <c r="AG52">
        <v>1</v>
      </c>
      <c r="AH52" s="7">
        <v>0.69444444444444442</v>
      </c>
      <c r="AI52" s="7">
        <v>0.73611111111111116</v>
      </c>
      <c r="AJ52">
        <v>6</v>
      </c>
      <c r="AK52" t="s">
        <v>52</v>
      </c>
      <c r="AL52">
        <v>1</v>
      </c>
      <c r="AM52" s="21" t="str">
        <f>VLOOKUP(AA52,EQUIVALENCIAS!$B$2:$C$14,2,FALSE)</f>
        <v>Edificio Minas</v>
      </c>
      <c r="AN52" t="str">
        <f>IF(ISERROR(VLOOKUP(CONCATENATE(AA52,"-",AB52),EQUIVALENCIAS!$G$3:$I$50,3,FALSE))="VERDADERO","SALA NO ASIGNADA",VLOOKUP(CONCATENATE(AA52,"-",AB52),EQUIVALENCIAS!$G$3:$I$50,3,FALSE))</f>
        <v>SALA 104</v>
      </c>
    </row>
    <row r="53" spans="1:40">
      <c r="A53" t="s">
        <v>41</v>
      </c>
      <c r="B53" t="s">
        <v>90</v>
      </c>
      <c r="C53" t="s">
        <v>43</v>
      </c>
      <c r="D53" t="s">
        <v>44</v>
      </c>
      <c r="E53" t="s">
        <v>91</v>
      </c>
      <c r="F53" t="s">
        <v>55</v>
      </c>
      <c r="G53">
        <v>7</v>
      </c>
      <c r="H53" t="s">
        <v>116</v>
      </c>
      <c r="I53" t="s">
        <v>117</v>
      </c>
      <c r="J53" t="s">
        <v>117</v>
      </c>
      <c r="K53" t="s">
        <v>49</v>
      </c>
      <c r="M53">
        <v>0</v>
      </c>
      <c r="N53">
        <v>0</v>
      </c>
      <c r="O53">
        <v>0</v>
      </c>
      <c r="Q53">
        <v>1</v>
      </c>
      <c r="R53">
        <v>1</v>
      </c>
      <c r="S53">
        <v>5</v>
      </c>
      <c r="T53">
        <v>40</v>
      </c>
      <c r="U53">
        <v>683</v>
      </c>
      <c r="V53" t="s">
        <v>194</v>
      </c>
      <c r="W53">
        <v>40</v>
      </c>
      <c r="Z53" t="s">
        <v>51</v>
      </c>
      <c r="AA53">
        <v>7</v>
      </c>
      <c r="AB53">
        <v>2</v>
      </c>
      <c r="AC53">
        <v>53</v>
      </c>
      <c r="AG53">
        <v>2</v>
      </c>
      <c r="AH53" s="7">
        <v>0.35416666666666669</v>
      </c>
      <c r="AI53" s="7">
        <v>0.44444444444444442</v>
      </c>
      <c r="AJ53">
        <v>2</v>
      </c>
      <c r="AK53" t="s">
        <v>52</v>
      </c>
      <c r="AL53">
        <v>1</v>
      </c>
      <c r="AM53" s="21" t="str">
        <f>VLOOKUP(AA53,EQUIVALENCIAS!$B$2:$C$14,2,FALSE)</f>
        <v>Edificio Construccion</v>
      </c>
      <c r="AN53" t="str">
        <f>IF(ISERROR(VLOOKUP(CONCATENATE(AA53,"-",AB53),EQUIVALENCIAS!$G$3:$I$50,3,FALSE))="VERDADERO","SALA NO ASIGNADA",VLOOKUP(CONCATENATE(AA53,"-",AB53),EQUIVALENCIAS!$G$3:$I$50,3,FALSE))</f>
        <v>SALA C-2</v>
      </c>
    </row>
    <row r="54" spans="1:40">
      <c r="A54" t="s">
        <v>41</v>
      </c>
      <c r="B54" t="s">
        <v>90</v>
      </c>
      <c r="C54" t="s">
        <v>43</v>
      </c>
      <c r="D54" t="s">
        <v>44</v>
      </c>
      <c r="E54" t="s">
        <v>91</v>
      </c>
      <c r="F54" t="s">
        <v>55</v>
      </c>
      <c r="G54">
        <v>1</v>
      </c>
      <c r="H54" t="s">
        <v>188</v>
      </c>
      <c r="I54" t="s">
        <v>189</v>
      </c>
      <c r="J54" t="s">
        <v>189</v>
      </c>
      <c r="K54" t="s">
        <v>49</v>
      </c>
      <c r="M54">
        <v>0</v>
      </c>
      <c r="N54">
        <v>0</v>
      </c>
      <c r="O54">
        <v>0</v>
      </c>
      <c r="Q54">
        <v>1</v>
      </c>
      <c r="R54">
        <v>1</v>
      </c>
      <c r="S54">
        <v>8</v>
      </c>
      <c r="T54">
        <v>75</v>
      </c>
      <c r="U54">
        <v>751</v>
      </c>
      <c r="V54" t="s">
        <v>195</v>
      </c>
      <c r="W54">
        <v>55</v>
      </c>
      <c r="Z54" t="s">
        <v>51</v>
      </c>
      <c r="AA54" s="28">
        <v>8</v>
      </c>
      <c r="AB54" s="28">
        <v>2</v>
      </c>
      <c r="AC54">
        <v>84</v>
      </c>
      <c r="AG54">
        <v>2</v>
      </c>
      <c r="AH54" s="7">
        <v>0.35416666666666669</v>
      </c>
      <c r="AI54" s="7">
        <v>0.44444444444444442</v>
      </c>
      <c r="AJ54">
        <v>2</v>
      </c>
      <c r="AK54" t="s">
        <v>52</v>
      </c>
      <c r="AL54">
        <v>1</v>
      </c>
      <c r="AM54" s="21" t="str">
        <f>VLOOKUP(AA54,EQUIVALENCIAS!$B$2:$C$14,2,FALSE)</f>
        <v>Edificio estudiantil</v>
      </c>
      <c r="AN54" t="str">
        <f>IF(ISERROR(VLOOKUP(CONCATENATE(AA54,"-",AB54),EQUIVALENCIAS!$G$3:$I$50,3,FALSE))="VERDADERO","SALA NO ASIGNADA",VLOOKUP(CONCATENATE(AA54,"-",AB54),EQUIVALENCIAS!$G$3:$I$50,3,FALSE))</f>
        <v>SALA S-2</v>
      </c>
    </row>
    <row r="55" spans="1:40">
      <c r="A55" t="s">
        <v>41</v>
      </c>
      <c r="B55" t="s">
        <v>90</v>
      </c>
      <c r="C55" t="s">
        <v>43</v>
      </c>
      <c r="D55" t="s">
        <v>44</v>
      </c>
      <c r="E55" t="s">
        <v>91</v>
      </c>
      <c r="F55" t="s">
        <v>55</v>
      </c>
      <c r="G55">
        <v>1</v>
      </c>
      <c r="H55" t="s">
        <v>188</v>
      </c>
      <c r="I55" t="s">
        <v>189</v>
      </c>
      <c r="J55" t="s">
        <v>189</v>
      </c>
      <c r="K55" t="s">
        <v>49</v>
      </c>
      <c r="M55">
        <v>0</v>
      </c>
      <c r="N55">
        <v>0</v>
      </c>
      <c r="O55">
        <v>0</v>
      </c>
      <c r="Q55">
        <v>1</v>
      </c>
      <c r="R55">
        <v>1</v>
      </c>
      <c r="S55">
        <v>8</v>
      </c>
      <c r="T55">
        <v>55</v>
      </c>
      <c r="U55">
        <v>455</v>
      </c>
      <c r="V55" t="s">
        <v>195</v>
      </c>
      <c r="W55">
        <v>55</v>
      </c>
      <c r="Z55" t="s">
        <v>51</v>
      </c>
      <c r="AA55">
        <v>8</v>
      </c>
      <c r="AB55">
        <v>2</v>
      </c>
      <c r="AC55">
        <v>70</v>
      </c>
      <c r="AG55">
        <v>2</v>
      </c>
      <c r="AH55" s="7">
        <v>0.35416666666666669</v>
      </c>
      <c r="AI55" s="7">
        <v>0.44444444444444442</v>
      </c>
      <c r="AJ55">
        <v>5</v>
      </c>
      <c r="AK55" t="s">
        <v>52</v>
      </c>
      <c r="AL55">
        <v>1</v>
      </c>
      <c r="AM55" s="21" t="str">
        <f>VLOOKUP(AA55,EQUIVALENCIAS!$B$2:$C$14,2,FALSE)</f>
        <v>Edificio estudiantil</v>
      </c>
      <c r="AN55" t="str">
        <f>IF(ISERROR(VLOOKUP(CONCATENATE(AA55,"-",AB55),EQUIVALENCIAS!$G$3:$I$50,3,FALSE))="VERDADERO","SALA NO ASIGNADA",VLOOKUP(CONCATENATE(AA55,"-",AB55),EQUIVALENCIAS!$G$3:$I$50,3,FALSE))</f>
        <v>SALA S-2</v>
      </c>
    </row>
    <row r="56" spans="1:40">
      <c r="A56" t="s">
        <v>41</v>
      </c>
      <c r="B56" t="s">
        <v>90</v>
      </c>
      <c r="C56" t="s">
        <v>43</v>
      </c>
      <c r="D56" t="s">
        <v>44</v>
      </c>
      <c r="E56" t="s">
        <v>91</v>
      </c>
      <c r="F56" t="s">
        <v>55</v>
      </c>
      <c r="G56">
        <v>1</v>
      </c>
      <c r="H56" t="s">
        <v>188</v>
      </c>
      <c r="I56" t="s">
        <v>189</v>
      </c>
      <c r="J56" t="s">
        <v>189</v>
      </c>
      <c r="K56" t="s">
        <v>49</v>
      </c>
      <c r="M56">
        <v>0</v>
      </c>
      <c r="N56">
        <v>0</v>
      </c>
      <c r="O56">
        <v>0</v>
      </c>
      <c r="Q56">
        <v>1</v>
      </c>
      <c r="R56">
        <v>1</v>
      </c>
      <c r="S56">
        <v>8</v>
      </c>
      <c r="T56">
        <v>55</v>
      </c>
      <c r="U56">
        <v>342</v>
      </c>
      <c r="V56" t="s">
        <v>195</v>
      </c>
      <c r="W56">
        <v>55</v>
      </c>
      <c r="Z56" t="s">
        <v>51</v>
      </c>
      <c r="AA56">
        <v>8</v>
      </c>
      <c r="AB56">
        <v>2</v>
      </c>
      <c r="AC56">
        <v>70</v>
      </c>
      <c r="AG56">
        <v>1</v>
      </c>
      <c r="AH56" s="7">
        <v>0.69444444444444442</v>
      </c>
      <c r="AI56" s="7">
        <v>0.73611111111111116</v>
      </c>
      <c r="AJ56">
        <v>6</v>
      </c>
      <c r="AK56" t="s">
        <v>52</v>
      </c>
      <c r="AL56">
        <v>1</v>
      </c>
      <c r="AM56" s="21" t="str">
        <f>VLOOKUP(AA56,EQUIVALENCIAS!$B$2:$C$14,2,FALSE)</f>
        <v>Edificio estudiantil</v>
      </c>
      <c r="AN56" t="str">
        <f>IF(ISERROR(VLOOKUP(CONCATENATE(AA56,"-",AB56),EQUIVALENCIAS!$G$3:$I$50,3,FALSE))="VERDADERO","SALA NO ASIGNADA",VLOOKUP(CONCATENATE(AA56,"-",AB56),EQUIVALENCIAS!$G$3:$I$50,3,FALSE))</f>
        <v>SALA S-2</v>
      </c>
    </row>
    <row r="57" spans="1:40">
      <c r="A57" t="s">
        <v>41</v>
      </c>
      <c r="B57" t="s">
        <v>76</v>
      </c>
      <c r="C57" t="s">
        <v>43</v>
      </c>
      <c r="D57" t="s">
        <v>44</v>
      </c>
      <c r="E57" t="s">
        <v>77</v>
      </c>
      <c r="F57" t="s">
        <v>78</v>
      </c>
      <c r="G57">
        <v>2</v>
      </c>
      <c r="H57" t="s">
        <v>129</v>
      </c>
      <c r="I57" t="s">
        <v>130</v>
      </c>
      <c r="J57" t="s">
        <v>130</v>
      </c>
      <c r="K57" t="s">
        <v>49</v>
      </c>
      <c r="M57">
        <v>0</v>
      </c>
      <c r="N57">
        <v>0</v>
      </c>
      <c r="O57">
        <v>0</v>
      </c>
      <c r="Q57">
        <v>1</v>
      </c>
      <c r="R57">
        <v>1</v>
      </c>
      <c r="S57">
        <v>8</v>
      </c>
      <c r="T57">
        <v>35</v>
      </c>
      <c r="U57">
        <v>324</v>
      </c>
      <c r="V57" t="s">
        <v>196</v>
      </c>
      <c r="W57">
        <v>35</v>
      </c>
      <c r="Z57" t="s">
        <v>59</v>
      </c>
      <c r="AA57" s="28">
        <v>11</v>
      </c>
      <c r="AB57" s="28">
        <v>103</v>
      </c>
      <c r="AC57">
        <v>70</v>
      </c>
      <c r="AG57">
        <v>2</v>
      </c>
      <c r="AH57" s="7">
        <v>0.35416666666666669</v>
      </c>
      <c r="AI57" s="7">
        <v>0.44444444444444442</v>
      </c>
      <c r="AJ57">
        <v>2</v>
      </c>
      <c r="AK57" t="s">
        <v>52</v>
      </c>
      <c r="AL57">
        <v>1</v>
      </c>
      <c r="AM57" s="21" t="str">
        <f>VLOOKUP(AA57,EQUIVALENCIAS!$B$2:$C$14,2,FALSE)</f>
        <v>Edificio Minas</v>
      </c>
      <c r="AN57" t="str">
        <f>IF(ISERROR(VLOOKUP(CONCATENATE(AA57,"-",AB57),EQUIVALENCIAS!$G$3:$I$50,3,FALSE))="VERDADERO","SALA NO ASIGNADA",VLOOKUP(CONCATENATE(AA57,"-",AB57),EQUIVALENCIAS!$G$3:$I$50,3,FALSE))</f>
        <v>SALA 103</v>
      </c>
    </row>
    <row r="58" spans="1:40">
      <c r="A58" t="s">
        <v>41</v>
      </c>
      <c r="B58" t="s">
        <v>90</v>
      </c>
      <c r="C58" t="s">
        <v>43</v>
      </c>
      <c r="D58" t="s">
        <v>44</v>
      </c>
      <c r="E58" t="s">
        <v>91</v>
      </c>
      <c r="F58" t="s">
        <v>55</v>
      </c>
      <c r="G58">
        <v>1</v>
      </c>
      <c r="H58" t="s">
        <v>188</v>
      </c>
      <c r="I58" t="s">
        <v>189</v>
      </c>
      <c r="J58" t="s">
        <v>189</v>
      </c>
      <c r="K58" t="s">
        <v>49</v>
      </c>
      <c r="M58">
        <v>0</v>
      </c>
      <c r="N58">
        <v>0</v>
      </c>
      <c r="O58">
        <v>0</v>
      </c>
      <c r="Q58">
        <v>1</v>
      </c>
      <c r="R58">
        <v>1</v>
      </c>
      <c r="S58">
        <v>11</v>
      </c>
      <c r="T58">
        <v>55</v>
      </c>
      <c r="U58">
        <v>757</v>
      </c>
      <c r="V58" t="s">
        <v>197</v>
      </c>
      <c r="W58">
        <v>55</v>
      </c>
      <c r="Z58" t="s">
        <v>51</v>
      </c>
      <c r="AA58" s="28">
        <v>9</v>
      </c>
      <c r="AB58" s="28">
        <v>1</v>
      </c>
      <c r="AC58">
        <v>70</v>
      </c>
      <c r="AG58">
        <v>2</v>
      </c>
      <c r="AH58" s="7">
        <v>0.35416666666666669</v>
      </c>
      <c r="AI58" s="7">
        <v>0.44444444444444442</v>
      </c>
      <c r="AJ58">
        <v>2</v>
      </c>
      <c r="AK58" t="s">
        <v>52</v>
      </c>
      <c r="AL58">
        <v>1</v>
      </c>
      <c r="AM58" s="21" t="str">
        <f>VLOOKUP(AA58,EQUIVALENCIAS!$B$2:$C$14,2,FALSE)</f>
        <v>Salas de madera E</v>
      </c>
      <c r="AN58" t="str">
        <f>IF(ISERROR(VLOOKUP(CONCATENATE(AA58,"-",AB58),EQUIVALENCIAS!$G$3:$I$50,3,FALSE))="VERDADERO","SALA NO ASIGNADA",VLOOKUP(CONCATENATE(AA58,"-",AB58),EQUIVALENCIAS!$G$3:$I$50,3,FALSE))</f>
        <v>SALA E-1</v>
      </c>
    </row>
    <row r="59" spans="1:40">
      <c r="A59" t="s">
        <v>41</v>
      </c>
      <c r="B59" t="s">
        <v>90</v>
      </c>
      <c r="C59" t="s">
        <v>43</v>
      </c>
      <c r="D59" t="s">
        <v>44</v>
      </c>
      <c r="E59" t="s">
        <v>91</v>
      </c>
      <c r="F59" t="s">
        <v>55</v>
      </c>
      <c r="G59">
        <v>1</v>
      </c>
      <c r="H59" t="s">
        <v>188</v>
      </c>
      <c r="I59" t="s">
        <v>189</v>
      </c>
      <c r="J59" t="s">
        <v>189</v>
      </c>
      <c r="K59" t="s">
        <v>49</v>
      </c>
      <c r="M59">
        <v>0</v>
      </c>
      <c r="N59">
        <v>0</v>
      </c>
      <c r="O59">
        <v>0</v>
      </c>
      <c r="Q59">
        <v>1</v>
      </c>
      <c r="R59">
        <v>1</v>
      </c>
      <c r="S59">
        <v>11</v>
      </c>
      <c r="T59">
        <v>67</v>
      </c>
      <c r="U59">
        <v>437</v>
      </c>
      <c r="V59" t="s">
        <v>197</v>
      </c>
      <c r="W59">
        <v>55</v>
      </c>
      <c r="Z59" t="s">
        <v>51</v>
      </c>
      <c r="AA59" s="28">
        <v>9</v>
      </c>
      <c r="AB59" s="28">
        <v>1</v>
      </c>
      <c r="AC59">
        <v>70</v>
      </c>
      <c r="AG59">
        <v>2</v>
      </c>
      <c r="AH59" s="7">
        <v>0.35416666666666669</v>
      </c>
      <c r="AI59" s="7">
        <v>0.44444444444444442</v>
      </c>
      <c r="AJ59">
        <v>5</v>
      </c>
      <c r="AK59" t="s">
        <v>52</v>
      </c>
      <c r="AL59">
        <v>1</v>
      </c>
      <c r="AM59" s="21" t="str">
        <f>VLOOKUP(AA59,EQUIVALENCIAS!$B$2:$C$14,2,FALSE)</f>
        <v>Salas de madera E</v>
      </c>
      <c r="AN59" t="str">
        <f>IF(ISERROR(VLOOKUP(CONCATENATE(AA59,"-",AB59),EQUIVALENCIAS!$G$3:$I$50,3,FALSE))="VERDADERO","SALA NO ASIGNADA",VLOOKUP(CONCATENATE(AA59,"-",AB59),EQUIVALENCIAS!$G$3:$I$50,3,FALSE))</f>
        <v>SALA E-1</v>
      </c>
    </row>
    <row r="60" spans="1:40">
      <c r="A60" t="s">
        <v>41</v>
      </c>
      <c r="B60" t="s">
        <v>90</v>
      </c>
      <c r="C60" t="s">
        <v>43</v>
      </c>
      <c r="D60" t="s">
        <v>44</v>
      </c>
      <c r="E60" t="s">
        <v>91</v>
      </c>
      <c r="F60" t="s">
        <v>55</v>
      </c>
      <c r="G60">
        <v>1</v>
      </c>
      <c r="H60" t="s">
        <v>188</v>
      </c>
      <c r="I60" t="s">
        <v>189</v>
      </c>
      <c r="J60" t="s">
        <v>189</v>
      </c>
      <c r="K60" t="s">
        <v>49</v>
      </c>
      <c r="M60">
        <v>0</v>
      </c>
      <c r="N60">
        <v>0</v>
      </c>
      <c r="O60">
        <v>0</v>
      </c>
      <c r="Q60">
        <v>1</v>
      </c>
      <c r="R60">
        <v>1</v>
      </c>
      <c r="S60">
        <v>11</v>
      </c>
      <c r="T60">
        <v>55</v>
      </c>
      <c r="U60">
        <v>638</v>
      </c>
      <c r="V60" t="s">
        <v>197</v>
      </c>
      <c r="W60">
        <v>55</v>
      </c>
      <c r="Z60" t="s">
        <v>51</v>
      </c>
      <c r="AA60">
        <v>12</v>
      </c>
      <c r="AB60">
        <v>3</v>
      </c>
      <c r="AC60">
        <v>70</v>
      </c>
      <c r="AG60">
        <v>1</v>
      </c>
      <c r="AH60" s="7">
        <v>0.69444444444444442</v>
      </c>
      <c r="AI60" s="7">
        <v>0.73611111111111116</v>
      </c>
      <c r="AJ60">
        <v>6</v>
      </c>
      <c r="AK60" t="s">
        <v>52</v>
      </c>
      <c r="AL60">
        <v>1</v>
      </c>
      <c r="AM60" s="21" t="str">
        <f>VLOOKUP(AA60,EQUIVALENCIAS!$B$2:$C$14,2,FALSE)</f>
        <v>Edificio Salas S</v>
      </c>
      <c r="AN60" t="str">
        <f>IF(ISERROR(VLOOKUP(CONCATENATE(AA60,"-",AB60),EQUIVALENCIAS!$G$3:$I$50,3,FALSE))="VERDADERO","SALA NO ASIGNADA",VLOOKUP(CONCATENATE(AA60,"-",AB60),EQUIVALENCIAS!$G$3:$I$50,3,FALSE))</f>
        <v>SALA S-3</v>
      </c>
    </row>
    <row r="61" spans="1:40">
      <c r="A61" t="s">
        <v>41</v>
      </c>
      <c r="B61" t="s">
        <v>76</v>
      </c>
      <c r="C61" t="s">
        <v>43</v>
      </c>
      <c r="D61" t="s">
        <v>44</v>
      </c>
      <c r="E61" t="s">
        <v>77</v>
      </c>
      <c r="F61" t="s">
        <v>78</v>
      </c>
      <c r="G61">
        <v>2</v>
      </c>
      <c r="H61" t="s">
        <v>79</v>
      </c>
      <c r="I61" t="s">
        <v>80</v>
      </c>
      <c r="J61" t="s">
        <v>80</v>
      </c>
      <c r="K61" t="s">
        <v>49</v>
      </c>
      <c r="M61">
        <v>0</v>
      </c>
      <c r="N61">
        <v>0</v>
      </c>
      <c r="O61">
        <v>0</v>
      </c>
      <c r="Q61">
        <v>1</v>
      </c>
      <c r="R61">
        <v>1</v>
      </c>
      <c r="S61">
        <v>2</v>
      </c>
      <c r="T61">
        <v>60</v>
      </c>
      <c r="U61">
        <v>528</v>
      </c>
      <c r="V61" t="s">
        <v>198</v>
      </c>
      <c r="W61">
        <v>60</v>
      </c>
      <c r="Z61" t="s">
        <v>51</v>
      </c>
      <c r="AA61">
        <v>5</v>
      </c>
      <c r="AB61">
        <v>23</v>
      </c>
      <c r="AC61">
        <v>70</v>
      </c>
      <c r="AG61">
        <v>2</v>
      </c>
      <c r="AH61" s="7">
        <v>0.35416666666666669</v>
      </c>
      <c r="AI61" s="7">
        <v>0.44444444444444442</v>
      </c>
      <c r="AJ61">
        <v>1</v>
      </c>
      <c r="AK61" t="s">
        <v>52</v>
      </c>
      <c r="AL61">
        <v>1</v>
      </c>
      <c r="AM61" s="21" t="str">
        <f>VLOOKUP(AA61,EQUIVALENCIAS!$B$2:$C$14,2,FALSE)</f>
        <v>Edif. Serv. Multiples</v>
      </c>
      <c r="AN61" t="str">
        <f>IF(ISERROR(VLOOKUP(CONCATENATE(AA61,"-",AB61),EQUIVALENCIAS!$G$3:$I$50,3,FALSE))="VERDADERO","SALA NO ASIGNADA",VLOOKUP(CONCATENATE(AA61,"-",AB61),EQUIVALENCIAS!$G$3:$I$50,3,FALSE))</f>
        <v>SALA 23</v>
      </c>
    </row>
    <row r="62" spans="1:40">
      <c r="A62" t="s">
        <v>41</v>
      </c>
      <c r="B62" t="s">
        <v>85</v>
      </c>
      <c r="C62" t="s">
        <v>43</v>
      </c>
      <c r="D62" t="s">
        <v>44</v>
      </c>
      <c r="E62" t="s">
        <v>86</v>
      </c>
      <c r="F62" t="s">
        <v>55</v>
      </c>
      <c r="G62">
        <v>4</v>
      </c>
      <c r="H62" t="s">
        <v>87</v>
      </c>
      <c r="I62" t="s">
        <v>88</v>
      </c>
      <c r="J62" t="s">
        <v>88</v>
      </c>
      <c r="K62" t="s">
        <v>49</v>
      </c>
      <c r="M62">
        <v>0</v>
      </c>
      <c r="N62">
        <v>0</v>
      </c>
      <c r="O62">
        <v>0</v>
      </c>
      <c r="Q62">
        <v>1</v>
      </c>
      <c r="R62">
        <v>1</v>
      </c>
      <c r="S62">
        <v>1</v>
      </c>
      <c r="T62">
        <v>50</v>
      </c>
      <c r="U62">
        <v>568</v>
      </c>
      <c r="V62" t="s">
        <v>89</v>
      </c>
      <c r="W62">
        <v>50</v>
      </c>
      <c r="Z62" t="s">
        <v>51</v>
      </c>
      <c r="AA62">
        <v>7</v>
      </c>
      <c r="AB62">
        <v>3</v>
      </c>
      <c r="AC62">
        <v>62</v>
      </c>
      <c r="AG62">
        <v>2</v>
      </c>
      <c r="AH62" s="7">
        <v>0.35416666666666669</v>
      </c>
      <c r="AI62" s="7">
        <v>0.44444444444444442</v>
      </c>
      <c r="AJ62">
        <v>3</v>
      </c>
      <c r="AK62" t="s">
        <v>52</v>
      </c>
      <c r="AL62">
        <v>1</v>
      </c>
      <c r="AM62" s="21" t="str">
        <f>VLOOKUP(AA62,EQUIVALENCIAS!$B$2:$C$14,2,FALSE)</f>
        <v>Edificio Construccion</v>
      </c>
      <c r="AN62" t="str">
        <f>IF(ISERROR(VLOOKUP(CONCATENATE(AA62,"-",AB62),EQUIVALENCIAS!$G$3:$I$50,3,FALSE))="VERDADERO","SALA NO ASIGNADA",VLOOKUP(CONCATENATE(AA62,"-",AB62),EQUIVALENCIAS!$G$3:$I$50,3,FALSE))</f>
        <v>SALA C-3</v>
      </c>
    </row>
    <row r="63" spans="1:40">
      <c r="A63" s="8" t="s">
        <v>41</v>
      </c>
      <c r="B63" s="8" t="s">
        <v>53</v>
      </c>
      <c r="C63" s="14" t="s">
        <v>43</v>
      </c>
      <c r="D63" s="14" t="s">
        <v>44</v>
      </c>
      <c r="E63" s="14" t="s">
        <v>54</v>
      </c>
      <c r="F63" s="14" t="s">
        <v>55</v>
      </c>
      <c r="G63" s="14">
        <v>11</v>
      </c>
      <c r="H63" s="14" t="s">
        <v>199</v>
      </c>
      <c r="I63" s="14" t="s">
        <v>200</v>
      </c>
      <c r="J63" s="14" t="s">
        <v>200</v>
      </c>
      <c r="K63" s="14" t="s">
        <v>49</v>
      </c>
      <c r="M63" s="14">
        <v>0</v>
      </c>
      <c r="N63" s="14">
        <v>0</v>
      </c>
      <c r="O63" s="14">
        <v>0</v>
      </c>
      <c r="P63" s="14"/>
      <c r="Q63" s="14">
        <v>1</v>
      </c>
      <c r="R63" s="14">
        <v>1</v>
      </c>
      <c r="S63" s="14">
        <v>1</v>
      </c>
      <c r="T63" s="14">
        <v>30</v>
      </c>
      <c r="U63" s="14">
        <v>385</v>
      </c>
      <c r="V63" s="14" t="s">
        <v>201</v>
      </c>
      <c r="W63" s="14">
        <v>30</v>
      </c>
      <c r="Z63" s="14" t="s">
        <v>59</v>
      </c>
      <c r="AA63" s="26">
        <v>7</v>
      </c>
      <c r="AB63" s="27">
        <v>6</v>
      </c>
      <c r="AG63">
        <v>2</v>
      </c>
      <c r="AH63" s="19">
        <v>0.4513888888888889</v>
      </c>
      <c r="AI63" s="19">
        <v>0.54166666666666663</v>
      </c>
      <c r="AJ63" s="14">
        <v>1</v>
      </c>
      <c r="AK63" t="s">
        <v>52</v>
      </c>
      <c r="AL63">
        <v>1</v>
      </c>
      <c r="AM63" s="21" t="str">
        <f>VLOOKUP(AA63,EQUIVALENCIAS!$B$2:$C$14,2,FALSE)</f>
        <v>Edificio Construccion</v>
      </c>
      <c r="AN63" t="str">
        <f>IF(ISERROR(VLOOKUP(CONCATENATE(AA63,"-",AB63),EQUIVALENCIAS!$G$3:$I$50,3,FALSE))="VERDADERO","SALA NO ASIGNADA",VLOOKUP(CONCATENATE(AA63,"-",AB63),EQUIVALENCIAS!$G$3:$I$50,3,FALSE))</f>
        <v>SALA C-6</v>
      </c>
    </row>
    <row r="64" spans="1:40">
      <c r="A64" t="s">
        <v>41</v>
      </c>
      <c r="B64" t="s">
        <v>53</v>
      </c>
      <c r="C64" t="s">
        <v>43</v>
      </c>
      <c r="D64" t="s">
        <v>44</v>
      </c>
      <c r="E64" t="s">
        <v>54</v>
      </c>
      <c r="F64" t="s">
        <v>55</v>
      </c>
      <c r="G64">
        <v>5</v>
      </c>
      <c r="H64" t="s">
        <v>202</v>
      </c>
      <c r="I64" t="s">
        <v>203</v>
      </c>
      <c r="J64" t="s">
        <v>203</v>
      </c>
      <c r="K64" t="s">
        <v>49</v>
      </c>
      <c r="M64">
        <v>0</v>
      </c>
      <c r="N64">
        <v>0</v>
      </c>
      <c r="O64">
        <v>0</v>
      </c>
      <c r="Q64">
        <v>1</v>
      </c>
      <c r="R64">
        <v>1</v>
      </c>
      <c r="S64">
        <v>1</v>
      </c>
      <c r="T64">
        <v>35</v>
      </c>
      <c r="U64">
        <v>592</v>
      </c>
      <c r="V64" t="s">
        <v>204</v>
      </c>
      <c r="W64">
        <v>35</v>
      </c>
      <c r="Z64" t="s">
        <v>59</v>
      </c>
      <c r="AA64" s="15">
        <v>8</v>
      </c>
      <c r="AB64" s="15">
        <v>2</v>
      </c>
      <c r="AC64">
        <v>70</v>
      </c>
      <c r="AG64">
        <v>2</v>
      </c>
      <c r="AH64" s="7">
        <v>0.4513888888888889</v>
      </c>
      <c r="AI64" s="7">
        <v>0.54166666666666663</v>
      </c>
      <c r="AJ64">
        <v>1</v>
      </c>
      <c r="AK64" t="s">
        <v>52</v>
      </c>
      <c r="AL64">
        <v>1</v>
      </c>
      <c r="AM64" s="21" t="str">
        <f>VLOOKUP(AA64,EQUIVALENCIAS!$B$2:$C$14,2,FALSE)</f>
        <v>Edificio estudiantil</v>
      </c>
      <c r="AN64" t="str">
        <f>IF(ISERROR(VLOOKUP(CONCATENATE(AA64,"-",AB64),EQUIVALENCIAS!$G$3:$I$50,3,FALSE))="VERDADERO","SALA NO ASIGNADA",VLOOKUP(CONCATENATE(AA64,"-",AB64),EQUIVALENCIAS!$G$3:$I$50,3,FALSE))</f>
        <v>SALA S-2</v>
      </c>
    </row>
    <row r="65" spans="1:41">
      <c r="A65" t="s">
        <v>41</v>
      </c>
      <c r="B65" t="s">
        <v>98</v>
      </c>
      <c r="C65" t="s">
        <v>43</v>
      </c>
      <c r="D65" t="s">
        <v>44</v>
      </c>
      <c r="E65" t="s">
        <v>99</v>
      </c>
      <c r="F65" t="s">
        <v>55</v>
      </c>
      <c r="G65">
        <v>5</v>
      </c>
      <c r="H65" t="s">
        <v>205</v>
      </c>
      <c r="I65" t="s">
        <v>206</v>
      </c>
      <c r="J65" t="s">
        <v>206</v>
      </c>
      <c r="K65" t="s">
        <v>49</v>
      </c>
      <c r="M65">
        <v>0</v>
      </c>
      <c r="N65">
        <v>0</v>
      </c>
      <c r="O65">
        <v>0</v>
      </c>
      <c r="Q65">
        <v>1</v>
      </c>
      <c r="R65">
        <v>1</v>
      </c>
      <c r="S65">
        <v>1</v>
      </c>
      <c r="T65">
        <v>30</v>
      </c>
      <c r="U65">
        <v>481</v>
      </c>
      <c r="V65" t="s">
        <v>207</v>
      </c>
      <c r="W65">
        <v>30</v>
      </c>
      <c r="Z65" t="s">
        <v>59</v>
      </c>
      <c r="AA65">
        <v>5</v>
      </c>
      <c r="AB65">
        <v>24</v>
      </c>
      <c r="AC65">
        <v>30</v>
      </c>
      <c r="AG65">
        <v>1</v>
      </c>
      <c r="AH65" s="7">
        <v>0.35416666666666669</v>
      </c>
      <c r="AI65" s="7">
        <v>0.39583333333333331</v>
      </c>
      <c r="AJ65">
        <v>3</v>
      </c>
      <c r="AK65" t="s">
        <v>52</v>
      </c>
      <c r="AL65">
        <v>1</v>
      </c>
      <c r="AM65" s="21" t="str">
        <f>VLOOKUP(AA65,EQUIVALENCIAS!$B$2:$C$14,2,FALSE)</f>
        <v>Edif. Serv. Multiples</v>
      </c>
      <c r="AN65" t="str">
        <f>IF(ISERROR(VLOOKUP(CONCATENATE(AA65,"-",AB65),EQUIVALENCIAS!$G$3:$I$50,3,FALSE))="VERDADERO","SALA NO ASIGNADA",VLOOKUP(CONCATENATE(AA65,"-",AB65),EQUIVALENCIAS!$G$3:$I$50,3,FALSE))</f>
        <v>SALA 24</v>
      </c>
    </row>
    <row r="66" spans="1:41">
      <c r="A66" t="s">
        <v>41</v>
      </c>
      <c r="B66" t="s">
        <v>98</v>
      </c>
      <c r="C66" t="s">
        <v>43</v>
      </c>
      <c r="D66" t="s">
        <v>44</v>
      </c>
      <c r="E66" t="s">
        <v>99</v>
      </c>
      <c r="F66" t="s">
        <v>55</v>
      </c>
      <c r="G66">
        <v>7</v>
      </c>
      <c r="H66" t="s">
        <v>208</v>
      </c>
      <c r="I66" t="s">
        <v>209</v>
      </c>
      <c r="J66" t="s">
        <v>209</v>
      </c>
      <c r="K66" t="s">
        <v>49</v>
      </c>
      <c r="M66">
        <v>0</v>
      </c>
      <c r="N66">
        <v>0</v>
      </c>
      <c r="O66">
        <v>0</v>
      </c>
      <c r="Q66">
        <v>1</v>
      </c>
      <c r="R66">
        <v>1</v>
      </c>
      <c r="S66">
        <v>1</v>
      </c>
      <c r="T66">
        <v>20</v>
      </c>
      <c r="U66">
        <v>506</v>
      </c>
      <c r="V66" t="s">
        <v>210</v>
      </c>
      <c r="W66">
        <v>20</v>
      </c>
      <c r="Z66" t="s">
        <v>59</v>
      </c>
      <c r="AA66">
        <v>7</v>
      </c>
      <c r="AB66">
        <v>5</v>
      </c>
      <c r="AC66">
        <v>56</v>
      </c>
      <c r="AG66">
        <v>2</v>
      </c>
      <c r="AH66" s="7">
        <v>0.35416666666666669</v>
      </c>
      <c r="AI66" s="7">
        <v>0.44444444444444442</v>
      </c>
      <c r="AJ66">
        <v>3</v>
      </c>
      <c r="AK66" t="s">
        <v>52</v>
      </c>
      <c r="AL66">
        <v>1</v>
      </c>
      <c r="AM66" s="21" t="str">
        <f>VLOOKUP(AA66,EQUIVALENCIAS!$B$2:$C$14,2,FALSE)</f>
        <v>Edificio Construccion</v>
      </c>
      <c r="AN66" t="str">
        <f>IF(ISERROR(VLOOKUP(CONCATENATE(AA66,"-",AB66),EQUIVALENCIAS!$G$3:$I$50,3,FALSE))="VERDADERO","SALA NO ASIGNADA",VLOOKUP(CONCATENATE(AA66,"-",AB66),EQUIVALENCIAS!$G$3:$I$50,3,FALSE))</f>
        <v>SALA C-5</v>
      </c>
    </row>
    <row r="67" spans="1:41">
      <c r="A67" t="s">
        <v>41</v>
      </c>
      <c r="B67" t="s">
        <v>61</v>
      </c>
      <c r="C67" t="s">
        <v>43</v>
      </c>
      <c r="D67" t="s">
        <v>44</v>
      </c>
      <c r="E67" t="s">
        <v>62</v>
      </c>
      <c r="F67" t="s">
        <v>55</v>
      </c>
      <c r="G67">
        <v>7</v>
      </c>
      <c r="H67" t="s">
        <v>211</v>
      </c>
      <c r="I67" t="s">
        <v>212</v>
      </c>
      <c r="J67" t="s">
        <v>212</v>
      </c>
      <c r="K67" t="s">
        <v>49</v>
      </c>
      <c r="M67">
        <v>0</v>
      </c>
      <c r="N67">
        <v>0</v>
      </c>
      <c r="O67">
        <v>0</v>
      </c>
      <c r="Q67">
        <v>1</v>
      </c>
      <c r="R67">
        <v>1</v>
      </c>
      <c r="S67">
        <v>1</v>
      </c>
      <c r="T67">
        <v>24</v>
      </c>
      <c r="U67">
        <v>280</v>
      </c>
      <c r="V67" t="s">
        <v>213</v>
      </c>
      <c r="W67">
        <v>24</v>
      </c>
      <c r="Z67" t="s">
        <v>59</v>
      </c>
      <c r="AA67">
        <v>4</v>
      </c>
      <c r="AB67">
        <v>1</v>
      </c>
      <c r="AC67">
        <v>30</v>
      </c>
      <c r="AG67">
        <v>2</v>
      </c>
      <c r="AH67" s="7">
        <v>0.35416666666666669</v>
      </c>
      <c r="AI67" s="7">
        <v>0.44444444444444442</v>
      </c>
      <c r="AJ67">
        <v>3</v>
      </c>
      <c r="AK67" t="s">
        <v>52</v>
      </c>
      <c r="AL67">
        <v>1</v>
      </c>
      <c r="AM67" s="21" t="str">
        <f>VLOOKUP(AA67,EQUIVALENCIAS!$B$2:$C$14,2,FALSE)</f>
        <v>Edificio Mecanica</v>
      </c>
      <c r="AN67" t="str">
        <f>IF(ISERROR(VLOOKUP(CONCATENATE(AA67,"-",AB67),EQUIVALENCIAS!$G$3:$I$50,3,FALSE))="VERDADERO","SALA NO ASIGNADA",VLOOKUP(CONCATENATE(AA67,"-",AB67),EQUIVALENCIAS!$G$3:$I$50,3,FALSE))</f>
        <v>SALA T-1</v>
      </c>
    </row>
    <row r="68" spans="1:41">
      <c r="A68" t="s">
        <v>41</v>
      </c>
      <c r="B68" t="s">
        <v>61</v>
      </c>
      <c r="C68" t="s">
        <v>43</v>
      </c>
      <c r="D68" t="s">
        <v>44</v>
      </c>
      <c r="E68" t="s">
        <v>62</v>
      </c>
      <c r="F68" t="s">
        <v>55</v>
      </c>
      <c r="G68">
        <v>9</v>
      </c>
      <c r="H68" t="s">
        <v>214</v>
      </c>
      <c r="I68" t="s">
        <v>215</v>
      </c>
      <c r="J68" t="s">
        <v>215</v>
      </c>
      <c r="K68" t="s">
        <v>49</v>
      </c>
      <c r="M68">
        <v>0</v>
      </c>
      <c r="N68">
        <v>0</v>
      </c>
      <c r="O68">
        <v>0</v>
      </c>
      <c r="Q68">
        <v>1</v>
      </c>
      <c r="R68">
        <v>1</v>
      </c>
      <c r="S68">
        <v>1</v>
      </c>
      <c r="T68">
        <v>25</v>
      </c>
      <c r="U68">
        <v>482</v>
      </c>
      <c r="V68" t="s">
        <v>216</v>
      </c>
      <c r="W68">
        <v>25</v>
      </c>
      <c r="Z68" t="s">
        <v>59</v>
      </c>
      <c r="AA68">
        <v>16</v>
      </c>
      <c r="AB68">
        <v>7</v>
      </c>
      <c r="AC68">
        <v>26</v>
      </c>
      <c r="AG68">
        <v>2</v>
      </c>
      <c r="AH68" s="7">
        <v>0.35416666666666669</v>
      </c>
      <c r="AI68" s="7">
        <v>0.44444444444444442</v>
      </c>
      <c r="AJ68">
        <v>3</v>
      </c>
      <c r="AK68" t="s">
        <v>52</v>
      </c>
      <c r="AL68">
        <v>1</v>
      </c>
      <c r="AM68" s="21" t="str">
        <f>VLOOKUP(AA68,EQUIVALENCIAS!$B$2:$C$14,2,FALSE)</f>
        <v>Edificio I+D</v>
      </c>
      <c r="AN68" t="str">
        <f>IF(ISERROR(VLOOKUP(CONCATENATE(AA68,"-",AB68),EQUIVALENCIAS!$G$3:$I$50,3,FALSE))="VERDADERO","SALA NO ASIGNADA",VLOOKUP(CONCATENATE(AA68,"-",AB68),EQUIVALENCIAS!$G$3:$I$50,3,FALSE))</f>
        <v>SALA 7</v>
      </c>
    </row>
    <row r="69" spans="1:41">
      <c r="A69" t="s">
        <v>41</v>
      </c>
      <c r="B69" t="s">
        <v>76</v>
      </c>
      <c r="C69" t="s">
        <v>43</v>
      </c>
      <c r="D69" t="s">
        <v>44</v>
      </c>
      <c r="E69" t="s">
        <v>77</v>
      </c>
      <c r="F69" t="s">
        <v>78</v>
      </c>
      <c r="G69">
        <v>5</v>
      </c>
      <c r="H69" t="s">
        <v>168</v>
      </c>
      <c r="I69" t="s">
        <v>169</v>
      </c>
      <c r="J69" t="s">
        <v>169</v>
      </c>
      <c r="K69" t="s">
        <v>49</v>
      </c>
      <c r="M69">
        <v>0</v>
      </c>
      <c r="N69">
        <v>0</v>
      </c>
      <c r="O69">
        <v>0</v>
      </c>
      <c r="Q69">
        <v>1</v>
      </c>
      <c r="R69">
        <v>1</v>
      </c>
      <c r="S69">
        <v>1</v>
      </c>
      <c r="T69">
        <v>25</v>
      </c>
      <c r="U69">
        <v>533</v>
      </c>
      <c r="V69" t="s">
        <v>170</v>
      </c>
      <c r="W69">
        <v>25</v>
      </c>
      <c r="Z69" t="s">
        <v>59</v>
      </c>
      <c r="AA69">
        <v>8</v>
      </c>
      <c r="AB69">
        <v>2</v>
      </c>
      <c r="AC69">
        <v>70</v>
      </c>
      <c r="AG69">
        <v>2</v>
      </c>
      <c r="AH69" s="7">
        <v>0.35416666666666669</v>
      </c>
      <c r="AI69" s="7">
        <v>0.44444444444444442</v>
      </c>
      <c r="AJ69">
        <v>3</v>
      </c>
      <c r="AK69" t="s">
        <v>52</v>
      </c>
      <c r="AL69">
        <v>1</v>
      </c>
      <c r="AM69" s="21" t="str">
        <f>VLOOKUP(AA69,EQUIVALENCIAS!$B$2:$C$14,2,FALSE)</f>
        <v>Edificio estudiantil</v>
      </c>
      <c r="AN69" t="str">
        <f>IF(ISERROR(VLOOKUP(CONCATENATE(AA69,"-",AB69),EQUIVALENCIAS!$G$3:$I$50,3,FALSE))="VERDADERO","SALA NO ASIGNADA",VLOOKUP(CONCATENATE(AA69,"-",AB69),EQUIVALENCIAS!$G$3:$I$50,3,FALSE))</f>
        <v>SALA S-2</v>
      </c>
    </row>
    <row r="70" spans="1:41">
      <c r="A70" t="s">
        <v>41</v>
      </c>
      <c r="B70" t="s">
        <v>85</v>
      </c>
      <c r="C70" t="s">
        <v>43</v>
      </c>
      <c r="D70" t="s">
        <v>44</v>
      </c>
      <c r="E70" t="s">
        <v>86</v>
      </c>
      <c r="F70" t="s">
        <v>55</v>
      </c>
      <c r="G70">
        <v>3</v>
      </c>
      <c r="H70" t="s">
        <v>217</v>
      </c>
      <c r="I70" t="s">
        <v>218</v>
      </c>
      <c r="J70" t="s">
        <v>218</v>
      </c>
      <c r="K70" t="s">
        <v>49</v>
      </c>
      <c r="M70">
        <v>0</v>
      </c>
      <c r="N70">
        <v>0</v>
      </c>
      <c r="O70">
        <v>0</v>
      </c>
      <c r="Q70">
        <v>1</v>
      </c>
      <c r="R70">
        <v>1</v>
      </c>
      <c r="S70">
        <v>1</v>
      </c>
      <c r="T70">
        <v>60</v>
      </c>
      <c r="U70">
        <v>573</v>
      </c>
      <c r="V70" t="s">
        <v>219</v>
      </c>
      <c r="W70">
        <v>60</v>
      </c>
      <c r="Z70" t="s">
        <v>51</v>
      </c>
      <c r="AA70" s="28">
        <v>5</v>
      </c>
      <c r="AB70" s="28">
        <v>11</v>
      </c>
      <c r="AC70">
        <v>70</v>
      </c>
      <c r="AG70">
        <v>2</v>
      </c>
      <c r="AH70" s="7">
        <v>0.35416666666666669</v>
      </c>
      <c r="AI70" s="7">
        <v>0.44444444444444442</v>
      </c>
      <c r="AJ70">
        <v>3</v>
      </c>
      <c r="AK70" t="s">
        <v>52</v>
      </c>
      <c r="AL70">
        <v>1</v>
      </c>
      <c r="AM70" s="21" t="str">
        <f>VLOOKUP(AA70,EQUIVALENCIAS!$B$2:$C$14,2,FALSE)</f>
        <v>Edif. Serv. Multiples</v>
      </c>
      <c r="AN70" t="str">
        <f>IF(ISERROR(VLOOKUP(CONCATENATE(AA70,"-",AB70),EQUIVALENCIAS!$G$3:$I$50,3,FALSE))="VERDADERO","SALA NO ASIGNADA",VLOOKUP(CONCATENATE(AA70,"-",AB70),EQUIVALENCIAS!$G$3:$I$50,3,FALSE))</f>
        <v>SALA 11</v>
      </c>
    </row>
    <row r="71" spans="1:41">
      <c r="A71" t="s">
        <v>41</v>
      </c>
      <c r="B71" t="s">
        <v>53</v>
      </c>
      <c r="C71" t="s">
        <v>43</v>
      </c>
      <c r="D71" t="s">
        <v>44</v>
      </c>
      <c r="E71" t="s">
        <v>54</v>
      </c>
      <c r="F71" t="s">
        <v>55</v>
      </c>
      <c r="G71">
        <v>1</v>
      </c>
      <c r="H71" t="s">
        <v>220</v>
      </c>
      <c r="I71" t="s">
        <v>221</v>
      </c>
      <c r="J71" t="s">
        <v>221</v>
      </c>
      <c r="K71" t="s">
        <v>49</v>
      </c>
      <c r="M71">
        <v>0</v>
      </c>
      <c r="N71">
        <v>0</v>
      </c>
      <c r="O71">
        <v>0</v>
      </c>
      <c r="Q71">
        <v>1</v>
      </c>
      <c r="R71">
        <v>1</v>
      </c>
      <c r="S71">
        <v>1</v>
      </c>
      <c r="T71">
        <v>60</v>
      </c>
      <c r="U71">
        <v>616</v>
      </c>
      <c r="V71" t="s">
        <v>222</v>
      </c>
      <c r="W71">
        <v>60</v>
      </c>
      <c r="Z71" t="s">
        <v>51</v>
      </c>
      <c r="AA71">
        <v>12</v>
      </c>
      <c r="AB71">
        <v>4</v>
      </c>
      <c r="AC71">
        <v>70</v>
      </c>
      <c r="AG71">
        <v>1</v>
      </c>
      <c r="AH71" s="7">
        <v>0.5</v>
      </c>
      <c r="AI71" s="7">
        <v>0.54166666666666663</v>
      </c>
      <c r="AJ71">
        <v>1</v>
      </c>
      <c r="AK71" t="s">
        <v>52</v>
      </c>
      <c r="AL71">
        <v>1</v>
      </c>
      <c r="AM71" s="21" t="str">
        <f>VLOOKUP(AA71,EQUIVALENCIAS!$B$2:$C$14,2,FALSE)</f>
        <v>Edificio Salas S</v>
      </c>
      <c r="AN71" t="str">
        <f>IF(ISERROR(VLOOKUP(CONCATENATE(AA71,"-",AB71),EQUIVALENCIAS!$G$3:$I$50,3,FALSE))="VERDADERO","SALA NO ASIGNADA",VLOOKUP(CONCATENATE(AA71,"-",AB71),EQUIVALENCIAS!$G$3:$I$50,3,FALSE))</f>
        <v>SALA S-4</v>
      </c>
    </row>
    <row r="72" spans="1:41">
      <c r="A72" s="8" t="s">
        <v>41</v>
      </c>
      <c r="B72" s="8" t="s">
        <v>98</v>
      </c>
      <c r="C72" t="s">
        <v>43</v>
      </c>
      <c r="D72" t="s">
        <v>44</v>
      </c>
      <c r="E72" s="8" t="s">
        <v>99</v>
      </c>
      <c r="F72" s="8" t="s">
        <v>55</v>
      </c>
      <c r="G72" s="8">
        <v>4</v>
      </c>
      <c r="H72" s="8" t="s">
        <v>223</v>
      </c>
      <c r="I72" s="8" t="s">
        <v>104</v>
      </c>
      <c r="J72" s="8" t="s">
        <v>104</v>
      </c>
      <c r="K72" s="8" t="s">
        <v>49</v>
      </c>
      <c r="M72">
        <v>0</v>
      </c>
      <c r="N72">
        <v>0</v>
      </c>
      <c r="O72">
        <v>0</v>
      </c>
      <c r="Q72">
        <v>1</v>
      </c>
      <c r="R72">
        <v>1</v>
      </c>
      <c r="S72">
        <v>1</v>
      </c>
      <c r="T72">
        <v>20</v>
      </c>
      <c r="U72" s="8">
        <v>472</v>
      </c>
      <c r="V72" s="8" t="s">
        <v>224</v>
      </c>
      <c r="W72" s="8">
        <v>20</v>
      </c>
      <c r="Z72" s="8" t="s">
        <v>59</v>
      </c>
      <c r="AA72" s="17">
        <v>0</v>
      </c>
      <c r="AB72" s="16">
        <v>0</v>
      </c>
      <c r="AG72">
        <v>2</v>
      </c>
      <c r="AH72" s="10">
        <v>0.4513888888888889</v>
      </c>
      <c r="AI72" s="10">
        <v>0.54166666666666663</v>
      </c>
      <c r="AJ72" s="8">
        <v>1</v>
      </c>
      <c r="AK72" t="s">
        <v>52</v>
      </c>
      <c r="AL72">
        <v>1</v>
      </c>
      <c r="AM72" s="21" t="str">
        <f>VLOOKUP(AA72,EQUIVALENCIAS!$B$2:$C$14,2,FALSE)</f>
        <v>Sin Asignar</v>
      </c>
      <c r="AN72" t="str">
        <f>IF(ISERROR(VLOOKUP(CONCATENATE(AA72,"-",AB72),EQUIVALENCIAS!$G$3:$I$50,3,FALSE))="VERDADERO","SALA NO ASIGNADA",VLOOKUP(CONCATENATE(AA72,"-",AB72),EQUIVALENCIAS!$G$3:$I$50,3,FALSE))</f>
        <v>SALA PROPIA</v>
      </c>
    </row>
    <row r="73" spans="1:41">
      <c r="A73" t="s">
        <v>41</v>
      </c>
      <c r="B73" t="s">
        <v>42</v>
      </c>
      <c r="C73" t="s">
        <v>43</v>
      </c>
      <c r="D73" t="s">
        <v>44</v>
      </c>
      <c r="E73" t="s">
        <v>45</v>
      </c>
      <c r="F73" t="s">
        <v>55</v>
      </c>
      <c r="G73">
        <v>11</v>
      </c>
      <c r="H73" t="s">
        <v>225</v>
      </c>
      <c r="I73" t="s">
        <v>226</v>
      </c>
      <c r="J73" t="s">
        <v>226</v>
      </c>
      <c r="K73" t="s">
        <v>49</v>
      </c>
      <c r="M73">
        <v>0</v>
      </c>
      <c r="N73">
        <v>0</v>
      </c>
      <c r="O73">
        <v>0</v>
      </c>
      <c r="Q73">
        <v>1</v>
      </c>
      <c r="R73">
        <v>1</v>
      </c>
      <c r="S73">
        <v>1</v>
      </c>
      <c r="T73">
        <v>20</v>
      </c>
      <c r="U73">
        <v>706</v>
      </c>
      <c r="V73" t="s">
        <v>227</v>
      </c>
      <c r="W73">
        <v>20</v>
      </c>
      <c r="Z73" t="s">
        <v>59</v>
      </c>
      <c r="AA73">
        <v>7</v>
      </c>
      <c r="AB73">
        <v>2</v>
      </c>
      <c r="AC73">
        <v>53</v>
      </c>
      <c r="AG73">
        <v>2</v>
      </c>
      <c r="AH73" s="7">
        <v>0.35416666666666669</v>
      </c>
      <c r="AI73" s="7">
        <v>0.44444444444444442</v>
      </c>
      <c r="AJ73">
        <v>3</v>
      </c>
      <c r="AK73" t="s">
        <v>52</v>
      </c>
      <c r="AL73">
        <v>1</v>
      </c>
      <c r="AM73" s="21" t="str">
        <f>VLOOKUP(AA73,EQUIVALENCIAS!$B$2:$C$14,2,FALSE)</f>
        <v>Edificio Construccion</v>
      </c>
      <c r="AN73" t="str">
        <f>IF(ISERROR(VLOOKUP(CONCATENATE(AA73,"-",AB73),EQUIVALENCIAS!$G$3:$I$50,3,FALSE))="VERDADERO","SALA NO ASIGNADA",VLOOKUP(CONCATENATE(AA73,"-",AB73),EQUIVALENCIAS!$G$3:$I$50,3,FALSE))</f>
        <v>SALA C-2</v>
      </c>
    </row>
    <row r="74" spans="1:41">
      <c r="A74" t="s">
        <v>41</v>
      </c>
      <c r="B74" t="s">
        <v>53</v>
      </c>
      <c r="C74" t="s">
        <v>43</v>
      </c>
      <c r="D74" t="s">
        <v>44</v>
      </c>
      <c r="E74" t="s">
        <v>54</v>
      </c>
      <c r="F74" t="s">
        <v>55</v>
      </c>
      <c r="G74">
        <v>5</v>
      </c>
      <c r="H74" t="s">
        <v>228</v>
      </c>
      <c r="I74" t="s">
        <v>229</v>
      </c>
      <c r="J74" t="s">
        <v>229</v>
      </c>
      <c r="K74" t="s">
        <v>49</v>
      </c>
      <c r="M74">
        <v>0</v>
      </c>
      <c r="N74">
        <v>0</v>
      </c>
      <c r="O74">
        <v>0</v>
      </c>
      <c r="Q74">
        <v>1</v>
      </c>
      <c r="R74">
        <v>1</v>
      </c>
      <c r="S74">
        <v>1</v>
      </c>
      <c r="T74">
        <v>25</v>
      </c>
      <c r="U74">
        <v>299</v>
      </c>
      <c r="V74" t="s">
        <v>230</v>
      </c>
      <c r="W74">
        <v>25</v>
      </c>
      <c r="Z74" t="s">
        <v>59</v>
      </c>
      <c r="AA74">
        <v>8</v>
      </c>
      <c r="AB74">
        <v>1</v>
      </c>
      <c r="AC74">
        <v>30</v>
      </c>
      <c r="AG74">
        <v>2</v>
      </c>
      <c r="AH74" s="7">
        <v>0.59722222222222221</v>
      </c>
      <c r="AI74" s="7">
        <v>0.6875</v>
      </c>
      <c r="AJ74">
        <v>1</v>
      </c>
      <c r="AK74" t="s">
        <v>52</v>
      </c>
      <c r="AL74">
        <v>1</v>
      </c>
      <c r="AM74" s="21" t="str">
        <f>VLOOKUP(AA74,EQUIVALENCIAS!$B$2:$C$14,2,FALSE)</f>
        <v>Edificio estudiantil</v>
      </c>
      <c r="AN74" t="str">
        <f>IF(ISERROR(VLOOKUP(CONCATENATE(AA74,"-",AB74),EQUIVALENCIAS!$G$3:$I$50,3,FALSE))="VERDADERO","SALA NO ASIGNADA",VLOOKUP(CONCATENATE(AA74,"-",AB74),EQUIVALENCIAS!$G$3:$I$50,3,FALSE))</f>
        <v>SALA S-1</v>
      </c>
    </row>
    <row r="75" spans="1:41">
      <c r="A75" t="s">
        <v>41</v>
      </c>
      <c r="B75" t="s">
        <v>76</v>
      </c>
      <c r="C75" t="s">
        <v>43</v>
      </c>
      <c r="D75" t="s">
        <v>44</v>
      </c>
      <c r="E75" t="s">
        <v>77</v>
      </c>
      <c r="F75" t="s">
        <v>78</v>
      </c>
      <c r="G75">
        <v>2</v>
      </c>
      <c r="H75" t="s">
        <v>79</v>
      </c>
      <c r="I75" t="s">
        <v>80</v>
      </c>
      <c r="J75" t="s">
        <v>80</v>
      </c>
      <c r="K75" t="s">
        <v>49</v>
      </c>
      <c r="M75">
        <v>0</v>
      </c>
      <c r="N75">
        <v>0</v>
      </c>
      <c r="O75">
        <v>0</v>
      </c>
      <c r="Q75">
        <v>1</v>
      </c>
      <c r="R75">
        <v>1</v>
      </c>
      <c r="S75">
        <v>2</v>
      </c>
      <c r="T75">
        <v>60</v>
      </c>
      <c r="U75">
        <v>601</v>
      </c>
      <c r="V75" t="s">
        <v>198</v>
      </c>
      <c r="W75">
        <v>60</v>
      </c>
      <c r="Z75" t="s">
        <v>51</v>
      </c>
      <c r="AA75">
        <v>5</v>
      </c>
      <c r="AB75">
        <v>23</v>
      </c>
      <c r="AC75">
        <v>70</v>
      </c>
      <c r="AG75">
        <v>2</v>
      </c>
      <c r="AH75" s="7">
        <v>0.35416666666666669</v>
      </c>
      <c r="AI75" s="7">
        <v>0.44444444444444442</v>
      </c>
      <c r="AJ75">
        <v>3</v>
      </c>
      <c r="AK75" t="s">
        <v>52</v>
      </c>
      <c r="AL75">
        <v>1</v>
      </c>
      <c r="AM75" s="21" t="str">
        <f>VLOOKUP(AA75,EQUIVALENCIAS!$B$2:$C$14,2,FALSE)</f>
        <v>Edif. Serv. Multiples</v>
      </c>
      <c r="AN75" t="str">
        <f>IF(ISERROR(VLOOKUP(CONCATENATE(AA75,"-",AB75),EQUIVALENCIAS!$G$3:$I$50,3,FALSE))="VERDADERO","SALA NO ASIGNADA",VLOOKUP(CONCATENATE(AA75,"-",AB75),EQUIVALENCIAS!$G$3:$I$50,3,FALSE))</f>
        <v>SALA 23</v>
      </c>
    </row>
    <row r="76" spans="1:41">
      <c r="A76" t="s">
        <v>41</v>
      </c>
      <c r="B76" t="s">
        <v>90</v>
      </c>
      <c r="C76" t="s">
        <v>43</v>
      </c>
      <c r="D76" t="s">
        <v>44</v>
      </c>
      <c r="E76" t="s">
        <v>91</v>
      </c>
      <c r="F76" t="s">
        <v>46</v>
      </c>
      <c r="G76">
        <v>5</v>
      </c>
      <c r="H76" t="s">
        <v>231</v>
      </c>
      <c r="I76" t="s">
        <v>232</v>
      </c>
      <c r="J76" t="s">
        <v>232</v>
      </c>
      <c r="K76" t="s">
        <v>49</v>
      </c>
      <c r="M76">
        <v>0</v>
      </c>
      <c r="N76">
        <v>0</v>
      </c>
      <c r="O76">
        <v>0</v>
      </c>
      <c r="Q76">
        <v>1</v>
      </c>
      <c r="R76">
        <v>1</v>
      </c>
      <c r="S76">
        <v>2</v>
      </c>
      <c r="T76">
        <v>64</v>
      </c>
      <c r="U76">
        <v>590</v>
      </c>
      <c r="V76" t="s">
        <v>233</v>
      </c>
      <c r="W76">
        <v>45</v>
      </c>
      <c r="Z76" t="s">
        <v>51</v>
      </c>
      <c r="AA76">
        <v>5</v>
      </c>
      <c r="AB76">
        <v>12</v>
      </c>
      <c r="AC76">
        <v>70</v>
      </c>
      <c r="AG76">
        <v>3</v>
      </c>
      <c r="AH76" s="7">
        <v>0.35416666666666669</v>
      </c>
      <c r="AI76" s="7">
        <v>0.59027777777777779</v>
      </c>
      <c r="AJ76">
        <v>3</v>
      </c>
      <c r="AK76" t="s">
        <v>52</v>
      </c>
      <c r="AL76">
        <v>1</v>
      </c>
      <c r="AM76" s="21" t="str">
        <f>VLOOKUP(AA76,EQUIVALENCIAS!$B$2:$C$14,2,FALSE)</f>
        <v>Edif. Serv. Multiples</v>
      </c>
      <c r="AN76" t="str">
        <f>IF(ISERROR(VLOOKUP(CONCATENATE(AA76,"-",AB76),EQUIVALENCIAS!$G$3:$I$50,3,FALSE))="VERDADERO","SALA NO ASIGNADA",VLOOKUP(CONCATENATE(AA76,"-",AB76),EQUIVALENCIAS!$G$3:$I$50,3,FALSE))</f>
        <v>SALA 12</v>
      </c>
    </row>
    <row r="77" spans="1:41">
      <c r="A77" t="s">
        <v>41</v>
      </c>
      <c r="B77" t="s">
        <v>90</v>
      </c>
      <c r="C77" t="s">
        <v>43</v>
      </c>
      <c r="D77" t="s">
        <v>44</v>
      </c>
      <c r="E77" t="s">
        <v>91</v>
      </c>
      <c r="F77" t="s">
        <v>46</v>
      </c>
      <c r="G77">
        <v>6</v>
      </c>
      <c r="H77" t="s">
        <v>234</v>
      </c>
      <c r="I77" t="s">
        <v>235</v>
      </c>
      <c r="J77" t="s">
        <v>235</v>
      </c>
      <c r="K77" t="s">
        <v>49</v>
      </c>
      <c r="M77">
        <v>0</v>
      </c>
      <c r="N77">
        <v>0</v>
      </c>
      <c r="O77">
        <v>0</v>
      </c>
      <c r="Q77">
        <v>1</v>
      </c>
      <c r="R77">
        <v>1</v>
      </c>
      <c r="S77">
        <v>3</v>
      </c>
      <c r="T77">
        <v>72</v>
      </c>
      <c r="U77">
        <v>456</v>
      </c>
      <c r="V77" t="s">
        <v>236</v>
      </c>
      <c r="W77">
        <v>23</v>
      </c>
      <c r="Z77" t="s">
        <v>59</v>
      </c>
      <c r="AA77" s="28">
        <v>11</v>
      </c>
      <c r="AB77" s="28">
        <v>104</v>
      </c>
      <c r="AC77">
        <v>84</v>
      </c>
      <c r="AG77">
        <v>2</v>
      </c>
      <c r="AH77" s="7">
        <v>0.35416666666666669</v>
      </c>
      <c r="AI77" s="7">
        <v>0.49305555555555558</v>
      </c>
      <c r="AJ77">
        <v>3</v>
      </c>
      <c r="AK77" t="s">
        <v>52</v>
      </c>
      <c r="AL77">
        <v>1</v>
      </c>
      <c r="AM77" s="21" t="str">
        <f>VLOOKUP(AA77,EQUIVALENCIAS!$B$2:$C$14,2,FALSE)</f>
        <v>Edificio Minas</v>
      </c>
      <c r="AN77" t="str">
        <f>IF(ISERROR(VLOOKUP(CONCATENATE(AA77,"-",AB77),EQUIVALENCIAS!$G$3:$I$50,3,FALSE))="VERDADERO","SALA NO ASIGNADA",VLOOKUP(CONCATENATE(AA77,"-",AB77),EQUIVALENCIAS!$G$3:$I$50,3,FALSE))</f>
        <v>SALA 104</v>
      </c>
    </row>
    <row r="78" spans="1:41">
      <c r="A78" t="s">
        <v>41</v>
      </c>
      <c r="B78" t="s">
        <v>90</v>
      </c>
      <c r="C78" t="s">
        <v>43</v>
      </c>
      <c r="D78" t="s">
        <v>44</v>
      </c>
      <c r="E78" t="s">
        <v>91</v>
      </c>
      <c r="F78" t="s">
        <v>55</v>
      </c>
      <c r="G78">
        <v>7</v>
      </c>
      <c r="H78" t="s">
        <v>116</v>
      </c>
      <c r="I78" t="s">
        <v>117</v>
      </c>
      <c r="J78" t="s">
        <v>117</v>
      </c>
      <c r="K78" t="s">
        <v>49</v>
      </c>
      <c r="M78">
        <v>0</v>
      </c>
      <c r="N78">
        <v>0</v>
      </c>
      <c r="O78">
        <v>0</v>
      </c>
      <c r="Q78">
        <v>1</v>
      </c>
      <c r="R78">
        <v>1</v>
      </c>
      <c r="S78">
        <v>2</v>
      </c>
      <c r="T78">
        <v>40</v>
      </c>
      <c r="U78">
        <v>418</v>
      </c>
      <c r="V78" t="s">
        <v>237</v>
      </c>
      <c r="W78">
        <v>40</v>
      </c>
      <c r="Z78" t="s">
        <v>51</v>
      </c>
      <c r="AA78">
        <v>11</v>
      </c>
      <c r="AB78">
        <v>105</v>
      </c>
      <c r="AC78">
        <v>48</v>
      </c>
      <c r="AG78">
        <v>2</v>
      </c>
      <c r="AH78" s="7">
        <v>0.35416666666666669</v>
      </c>
      <c r="AI78" s="7">
        <v>0.44444444444444442</v>
      </c>
      <c r="AJ78">
        <v>3</v>
      </c>
      <c r="AK78" t="s">
        <v>52</v>
      </c>
      <c r="AL78">
        <v>1</v>
      </c>
      <c r="AM78" s="21" t="str">
        <f>VLOOKUP(AA78,EQUIVALENCIAS!$B$2:$C$14,2,FALSE)</f>
        <v>Edificio Minas</v>
      </c>
      <c r="AN78" t="str">
        <f>IF(ISERROR(VLOOKUP(CONCATENATE(AA78,"-",AB78),EQUIVALENCIAS!$G$3:$I$50,3,FALSE))="VERDADERO","SALA NO ASIGNADA",VLOOKUP(CONCATENATE(AA78,"-",AB78),EQUIVALENCIAS!$G$3:$I$50,3,FALSE))</f>
        <v>SALA 105</v>
      </c>
    </row>
    <row r="79" spans="1:41" s="11" customFormat="1">
      <c r="A79" t="s">
        <v>41</v>
      </c>
      <c r="B79" t="s">
        <v>98</v>
      </c>
      <c r="C79" t="s">
        <v>43</v>
      </c>
      <c r="D79" t="s">
        <v>44</v>
      </c>
      <c r="E79" t="s">
        <v>99</v>
      </c>
      <c r="F79" t="s">
        <v>55</v>
      </c>
      <c r="G79">
        <v>3</v>
      </c>
      <c r="H79" t="s">
        <v>238</v>
      </c>
      <c r="I79" t="s">
        <v>239</v>
      </c>
      <c r="J79" t="s">
        <v>239</v>
      </c>
      <c r="K79" t="s">
        <v>69</v>
      </c>
      <c r="L79"/>
      <c r="M79">
        <v>0</v>
      </c>
      <c r="N79">
        <v>0</v>
      </c>
      <c r="O79">
        <v>0</v>
      </c>
      <c r="P79"/>
      <c r="Q79">
        <v>1</v>
      </c>
      <c r="R79">
        <v>1</v>
      </c>
      <c r="S79">
        <v>2</v>
      </c>
      <c r="T79">
        <v>15</v>
      </c>
      <c r="U79">
        <v>250</v>
      </c>
      <c r="V79" t="s">
        <v>240</v>
      </c>
      <c r="W79">
        <v>15</v>
      </c>
      <c r="X79"/>
      <c r="Y79"/>
      <c r="Z79" t="s">
        <v>184</v>
      </c>
      <c r="AA79">
        <v>11</v>
      </c>
      <c r="AB79">
        <v>202</v>
      </c>
      <c r="AC79">
        <v>24</v>
      </c>
      <c r="AD79"/>
      <c r="AE79"/>
      <c r="AF79"/>
      <c r="AG79">
        <v>2</v>
      </c>
      <c r="AH79" s="7">
        <v>0.35416666666666669</v>
      </c>
      <c r="AI79" s="7">
        <v>0.44444444444444442</v>
      </c>
      <c r="AJ79">
        <v>3</v>
      </c>
      <c r="AK79" t="s">
        <v>52</v>
      </c>
      <c r="AL79">
        <v>1</v>
      </c>
      <c r="AM79" s="21" t="str">
        <f>VLOOKUP(AA79,EQUIVALENCIAS!$B$2:$C$14,2,FALSE)</f>
        <v>Edificio Minas</v>
      </c>
      <c r="AN79" t="str">
        <f>IF(ISERROR(VLOOKUP(CONCATENATE(AA79,"-",AB79),EQUIVALENCIAS!$G$3:$I$50,3,FALSE))="VERDADERO","SALA NO ASIGNADA",VLOOKUP(CONCATENATE(AA79,"-",AB79),EQUIVALENCIAS!$G$3:$I$50,3,FALSE))</f>
        <v>SALA 202</v>
      </c>
      <c r="AO79" s="11" t="s">
        <v>241</v>
      </c>
    </row>
    <row r="80" spans="1:41" s="8" customFormat="1">
      <c r="A80" t="s">
        <v>41</v>
      </c>
      <c r="B80" t="s">
        <v>76</v>
      </c>
      <c r="C80" t="s">
        <v>43</v>
      </c>
      <c r="D80" t="s">
        <v>44</v>
      </c>
      <c r="E80" t="s">
        <v>77</v>
      </c>
      <c r="F80" t="s">
        <v>78</v>
      </c>
      <c r="G80">
        <v>2</v>
      </c>
      <c r="H80" t="s">
        <v>79</v>
      </c>
      <c r="I80" t="s">
        <v>80</v>
      </c>
      <c r="J80" t="s">
        <v>80</v>
      </c>
      <c r="K80" t="s">
        <v>49</v>
      </c>
      <c r="L80"/>
      <c r="M80">
        <v>0</v>
      </c>
      <c r="N80">
        <v>0</v>
      </c>
      <c r="O80">
        <v>0</v>
      </c>
      <c r="P80"/>
      <c r="Q80">
        <v>1</v>
      </c>
      <c r="R80">
        <v>1</v>
      </c>
      <c r="S80">
        <v>2</v>
      </c>
      <c r="T80">
        <v>60</v>
      </c>
      <c r="U80">
        <v>367</v>
      </c>
      <c r="V80" t="s">
        <v>198</v>
      </c>
      <c r="W80">
        <v>60</v>
      </c>
      <c r="X80"/>
      <c r="Y80"/>
      <c r="Z80" t="s">
        <v>51</v>
      </c>
      <c r="AA80">
        <v>5</v>
      </c>
      <c r="AB80">
        <v>13</v>
      </c>
      <c r="AC80">
        <v>70</v>
      </c>
      <c r="AD80"/>
      <c r="AE80"/>
      <c r="AF80"/>
      <c r="AG80">
        <v>1</v>
      </c>
      <c r="AH80" s="7">
        <v>0.74305555555555558</v>
      </c>
      <c r="AI80" s="7">
        <v>0.78472222222222221</v>
      </c>
      <c r="AJ80">
        <v>6</v>
      </c>
      <c r="AK80" t="s">
        <v>52</v>
      </c>
      <c r="AL80">
        <v>1</v>
      </c>
      <c r="AM80" s="21" t="str">
        <f>VLOOKUP(AA80,EQUIVALENCIAS!$B$2:$C$14,2,FALSE)</f>
        <v>Edif. Serv. Multiples</v>
      </c>
      <c r="AN80" t="str">
        <f>IF(ISERROR(VLOOKUP(CONCATENATE(AA80,"-",AB80),EQUIVALENCIAS!$G$3:$I$50,3,FALSE))="VERDADERO","SALA NO ASIGNADA",VLOOKUP(CONCATENATE(AA80,"-",AB80),EQUIVALENCIAS!$G$3:$I$50,3,FALSE))</f>
        <v>SALA 13</v>
      </c>
      <c r="AO80"/>
    </row>
    <row r="81" spans="1:41">
      <c r="A81" t="s">
        <v>41</v>
      </c>
      <c r="B81" t="s">
        <v>90</v>
      </c>
      <c r="C81" t="s">
        <v>43</v>
      </c>
      <c r="D81" t="s">
        <v>44</v>
      </c>
      <c r="E81" t="s">
        <v>91</v>
      </c>
      <c r="F81" t="s">
        <v>55</v>
      </c>
      <c r="G81">
        <v>7</v>
      </c>
      <c r="H81" t="s">
        <v>116</v>
      </c>
      <c r="I81" t="s">
        <v>117</v>
      </c>
      <c r="J81" t="s">
        <v>117</v>
      </c>
      <c r="K81" t="s">
        <v>49</v>
      </c>
      <c r="M81">
        <v>0</v>
      </c>
      <c r="N81">
        <v>0</v>
      </c>
      <c r="O81">
        <v>0</v>
      </c>
      <c r="Q81">
        <v>1</v>
      </c>
      <c r="R81">
        <v>1</v>
      </c>
      <c r="S81">
        <v>4</v>
      </c>
      <c r="T81">
        <v>40</v>
      </c>
      <c r="U81">
        <v>500</v>
      </c>
      <c r="V81" t="s">
        <v>242</v>
      </c>
      <c r="W81">
        <v>40</v>
      </c>
      <c r="Z81" t="s">
        <v>51</v>
      </c>
      <c r="AA81">
        <v>7</v>
      </c>
      <c r="AB81">
        <v>4</v>
      </c>
      <c r="AC81">
        <v>53</v>
      </c>
      <c r="AG81">
        <v>2</v>
      </c>
      <c r="AH81" s="7">
        <v>0.35416666666666669</v>
      </c>
      <c r="AI81" s="7">
        <v>0.44444444444444442</v>
      </c>
      <c r="AJ81">
        <v>3</v>
      </c>
      <c r="AK81" t="s">
        <v>52</v>
      </c>
      <c r="AL81">
        <v>1</v>
      </c>
      <c r="AM81" s="21" t="str">
        <f>VLOOKUP(AA81,EQUIVALENCIAS!$B$2:$C$14,2,FALSE)</f>
        <v>Edificio Construccion</v>
      </c>
      <c r="AN81" t="str">
        <f>IF(ISERROR(VLOOKUP(CONCATENATE(AA81,"-",AB81),EQUIVALENCIAS!$G$3:$I$50,3,FALSE))="VERDADERO","SALA NO ASIGNADA",VLOOKUP(CONCATENATE(AA81,"-",AB81),EQUIVALENCIAS!$G$3:$I$50,3,FALSE))</f>
        <v>SALA C-4</v>
      </c>
    </row>
    <row r="82" spans="1:41">
      <c r="A82" t="s">
        <v>41</v>
      </c>
      <c r="B82" t="s">
        <v>90</v>
      </c>
      <c r="C82" t="s">
        <v>43</v>
      </c>
      <c r="D82" t="s">
        <v>44</v>
      </c>
      <c r="E82" t="s">
        <v>91</v>
      </c>
      <c r="F82" t="s">
        <v>55</v>
      </c>
      <c r="G82">
        <v>3</v>
      </c>
      <c r="H82" t="s">
        <v>125</v>
      </c>
      <c r="I82" t="s">
        <v>126</v>
      </c>
      <c r="J82" t="s">
        <v>126</v>
      </c>
      <c r="K82" t="s">
        <v>49</v>
      </c>
      <c r="M82">
        <v>0</v>
      </c>
      <c r="N82">
        <v>0</v>
      </c>
      <c r="O82">
        <v>0</v>
      </c>
      <c r="Q82">
        <v>1</v>
      </c>
      <c r="R82">
        <v>1</v>
      </c>
      <c r="S82">
        <v>5</v>
      </c>
      <c r="T82">
        <v>35</v>
      </c>
      <c r="U82">
        <v>577</v>
      </c>
      <c r="V82" t="s">
        <v>127</v>
      </c>
      <c r="W82">
        <v>35</v>
      </c>
      <c r="Z82" t="s">
        <v>59</v>
      </c>
      <c r="AA82">
        <v>3</v>
      </c>
      <c r="AB82">
        <v>26</v>
      </c>
      <c r="AC82">
        <v>40</v>
      </c>
      <c r="AG82">
        <v>1</v>
      </c>
      <c r="AH82" s="7">
        <v>0.35416666666666669</v>
      </c>
      <c r="AI82" s="7">
        <v>0.39583333333333331</v>
      </c>
      <c r="AJ82">
        <v>3</v>
      </c>
      <c r="AK82" t="s">
        <v>52</v>
      </c>
      <c r="AL82">
        <v>1</v>
      </c>
      <c r="AM82" s="21" t="str">
        <f>VLOOKUP(AA82,EQUIVALENCIAS!$B$2:$C$14,2,FALSE)</f>
        <v>Edificio Laboratorio</v>
      </c>
      <c r="AN82" t="str">
        <f>IF(ISERROR(VLOOKUP(CONCATENATE(AA82,"-",AB82),EQUIVALENCIAS!$G$3:$I$50,3,FALSE))="VERDADERO","SALA NO ASIGNADA",VLOOKUP(CONCATENATE(AA82,"-",AB82),EQUIVALENCIAS!$G$3:$I$50,3,FALSE))</f>
        <v>SALA 26</v>
      </c>
    </row>
    <row r="83" spans="1:41">
      <c r="A83" t="s">
        <v>41</v>
      </c>
      <c r="B83" t="s">
        <v>85</v>
      </c>
      <c r="C83" t="s">
        <v>43</v>
      </c>
      <c r="D83" t="s">
        <v>44</v>
      </c>
      <c r="E83" t="s">
        <v>86</v>
      </c>
      <c r="F83" t="s">
        <v>55</v>
      </c>
      <c r="G83">
        <v>6</v>
      </c>
      <c r="H83" t="s">
        <v>243</v>
      </c>
      <c r="I83" t="s">
        <v>244</v>
      </c>
      <c r="J83" t="s">
        <v>244</v>
      </c>
      <c r="K83" t="s">
        <v>49</v>
      </c>
      <c r="M83">
        <v>0</v>
      </c>
      <c r="N83">
        <v>0</v>
      </c>
      <c r="O83">
        <v>0</v>
      </c>
      <c r="Q83">
        <v>1</v>
      </c>
      <c r="R83">
        <v>1</v>
      </c>
      <c r="S83">
        <v>1</v>
      </c>
      <c r="T83">
        <v>50</v>
      </c>
      <c r="U83">
        <v>710</v>
      </c>
      <c r="V83" t="s">
        <v>245</v>
      </c>
      <c r="W83">
        <v>50</v>
      </c>
      <c r="Z83" t="s">
        <v>51</v>
      </c>
      <c r="AA83" s="28">
        <v>11</v>
      </c>
      <c r="AB83" s="28">
        <v>103</v>
      </c>
      <c r="AC83">
        <v>70</v>
      </c>
      <c r="AG83">
        <v>2</v>
      </c>
      <c r="AH83" s="7">
        <v>0.35416666666666669</v>
      </c>
      <c r="AI83" s="7">
        <v>0.44444444444444442</v>
      </c>
      <c r="AJ83">
        <v>4</v>
      </c>
      <c r="AK83" t="s">
        <v>52</v>
      </c>
      <c r="AL83">
        <v>1</v>
      </c>
      <c r="AM83" s="21" t="str">
        <f>VLOOKUP(AA83,EQUIVALENCIAS!$B$2:$C$14,2,FALSE)</f>
        <v>Edificio Minas</v>
      </c>
      <c r="AN83" t="str">
        <f>IF(ISERROR(VLOOKUP(CONCATENATE(AA83,"-",AB83),EQUIVALENCIAS!$G$3:$I$50,3,FALSE))="VERDADERO","SALA NO ASIGNADA",VLOOKUP(CONCATENATE(AA83,"-",AB83),EQUIVALENCIAS!$G$3:$I$50,3,FALSE))</f>
        <v>SALA 103</v>
      </c>
    </row>
    <row r="84" spans="1:41" s="8" customFormat="1">
      <c r="A84" t="s">
        <v>41</v>
      </c>
      <c r="B84" t="s">
        <v>90</v>
      </c>
      <c r="C84" t="s">
        <v>43</v>
      </c>
      <c r="D84" t="s">
        <v>44</v>
      </c>
      <c r="E84" t="s">
        <v>91</v>
      </c>
      <c r="F84" t="s">
        <v>46</v>
      </c>
      <c r="G84">
        <v>6</v>
      </c>
      <c r="H84" t="s">
        <v>246</v>
      </c>
      <c r="I84" t="s">
        <v>247</v>
      </c>
      <c r="J84" t="s">
        <v>247</v>
      </c>
      <c r="K84" t="s">
        <v>49</v>
      </c>
      <c r="L84"/>
      <c r="M84">
        <v>0</v>
      </c>
      <c r="N84">
        <v>0</v>
      </c>
      <c r="O84">
        <v>0</v>
      </c>
      <c r="P84"/>
      <c r="Q84">
        <v>1</v>
      </c>
      <c r="R84">
        <v>1</v>
      </c>
      <c r="S84">
        <v>3</v>
      </c>
      <c r="T84">
        <v>45</v>
      </c>
      <c r="U84">
        <v>343</v>
      </c>
      <c r="V84" t="s">
        <v>248</v>
      </c>
      <c r="W84">
        <v>45</v>
      </c>
      <c r="X84"/>
      <c r="Y84"/>
      <c r="Z84" t="s">
        <v>51</v>
      </c>
      <c r="AA84" s="28">
        <v>11</v>
      </c>
      <c r="AB84" s="28">
        <v>101</v>
      </c>
      <c r="AC84">
        <v>53</v>
      </c>
      <c r="AD84"/>
      <c r="AE84"/>
      <c r="AF84"/>
      <c r="AG84">
        <v>1</v>
      </c>
      <c r="AH84" s="7">
        <v>0.35416666666666669</v>
      </c>
      <c r="AI84" s="7">
        <v>0.49305555555555558</v>
      </c>
      <c r="AJ84">
        <v>4</v>
      </c>
      <c r="AK84" t="s">
        <v>52</v>
      </c>
      <c r="AL84">
        <v>1</v>
      </c>
      <c r="AM84" s="21" t="str">
        <f>VLOOKUP(AA84,EQUIVALENCIAS!$B$2:$C$14,2,FALSE)</f>
        <v>Edificio Minas</v>
      </c>
      <c r="AN84" t="str">
        <f>IF(ISERROR(VLOOKUP(CONCATENATE(AA84,"-",AB84),EQUIVALENCIAS!$G$3:$I$50,3,FALSE))="VERDADERO","SALA NO ASIGNADA",VLOOKUP(CONCATENATE(AA84,"-",AB84),EQUIVALENCIAS!$G$3:$I$50,3,FALSE))</f>
        <v>SALA 101</v>
      </c>
    </row>
    <row r="85" spans="1:41">
      <c r="A85" t="s">
        <v>41</v>
      </c>
      <c r="B85" t="s">
        <v>90</v>
      </c>
      <c r="C85" t="s">
        <v>43</v>
      </c>
      <c r="D85" t="s">
        <v>44</v>
      </c>
      <c r="E85" t="s">
        <v>91</v>
      </c>
      <c r="F85" t="s">
        <v>55</v>
      </c>
      <c r="G85">
        <v>10</v>
      </c>
      <c r="H85" t="s">
        <v>249</v>
      </c>
      <c r="I85" t="s">
        <v>250</v>
      </c>
      <c r="J85" t="s">
        <v>250</v>
      </c>
      <c r="K85" t="s">
        <v>49</v>
      </c>
      <c r="M85">
        <v>0</v>
      </c>
      <c r="N85">
        <v>0</v>
      </c>
      <c r="O85">
        <v>0</v>
      </c>
      <c r="Q85">
        <v>1</v>
      </c>
      <c r="R85">
        <v>1</v>
      </c>
      <c r="S85">
        <v>1</v>
      </c>
      <c r="T85">
        <v>30</v>
      </c>
      <c r="U85">
        <v>609</v>
      </c>
      <c r="V85" t="s">
        <v>251</v>
      </c>
      <c r="W85">
        <v>30</v>
      </c>
      <c r="Z85" t="s">
        <v>59</v>
      </c>
      <c r="AA85">
        <v>5</v>
      </c>
      <c r="AB85">
        <v>24</v>
      </c>
      <c r="AC85">
        <v>30</v>
      </c>
      <c r="AG85">
        <v>3</v>
      </c>
      <c r="AH85" s="7">
        <v>0.35416666666666669</v>
      </c>
      <c r="AI85" s="7">
        <v>0.49305555555555558</v>
      </c>
      <c r="AJ85">
        <v>4</v>
      </c>
      <c r="AK85" t="s">
        <v>52</v>
      </c>
      <c r="AL85">
        <v>1</v>
      </c>
      <c r="AM85" s="21" t="str">
        <f>VLOOKUP(AA85,EQUIVALENCIAS!$B$2:$C$14,2,FALSE)</f>
        <v>Edif. Serv. Multiples</v>
      </c>
      <c r="AN85" t="str">
        <f>IF(ISERROR(VLOOKUP(CONCATENATE(AA85,"-",AB85),EQUIVALENCIAS!$G$3:$I$50,3,FALSE))="VERDADERO","SALA NO ASIGNADA",VLOOKUP(CONCATENATE(AA85,"-",AB85),EQUIVALENCIAS!$G$3:$I$50,3,FALSE))</f>
        <v>SALA 24</v>
      </c>
    </row>
    <row r="86" spans="1:41">
      <c r="A86" t="s">
        <v>41</v>
      </c>
      <c r="B86" t="s">
        <v>42</v>
      </c>
      <c r="C86" t="s">
        <v>43</v>
      </c>
      <c r="D86" t="s">
        <v>44</v>
      </c>
      <c r="E86" t="s">
        <v>45</v>
      </c>
      <c r="F86" t="s">
        <v>46</v>
      </c>
      <c r="G86">
        <v>4</v>
      </c>
      <c r="H86" t="s">
        <v>132</v>
      </c>
      <c r="I86" t="s">
        <v>133</v>
      </c>
      <c r="J86" t="s">
        <v>133</v>
      </c>
      <c r="K86" t="s">
        <v>49</v>
      </c>
      <c r="M86">
        <v>0</v>
      </c>
      <c r="N86">
        <v>0</v>
      </c>
      <c r="O86">
        <v>0</v>
      </c>
      <c r="Q86">
        <v>1</v>
      </c>
      <c r="R86">
        <v>1</v>
      </c>
      <c r="S86">
        <v>1</v>
      </c>
      <c r="T86">
        <v>30</v>
      </c>
      <c r="U86">
        <v>389</v>
      </c>
      <c r="V86" t="s">
        <v>134</v>
      </c>
      <c r="W86">
        <v>30</v>
      </c>
      <c r="Z86" t="s">
        <v>59</v>
      </c>
      <c r="AA86">
        <v>4</v>
      </c>
      <c r="AB86">
        <v>1</v>
      </c>
      <c r="AC86">
        <v>30</v>
      </c>
      <c r="AG86">
        <v>1</v>
      </c>
      <c r="AH86" s="7">
        <v>0.35416666666666669</v>
      </c>
      <c r="AI86" s="7">
        <v>0.39583333333333331</v>
      </c>
      <c r="AJ86">
        <v>4</v>
      </c>
      <c r="AK86" t="s">
        <v>52</v>
      </c>
      <c r="AL86">
        <v>1</v>
      </c>
      <c r="AM86" s="21" t="str">
        <f>VLOOKUP(AA86,EQUIVALENCIAS!$B$2:$C$14,2,FALSE)</f>
        <v>Edificio Mecanica</v>
      </c>
      <c r="AN86" t="str">
        <f>IF(ISERROR(VLOOKUP(CONCATENATE(AA86,"-",AB86),EQUIVALENCIAS!$G$3:$I$50,3,FALSE))="VERDADERO","SALA NO ASIGNADA",VLOOKUP(CONCATENATE(AA86,"-",AB86),EQUIVALENCIAS!$G$3:$I$50,3,FALSE))</f>
        <v>SALA T-1</v>
      </c>
    </row>
    <row r="87" spans="1:41" s="11" customFormat="1">
      <c r="A87" t="s">
        <v>41</v>
      </c>
      <c r="B87" t="s">
        <v>42</v>
      </c>
      <c r="C87" t="s">
        <v>43</v>
      </c>
      <c r="D87" t="s">
        <v>44</v>
      </c>
      <c r="E87" t="s">
        <v>45</v>
      </c>
      <c r="F87" t="s">
        <v>46</v>
      </c>
      <c r="G87">
        <v>10</v>
      </c>
      <c r="H87" t="s">
        <v>252</v>
      </c>
      <c r="I87" t="s">
        <v>253</v>
      </c>
      <c r="J87" t="s">
        <v>253</v>
      </c>
      <c r="K87" t="s">
        <v>49</v>
      </c>
      <c r="L87"/>
      <c r="M87">
        <v>0</v>
      </c>
      <c r="N87">
        <v>0</v>
      </c>
      <c r="O87">
        <v>0</v>
      </c>
      <c r="P87"/>
      <c r="Q87">
        <v>1</v>
      </c>
      <c r="R87">
        <v>1</v>
      </c>
      <c r="S87">
        <v>1</v>
      </c>
      <c r="T87">
        <v>40</v>
      </c>
      <c r="U87">
        <v>519</v>
      </c>
      <c r="V87" t="s">
        <v>254</v>
      </c>
      <c r="W87">
        <v>40</v>
      </c>
      <c r="X87"/>
      <c r="Y87"/>
      <c r="Z87" t="s">
        <v>51</v>
      </c>
      <c r="AA87">
        <v>12</v>
      </c>
      <c r="AB87">
        <v>3</v>
      </c>
      <c r="AC87">
        <v>70</v>
      </c>
      <c r="AD87"/>
      <c r="AE87"/>
      <c r="AF87"/>
      <c r="AG87">
        <v>2</v>
      </c>
      <c r="AH87" s="7">
        <v>0.35416666666666669</v>
      </c>
      <c r="AI87" s="7">
        <v>0.44444444444444442</v>
      </c>
      <c r="AJ87">
        <v>4</v>
      </c>
      <c r="AK87" t="s">
        <v>52</v>
      </c>
      <c r="AL87">
        <v>1</v>
      </c>
      <c r="AM87" s="21" t="str">
        <f>VLOOKUP(AA87,EQUIVALENCIAS!$B$2:$C$14,2,FALSE)</f>
        <v>Edificio Salas S</v>
      </c>
      <c r="AN87" t="str">
        <f>IF(ISERROR(VLOOKUP(CONCATENATE(AA87,"-",AB87),EQUIVALENCIAS!$G$3:$I$50,3,FALSE))="VERDADERO","SALA NO ASIGNADA",VLOOKUP(CONCATENATE(AA87,"-",AB87),EQUIVALENCIAS!$G$3:$I$50,3,FALSE))</f>
        <v>SALA S-3</v>
      </c>
      <c r="AO87" s="11" t="s">
        <v>241</v>
      </c>
    </row>
    <row r="88" spans="1:41">
      <c r="A88" s="11" t="s">
        <v>41</v>
      </c>
      <c r="B88" s="11" t="s">
        <v>98</v>
      </c>
      <c r="C88" s="11" t="s">
        <v>43</v>
      </c>
      <c r="D88" s="11" t="s">
        <v>44</v>
      </c>
      <c r="E88" s="11" t="s">
        <v>99</v>
      </c>
      <c r="F88" s="11" t="s">
        <v>55</v>
      </c>
      <c r="G88" s="11">
        <v>5</v>
      </c>
      <c r="H88" s="11" t="s">
        <v>255</v>
      </c>
      <c r="I88" s="11" t="s">
        <v>256</v>
      </c>
      <c r="J88" s="11" t="s">
        <v>256</v>
      </c>
      <c r="K88" s="11" t="s">
        <v>49</v>
      </c>
      <c r="M88">
        <v>0</v>
      </c>
      <c r="N88">
        <v>0</v>
      </c>
      <c r="O88">
        <v>0</v>
      </c>
      <c r="Q88">
        <v>1</v>
      </c>
      <c r="R88">
        <v>1</v>
      </c>
      <c r="S88" s="11">
        <v>1</v>
      </c>
      <c r="T88" s="11">
        <v>9</v>
      </c>
      <c r="U88" s="11">
        <v>222</v>
      </c>
      <c r="V88" s="11" t="s">
        <v>257</v>
      </c>
      <c r="W88" s="11">
        <v>9</v>
      </c>
      <c r="X88" s="11"/>
      <c r="Y88" s="11"/>
      <c r="Z88" s="11" t="s">
        <v>59</v>
      </c>
      <c r="AA88" s="20">
        <v>5</v>
      </c>
      <c r="AB88" s="16">
        <v>25</v>
      </c>
      <c r="AC88">
        <v>118</v>
      </c>
      <c r="AG88" s="11">
        <v>3</v>
      </c>
      <c r="AH88" s="12">
        <v>0.35416666666666669</v>
      </c>
      <c r="AI88" s="12">
        <v>0.49305555555555558</v>
      </c>
      <c r="AJ88" s="11">
        <v>4</v>
      </c>
      <c r="AK88" s="11" t="s">
        <v>52</v>
      </c>
      <c r="AL88" s="11">
        <v>1</v>
      </c>
      <c r="AM88" s="21" t="str">
        <f>VLOOKUP(AA88,EQUIVALENCIAS!$B$2:$C$14,2,FALSE)</f>
        <v>Edif. Serv. Multiples</v>
      </c>
      <c r="AN88" t="str">
        <f>IF(ISERROR(VLOOKUP(CONCATENATE(AA88,"-",AB88),EQUIVALENCIAS!$G$3:$I$50,3,FALSE))="VERDADERO","SALA NO ASIGNADA",VLOOKUP(CONCATENATE(AA88,"-",AB88),EQUIVALENCIAS!$G$3:$I$50,3,FALSE))</f>
        <v>SALA 25</v>
      </c>
    </row>
    <row r="89" spans="1:41">
      <c r="A89" s="8" t="s">
        <v>41</v>
      </c>
      <c r="B89" s="8" t="s">
        <v>98</v>
      </c>
      <c r="C89" t="s">
        <v>43</v>
      </c>
      <c r="D89" t="s">
        <v>44</v>
      </c>
      <c r="E89" s="8" t="s">
        <v>99</v>
      </c>
      <c r="F89" s="8" t="s">
        <v>55</v>
      </c>
      <c r="G89" s="8">
        <v>7</v>
      </c>
      <c r="H89" s="8" t="s">
        <v>208</v>
      </c>
      <c r="I89" s="8" t="s">
        <v>209</v>
      </c>
      <c r="J89" s="8" t="s">
        <v>209</v>
      </c>
      <c r="K89" s="8" t="s">
        <v>49</v>
      </c>
      <c r="M89">
        <v>0</v>
      </c>
      <c r="N89">
        <v>0</v>
      </c>
      <c r="O89">
        <v>0</v>
      </c>
      <c r="Q89">
        <v>1</v>
      </c>
      <c r="R89">
        <v>1</v>
      </c>
      <c r="S89">
        <v>1</v>
      </c>
      <c r="T89">
        <v>20</v>
      </c>
      <c r="U89" s="8">
        <v>245</v>
      </c>
      <c r="V89" s="8" t="s">
        <v>210</v>
      </c>
      <c r="W89" s="8">
        <v>20</v>
      </c>
      <c r="Z89" s="8" t="s">
        <v>59</v>
      </c>
      <c r="AA89" s="8">
        <v>0</v>
      </c>
      <c r="AB89" s="9">
        <v>0</v>
      </c>
      <c r="AG89">
        <v>2</v>
      </c>
      <c r="AH89" s="10">
        <v>0.35416666666666669</v>
      </c>
      <c r="AI89" s="10">
        <v>0.44444444444444442</v>
      </c>
      <c r="AJ89" s="8">
        <v>4</v>
      </c>
      <c r="AK89" t="s">
        <v>52</v>
      </c>
      <c r="AL89">
        <v>1</v>
      </c>
      <c r="AM89" s="21" t="str">
        <f>VLOOKUP(AA89,EQUIVALENCIAS!$B$2:$C$14,2,FALSE)</f>
        <v>Sin Asignar</v>
      </c>
      <c r="AN89" t="str">
        <f>IF(ISERROR(VLOOKUP(CONCATENATE(AA89,"-",AB89),EQUIVALENCIAS!$G$3:$I$50,3,FALSE))="VERDADERO","SALA NO ASIGNADA",VLOOKUP(CONCATENATE(AA89,"-",AB89),EQUIVALENCIAS!$G$3:$I$50,3,FALSE))</f>
        <v>SALA PROPIA</v>
      </c>
    </row>
    <row r="90" spans="1:41">
      <c r="A90" t="s">
        <v>41</v>
      </c>
      <c r="B90" t="s">
        <v>85</v>
      </c>
      <c r="C90" t="s">
        <v>43</v>
      </c>
      <c r="D90" t="s">
        <v>44</v>
      </c>
      <c r="E90" t="s">
        <v>86</v>
      </c>
      <c r="F90" t="s">
        <v>55</v>
      </c>
      <c r="G90">
        <v>7</v>
      </c>
      <c r="H90" t="s">
        <v>258</v>
      </c>
      <c r="I90" t="s">
        <v>259</v>
      </c>
      <c r="J90" t="s">
        <v>259</v>
      </c>
      <c r="K90" t="s">
        <v>49</v>
      </c>
      <c r="M90">
        <v>0</v>
      </c>
      <c r="N90">
        <v>0</v>
      </c>
      <c r="O90">
        <v>0</v>
      </c>
      <c r="Q90">
        <v>1</v>
      </c>
      <c r="R90">
        <v>1</v>
      </c>
      <c r="S90">
        <v>1</v>
      </c>
      <c r="T90">
        <v>40</v>
      </c>
      <c r="U90">
        <v>307</v>
      </c>
      <c r="V90" t="s">
        <v>260</v>
      </c>
      <c r="W90">
        <v>40</v>
      </c>
      <c r="Z90" t="s">
        <v>51</v>
      </c>
      <c r="AA90">
        <v>7</v>
      </c>
      <c r="AB90">
        <v>4</v>
      </c>
      <c r="AC90">
        <v>53</v>
      </c>
      <c r="AG90">
        <v>2</v>
      </c>
      <c r="AH90" s="7">
        <v>0.35416666666666669</v>
      </c>
      <c r="AI90" s="7">
        <v>0.44444444444444442</v>
      </c>
      <c r="AJ90">
        <v>4</v>
      </c>
      <c r="AK90" t="s">
        <v>52</v>
      </c>
      <c r="AL90">
        <v>1</v>
      </c>
      <c r="AM90" s="21" t="str">
        <f>VLOOKUP(AA90,EQUIVALENCIAS!$B$2:$C$14,2,FALSE)</f>
        <v>Edificio Construccion</v>
      </c>
      <c r="AN90" t="str">
        <f>IF(ISERROR(VLOOKUP(CONCATENATE(AA90,"-",AB90),EQUIVALENCIAS!$G$3:$I$50,3,FALSE))="VERDADERO","SALA NO ASIGNADA",VLOOKUP(CONCATENATE(AA90,"-",AB90),EQUIVALENCIAS!$G$3:$I$50,3,FALSE))</f>
        <v>SALA C-4</v>
      </c>
    </row>
    <row r="91" spans="1:41">
      <c r="A91" t="s">
        <v>41</v>
      </c>
      <c r="B91" t="s">
        <v>85</v>
      </c>
      <c r="C91" t="s">
        <v>43</v>
      </c>
      <c r="D91" t="s">
        <v>44</v>
      </c>
      <c r="E91" t="s">
        <v>86</v>
      </c>
      <c r="F91" t="s">
        <v>55</v>
      </c>
      <c r="G91">
        <v>8</v>
      </c>
      <c r="H91" t="s">
        <v>261</v>
      </c>
      <c r="I91" t="s">
        <v>262</v>
      </c>
      <c r="J91" t="s">
        <v>262</v>
      </c>
      <c r="K91" t="s">
        <v>49</v>
      </c>
      <c r="M91">
        <v>0</v>
      </c>
      <c r="N91">
        <v>0</v>
      </c>
      <c r="O91">
        <v>0</v>
      </c>
      <c r="Q91">
        <v>1</v>
      </c>
      <c r="R91">
        <v>1</v>
      </c>
      <c r="S91">
        <v>1</v>
      </c>
      <c r="T91">
        <v>20</v>
      </c>
      <c r="U91">
        <v>747</v>
      </c>
      <c r="V91" t="s">
        <v>263</v>
      </c>
      <c r="W91">
        <v>20</v>
      </c>
      <c r="Z91" t="s">
        <v>59</v>
      </c>
      <c r="AA91">
        <v>16</v>
      </c>
      <c r="AB91">
        <v>7</v>
      </c>
      <c r="AC91">
        <v>26</v>
      </c>
      <c r="AG91">
        <v>3</v>
      </c>
      <c r="AH91" s="7">
        <v>0.35416666666666669</v>
      </c>
      <c r="AI91" s="7">
        <v>0.49305555555555558</v>
      </c>
      <c r="AJ91">
        <v>4</v>
      </c>
      <c r="AK91" t="s">
        <v>52</v>
      </c>
      <c r="AL91">
        <v>1</v>
      </c>
      <c r="AM91" s="21" t="str">
        <f>VLOOKUP(AA91,EQUIVALENCIAS!$B$2:$C$14,2,FALSE)</f>
        <v>Edificio I+D</v>
      </c>
      <c r="AN91" t="str">
        <f>IF(ISERROR(VLOOKUP(CONCATENATE(AA91,"-",AB91),EQUIVALENCIAS!$G$3:$I$50,3,FALSE))="VERDADERO","SALA NO ASIGNADA",VLOOKUP(CONCATENATE(AA91,"-",AB91),EQUIVALENCIAS!$G$3:$I$50,3,FALSE))</f>
        <v>SALA 7</v>
      </c>
    </row>
    <row r="92" spans="1:41">
      <c r="A92" t="s">
        <v>41</v>
      </c>
      <c r="B92" t="s">
        <v>98</v>
      </c>
      <c r="C92" t="s">
        <v>43</v>
      </c>
      <c r="D92" t="s">
        <v>44</v>
      </c>
      <c r="E92" t="s">
        <v>99</v>
      </c>
      <c r="F92" t="s">
        <v>55</v>
      </c>
      <c r="G92">
        <v>8</v>
      </c>
      <c r="H92" t="s">
        <v>264</v>
      </c>
      <c r="I92" t="s">
        <v>265</v>
      </c>
      <c r="J92" t="s">
        <v>265</v>
      </c>
      <c r="K92" t="s">
        <v>49</v>
      </c>
      <c r="M92">
        <v>0</v>
      </c>
      <c r="N92">
        <v>0</v>
      </c>
      <c r="O92">
        <v>0</v>
      </c>
      <c r="Q92">
        <v>1</v>
      </c>
      <c r="R92">
        <v>1</v>
      </c>
      <c r="S92">
        <v>1</v>
      </c>
      <c r="T92">
        <v>20</v>
      </c>
      <c r="U92">
        <v>666</v>
      </c>
      <c r="V92" t="s">
        <v>266</v>
      </c>
      <c r="W92">
        <v>20</v>
      </c>
      <c r="Z92" t="s">
        <v>59</v>
      </c>
      <c r="AA92">
        <v>5</v>
      </c>
      <c r="AB92">
        <v>25</v>
      </c>
      <c r="AC92">
        <v>30</v>
      </c>
      <c r="AG92">
        <v>3</v>
      </c>
      <c r="AH92" s="7">
        <v>0.35416666666666669</v>
      </c>
      <c r="AI92" s="7">
        <v>0.49305555555555558</v>
      </c>
      <c r="AJ92">
        <v>4</v>
      </c>
      <c r="AK92" t="s">
        <v>52</v>
      </c>
      <c r="AL92">
        <v>1</v>
      </c>
      <c r="AM92" s="21" t="str">
        <f>VLOOKUP(AA92,EQUIVALENCIAS!$B$2:$C$14,2,FALSE)</f>
        <v>Edif. Serv. Multiples</v>
      </c>
      <c r="AN92" t="str">
        <f>IF(ISERROR(VLOOKUP(CONCATENATE(AA92,"-",AB92),EQUIVALENCIAS!$G$3:$I$50,3,FALSE))="VERDADERO","SALA NO ASIGNADA",VLOOKUP(CONCATENATE(AA92,"-",AB92),EQUIVALENCIAS!$G$3:$I$50,3,FALSE))</f>
        <v>SALA 25</v>
      </c>
    </row>
    <row r="93" spans="1:41">
      <c r="A93" s="8" t="s">
        <v>41</v>
      </c>
      <c r="B93" s="8" t="s">
        <v>90</v>
      </c>
      <c r="C93" t="s">
        <v>43</v>
      </c>
      <c r="D93" t="s">
        <v>44</v>
      </c>
      <c r="E93" s="8" t="s">
        <v>91</v>
      </c>
      <c r="F93" s="8" t="s">
        <v>55</v>
      </c>
      <c r="G93" s="8">
        <v>10</v>
      </c>
      <c r="H93" s="8" t="s">
        <v>267</v>
      </c>
      <c r="I93" s="8" t="s">
        <v>268</v>
      </c>
      <c r="J93" s="8" t="s">
        <v>268</v>
      </c>
      <c r="K93" s="8" t="s">
        <v>49</v>
      </c>
      <c r="M93">
        <v>0</v>
      </c>
      <c r="N93">
        <v>0</v>
      </c>
      <c r="O93">
        <v>0</v>
      </c>
      <c r="Q93">
        <v>1</v>
      </c>
      <c r="R93">
        <v>1</v>
      </c>
      <c r="S93">
        <v>1</v>
      </c>
      <c r="T93">
        <v>20</v>
      </c>
      <c r="U93" s="8">
        <v>576</v>
      </c>
      <c r="V93" s="8" t="s">
        <v>269</v>
      </c>
      <c r="W93" s="8">
        <v>20</v>
      </c>
      <c r="Z93" s="8" t="s">
        <v>59</v>
      </c>
      <c r="AA93" s="8" t="s">
        <v>270</v>
      </c>
      <c r="AB93" s="9"/>
      <c r="AG93">
        <v>2</v>
      </c>
      <c r="AH93" s="10">
        <v>0.35416666666666669</v>
      </c>
      <c r="AI93" s="10">
        <v>0.44444444444444442</v>
      </c>
      <c r="AJ93" s="8">
        <v>4</v>
      </c>
      <c r="AK93" t="s">
        <v>52</v>
      </c>
      <c r="AL93">
        <v>1</v>
      </c>
      <c r="AM93" s="21" t="e">
        <f>VLOOKUP(AA93,EQUIVALENCIAS!$B$2:$C$14,2,FALSE)</f>
        <v>#N/A</v>
      </c>
      <c r="AN93" t="e">
        <f>IF(ISERROR(VLOOKUP(CONCATENATE(AA93,"-",AB93),EQUIVALENCIAS!$G$3:$I$50,3,FALSE))="VERDADERO","SALA NO ASIGNADA",VLOOKUP(CONCATENATE(AA93,"-",AB93),EQUIVALENCIAS!$G$3:$I$50,3,FALSE))</f>
        <v>#N/A</v>
      </c>
    </row>
    <row r="94" spans="1:41">
      <c r="A94" t="s">
        <v>41</v>
      </c>
      <c r="B94" t="s">
        <v>42</v>
      </c>
      <c r="C94" t="s">
        <v>43</v>
      </c>
      <c r="D94" t="s">
        <v>44</v>
      </c>
      <c r="E94" t="s">
        <v>45</v>
      </c>
      <c r="F94" t="s">
        <v>46</v>
      </c>
      <c r="G94">
        <v>8</v>
      </c>
      <c r="H94" t="s">
        <v>271</v>
      </c>
      <c r="I94" t="s">
        <v>272</v>
      </c>
      <c r="J94" t="s">
        <v>272</v>
      </c>
      <c r="K94" t="s">
        <v>69</v>
      </c>
      <c r="M94">
        <v>0</v>
      </c>
      <c r="N94">
        <v>0</v>
      </c>
      <c r="O94">
        <v>0</v>
      </c>
      <c r="Q94">
        <v>1</v>
      </c>
      <c r="R94">
        <v>1</v>
      </c>
      <c r="S94">
        <v>1</v>
      </c>
      <c r="T94">
        <v>35</v>
      </c>
      <c r="U94">
        <v>216</v>
      </c>
      <c r="V94" t="s">
        <v>273</v>
      </c>
      <c r="W94">
        <v>35</v>
      </c>
      <c r="Z94" t="s">
        <v>274</v>
      </c>
      <c r="AA94">
        <v>3</v>
      </c>
      <c r="AB94">
        <v>303</v>
      </c>
      <c r="AC94">
        <v>35</v>
      </c>
      <c r="AG94">
        <v>2</v>
      </c>
      <c r="AH94" s="7">
        <v>0.35416666666666669</v>
      </c>
      <c r="AI94" s="7">
        <v>0.44444444444444442</v>
      </c>
      <c r="AJ94">
        <v>4</v>
      </c>
      <c r="AK94" t="s">
        <v>52</v>
      </c>
      <c r="AL94">
        <v>1</v>
      </c>
      <c r="AM94" s="21" t="str">
        <f>VLOOKUP(AA94,EQUIVALENCIAS!$B$2:$C$14,2,FALSE)</f>
        <v>Edificio Laboratorio</v>
      </c>
      <c r="AN94" t="str">
        <f>IF(ISERROR(VLOOKUP(CONCATENATE(AA94,"-",AB94),EQUIVALENCIAS!$G$3:$I$50,3,FALSE))="VERDADERO","SALA NO ASIGNADA",VLOOKUP(CONCATENATE(AA94,"-",AB94),EQUIVALENCIAS!$G$3:$I$50,3,FALSE))</f>
        <v>SALA 303</v>
      </c>
    </row>
    <row r="95" spans="1:41">
      <c r="A95" t="s">
        <v>41</v>
      </c>
      <c r="B95" t="s">
        <v>85</v>
      </c>
      <c r="C95" t="s">
        <v>43</v>
      </c>
      <c r="D95" t="s">
        <v>44</v>
      </c>
      <c r="E95" t="s">
        <v>86</v>
      </c>
      <c r="F95" t="s">
        <v>55</v>
      </c>
      <c r="G95">
        <v>3</v>
      </c>
      <c r="H95" t="s">
        <v>275</v>
      </c>
      <c r="I95" t="s">
        <v>239</v>
      </c>
      <c r="J95" t="s">
        <v>239</v>
      </c>
      <c r="K95" t="s">
        <v>69</v>
      </c>
      <c r="M95">
        <v>0</v>
      </c>
      <c r="N95">
        <v>0</v>
      </c>
      <c r="O95">
        <v>0</v>
      </c>
      <c r="Q95">
        <v>1</v>
      </c>
      <c r="R95">
        <v>1</v>
      </c>
      <c r="S95">
        <v>1</v>
      </c>
      <c r="T95">
        <v>30</v>
      </c>
      <c r="U95">
        <v>382</v>
      </c>
      <c r="V95" t="s">
        <v>276</v>
      </c>
      <c r="W95">
        <v>30</v>
      </c>
      <c r="Z95" t="s">
        <v>184</v>
      </c>
      <c r="AA95" s="28">
        <v>16</v>
      </c>
      <c r="AB95" s="28" t="s">
        <v>145</v>
      </c>
      <c r="AC95">
        <v>35</v>
      </c>
      <c r="AG95">
        <v>2</v>
      </c>
      <c r="AH95" s="7">
        <v>0.35416666666666669</v>
      </c>
      <c r="AI95" s="7">
        <v>0.44444444444444442</v>
      </c>
      <c r="AJ95">
        <v>4</v>
      </c>
      <c r="AK95" t="s">
        <v>52</v>
      </c>
      <c r="AL95">
        <v>1</v>
      </c>
      <c r="AM95" s="21" t="str">
        <f>VLOOKUP(AA95,EQUIVALENCIAS!$B$2:$C$14,2,FALSE)</f>
        <v>Edificio I+D</v>
      </c>
      <c r="AN95" t="str">
        <f>IF(ISERROR(VLOOKUP(CONCATENATE(AA95,"-",AB95),EQUIVALENCIAS!$G$3:$I$50,3,FALSE))="VERDADERO","SALA NO ASIGNADA",VLOOKUP(CONCATENATE(AA95,"-",AB95),EQUIVALENCIAS!$G$3:$I$50,3,FALSE))</f>
        <v>SALA Audit I+D</v>
      </c>
    </row>
    <row r="96" spans="1:41">
      <c r="A96" s="11" t="s">
        <v>41</v>
      </c>
      <c r="B96" s="11" t="s">
        <v>98</v>
      </c>
      <c r="C96" s="11" t="s">
        <v>43</v>
      </c>
      <c r="D96" s="11" t="s">
        <v>44</v>
      </c>
      <c r="E96" s="11" t="s">
        <v>99</v>
      </c>
      <c r="F96" s="11" t="s">
        <v>55</v>
      </c>
      <c r="G96" s="11">
        <v>5</v>
      </c>
      <c r="H96" s="11" t="s">
        <v>255</v>
      </c>
      <c r="I96" s="11" t="s">
        <v>256</v>
      </c>
      <c r="J96" s="11" t="s">
        <v>256</v>
      </c>
      <c r="K96" s="11" t="s">
        <v>49</v>
      </c>
      <c r="M96">
        <v>0</v>
      </c>
      <c r="N96">
        <v>0</v>
      </c>
      <c r="O96">
        <v>0</v>
      </c>
      <c r="Q96">
        <v>1</v>
      </c>
      <c r="R96">
        <v>1</v>
      </c>
      <c r="S96" s="11">
        <v>2</v>
      </c>
      <c r="T96" s="11">
        <v>9</v>
      </c>
      <c r="U96" s="11">
        <v>420</v>
      </c>
      <c r="V96" s="11" t="s">
        <v>277</v>
      </c>
      <c r="W96" s="11">
        <v>9</v>
      </c>
      <c r="X96" s="11"/>
      <c r="Y96" s="11"/>
      <c r="Z96" s="11" t="s">
        <v>59</v>
      </c>
      <c r="AA96" s="20">
        <v>5</v>
      </c>
      <c r="AB96" s="16">
        <v>25</v>
      </c>
      <c r="AC96">
        <v>120</v>
      </c>
      <c r="AG96" s="11">
        <v>3</v>
      </c>
      <c r="AH96" s="12">
        <v>0.35416666666666669</v>
      </c>
      <c r="AI96" s="12">
        <v>0.49305555555555558</v>
      </c>
      <c r="AJ96" s="11">
        <v>4</v>
      </c>
      <c r="AK96" s="11" t="s">
        <v>52</v>
      </c>
      <c r="AL96" s="11">
        <v>1</v>
      </c>
      <c r="AM96" s="21" t="str">
        <f>VLOOKUP(AA96,EQUIVALENCIAS!$B$2:$C$14,2,FALSE)</f>
        <v>Edif. Serv. Multiples</v>
      </c>
      <c r="AN96" t="str">
        <f>IF(ISERROR(VLOOKUP(CONCATENATE(AA96,"-",AB96),EQUIVALENCIAS!$G$3:$I$50,3,FALSE))="VERDADERO","SALA NO ASIGNADA",VLOOKUP(CONCATENATE(AA96,"-",AB96),EQUIVALENCIAS!$G$3:$I$50,3,FALSE))</f>
        <v>SALA 25</v>
      </c>
    </row>
    <row r="97" spans="1:40">
      <c r="A97" t="s">
        <v>41</v>
      </c>
      <c r="B97" t="s">
        <v>90</v>
      </c>
      <c r="C97" t="s">
        <v>43</v>
      </c>
      <c r="D97" t="s">
        <v>44</v>
      </c>
      <c r="E97" t="s">
        <v>91</v>
      </c>
      <c r="F97" t="s">
        <v>55</v>
      </c>
      <c r="G97">
        <v>3</v>
      </c>
      <c r="H97" t="s">
        <v>125</v>
      </c>
      <c r="I97" t="s">
        <v>126</v>
      </c>
      <c r="J97" t="s">
        <v>126</v>
      </c>
      <c r="K97" t="s">
        <v>49</v>
      </c>
      <c r="M97">
        <v>0</v>
      </c>
      <c r="N97">
        <v>0</v>
      </c>
      <c r="O97">
        <v>0</v>
      </c>
      <c r="Q97">
        <v>1</v>
      </c>
      <c r="R97">
        <v>1</v>
      </c>
      <c r="S97">
        <v>2</v>
      </c>
      <c r="T97">
        <v>35</v>
      </c>
      <c r="U97">
        <v>401</v>
      </c>
      <c r="V97" t="s">
        <v>278</v>
      </c>
      <c r="W97">
        <v>35</v>
      </c>
      <c r="Z97" t="s">
        <v>59</v>
      </c>
      <c r="AA97">
        <v>3</v>
      </c>
      <c r="AB97">
        <v>26</v>
      </c>
      <c r="AC97">
        <v>40</v>
      </c>
      <c r="AG97">
        <v>1</v>
      </c>
      <c r="AH97" s="7">
        <v>0.35416666666666669</v>
      </c>
      <c r="AI97" s="7">
        <v>0.39583333333333331</v>
      </c>
      <c r="AJ97">
        <v>4</v>
      </c>
      <c r="AK97" t="s">
        <v>52</v>
      </c>
      <c r="AL97">
        <v>1</v>
      </c>
      <c r="AM97" s="21" t="str">
        <f>VLOOKUP(AA97,EQUIVALENCIAS!$B$2:$C$14,2,FALSE)</f>
        <v>Edificio Laboratorio</v>
      </c>
      <c r="AN97" t="str">
        <f>IF(ISERROR(VLOOKUP(CONCATENATE(AA97,"-",AB97),EQUIVALENCIAS!$G$3:$I$50,3,FALSE))="VERDADERO","SALA NO ASIGNADA",VLOOKUP(CONCATENATE(AA97,"-",AB97),EQUIVALENCIAS!$G$3:$I$50,3,FALSE))</f>
        <v>SALA 26</v>
      </c>
    </row>
    <row r="98" spans="1:40">
      <c r="A98" t="s">
        <v>41</v>
      </c>
      <c r="B98" t="s">
        <v>90</v>
      </c>
      <c r="C98" t="s">
        <v>43</v>
      </c>
      <c r="D98" t="s">
        <v>44</v>
      </c>
      <c r="E98" t="s">
        <v>91</v>
      </c>
      <c r="F98" t="s">
        <v>55</v>
      </c>
      <c r="G98">
        <v>3</v>
      </c>
      <c r="H98" t="s">
        <v>279</v>
      </c>
      <c r="I98" t="s">
        <v>280</v>
      </c>
      <c r="J98" t="s">
        <v>280</v>
      </c>
      <c r="K98" t="s">
        <v>49</v>
      </c>
      <c r="M98">
        <v>0</v>
      </c>
      <c r="N98">
        <v>0</v>
      </c>
      <c r="O98">
        <v>0</v>
      </c>
      <c r="Q98">
        <v>1</v>
      </c>
      <c r="R98">
        <v>1</v>
      </c>
      <c r="S98">
        <v>2</v>
      </c>
      <c r="T98">
        <v>37</v>
      </c>
      <c r="U98">
        <v>376</v>
      </c>
      <c r="V98" t="s">
        <v>281</v>
      </c>
      <c r="W98">
        <v>37</v>
      </c>
      <c r="Z98" t="s">
        <v>59</v>
      </c>
      <c r="AA98">
        <v>11</v>
      </c>
      <c r="AB98">
        <v>105</v>
      </c>
      <c r="AC98">
        <v>48</v>
      </c>
      <c r="AG98">
        <v>3</v>
      </c>
      <c r="AH98" s="7">
        <v>0.35416666666666669</v>
      </c>
      <c r="AI98" s="7">
        <v>0.49305555555555558</v>
      </c>
      <c r="AJ98">
        <v>4</v>
      </c>
      <c r="AK98" t="s">
        <v>52</v>
      </c>
      <c r="AL98">
        <v>1</v>
      </c>
      <c r="AM98" s="21" t="str">
        <f>VLOOKUP(AA98,EQUIVALENCIAS!$B$2:$C$14,2,FALSE)</f>
        <v>Edificio Minas</v>
      </c>
      <c r="AN98" t="str">
        <f>IF(ISERROR(VLOOKUP(CONCATENATE(AA98,"-",AB98),EQUIVALENCIAS!$G$3:$I$50,3,FALSE))="VERDADERO","SALA NO ASIGNADA",VLOOKUP(CONCATENATE(AA98,"-",AB98),EQUIVALENCIAS!$G$3:$I$50,3,FALSE))</f>
        <v>SALA 105</v>
      </c>
    </row>
    <row r="99" spans="1:40">
      <c r="A99" t="s">
        <v>41</v>
      </c>
      <c r="B99" t="s">
        <v>53</v>
      </c>
      <c r="C99" t="s">
        <v>43</v>
      </c>
      <c r="D99" t="s">
        <v>44</v>
      </c>
      <c r="E99" t="s">
        <v>54</v>
      </c>
      <c r="F99" t="s">
        <v>55</v>
      </c>
      <c r="G99">
        <v>7</v>
      </c>
      <c r="H99" t="s">
        <v>282</v>
      </c>
      <c r="I99" t="s">
        <v>283</v>
      </c>
      <c r="J99" t="s">
        <v>283</v>
      </c>
      <c r="K99" t="s">
        <v>49</v>
      </c>
      <c r="M99">
        <v>0</v>
      </c>
      <c r="N99">
        <v>0</v>
      </c>
      <c r="O99">
        <v>0</v>
      </c>
      <c r="Q99">
        <v>1</v>
      </c>
      <c r="R99">
        <v>1</v>
      </c>
      <c r="S99">
        <v>1</v>
      </c>
      <c r="T99">
        <v>30</v>
      </c>
      <c r="U99">
        <v>527</v>
      </c>
      <c r="V99" t="s">
        <v>284</v>
      </c>
      <c r="W99">
        <v>30</v>
      </c>
      <c r="Z99" t="s">
        <v>59</v>
      </c>
      <c r="AA99">
        <v>4</v>
      </c>
      <c r="AB99">
        <v>2</v>
      </c>
      <c r="AC99">
        <v>30</v>
      </c>
      <c r="AG99">
        <v>2</v>
      </c>
      <c r="AH99" s="7">
        <v>0.59722222222222221</v>
      </c>
      <c r="AI99" s="7">
        <v>0.6875</v>
      </c>
      <c r="AJ99">
        <v>1</v>
      </c>
      <c r="AK99" t="s">
        <v>52</v>
      </c>
      <c r="AL99">
        <v>1</v>
      </c>
      <c r="AM99" s="21" t="str">
        <f>VLOOKUP(AA99,EQUIVALENCIAS!$B$2:$C$14,2,FALSE)</f>
        <v>Edificio Mecanica</v>
      </c>
      <c r="AN99" t="str">
        <f>IF(ISERROR(VLOOKUP(CONCATENATE(AA99,"-",AB99),EQUIVALENCIAS!$G$3:$I$50,3,FALSE))="VERDADERO","SALA NO ASIGNADA",VLOOKUP(CONCATENATE(AA99,"-",AB99),EQUIVALENCIAS!$G$3:$I$50,3,FALSE))</f>
        <v>SALA T-2</v>
      </c>
    </row>
    <row r="100" spans="1:40">
      <c r="A100" t="s">
        <v>41</v>
      </c>
      <c r="B100" t="s">
        <v>90</v>
      </c>
      <c r="C100" t="s">
        <v>43</v>
      </c>
      <c r="D100" t="s">
        <v>44</v>
      </c>
      <c r="E100" t="s">
        <v>91</v>
      </c>
      <c r="F100" t="s">
        <v>55</v>
      </c>
      <c r="G100">
        <v>3</v>
      </c>
      <c r="H100" t="s">
        <v>279</v>
      </c>
      <c r="I100" t="s">
        <v>280</v>
      </c>
      <c r="J100" t="s">
        <v>280</v>
      </c>
      <c r="K100" t="s">
        <v>49</v>
      </c>
      <c r="M100">
        <v>0</v>
      </c>
      <c r="N100">
        <v>0</v>
      </c>
      <c r="O100">
        <v>0</v>
      </c>
      <c r="Q100">
        <v>1</v>
      </c>
      <c r="R100">
        <v>1</v>
      </c>
      <c r="S100">
        <v>5</v>
      </c>
      <c r="T100">
        <v>37</v>
      </c>
      <c r="U100">
        <v>742</v>
      </c>
      <c r="V100" t="s">
        <v>285</v>
      </c>
      <c r="W100">
        <v>37</v>
      </c>
      <c r="Z100" t="s">
        <v>59</v>
      </c>
      <c r="AA100">
        <v>9</v>
      </c>
      <c r="AB100">
        <v>2</v>
      </c>
      <c r="AC100">
        <v>110</v>
      </c>
      <c r="AG100">
        <v>3</v>
      </c>
      <c r="AH100" s="7">
        <v>0.35416666666666669</v>
      </c>
      <c r="AI100" s="7">
        <v>0.49305555555555558</v>
      </c>
      <c r="AJ100">
        <v>4</v>
      </c>
      <c r="AK100" t="s">
        <v>52</v>
      </c>
      <c r="AL100">
        <v>1</v>
      </c>
      <c r="AM100" s="21" t="str">
        <f>VLOOKUP(AA100,EQUIVALENCIAS!$B$2:$C$14,2,FALSE)</f>
        <v>Salas de madera E</v>
      </c>
      <c r="AN100" t="str">
        <f>IF(ISERROR(VLOOKUP(CONCATENATE(AA100,"-",AB100),EQUIVALENCIAS!$G$3:$I$50,3,FALSE))="VERDADERO","SALA NO ASIGNADA",VLOOKUP(CONCATENATE(AA100,"-",AB100),EQUIVALENCIAS!$G$3:$I$50,3,FALSE))</f>
        <v>SALA E-2</v>
      </c>
    </row>
    <row r="101" spans="1:40">
      <c r="A101" t="s">
        <v>41</v>
      </c>
      <c r="B101" t="s">
        <v>90</v>
      </c>
      <c r="C101" t="s">
        <v>43</v>
      </c>
      <c r="D101" t="s">
        <v>44</v>
      </c>
      <c r="E101" t="s">
        <v>91</v>
      </c>
      <c r="F101" t="s">
        <v>55</v>
      </c>
      <c r="G101">
        <v>3</v>
      </c>
      <c r="H101" t="s">
        <v>279</v>
      </c>
      <c r="I101" t="s">
        <v>280</v>
      </c>
      <c r="J101" t="s">
        <v>280</v>
      </c>
      <c r="K101" t="s">
        <v>49</v>
      </c>
      <c r="M101">
        <v>0</v>
      </c>
      <c r="N101">
        <v>0</v>
      </c>
      <c r="O101">
        <v>0</v>
      </c>
      <c r="Q101">
        <v>1</v>
      </c>
      <c r="R101">
        <v>1</v>
      </c>
      <c r="S101">
        <v>7</v>
      </c>
      <c r="T101">
        <v>37</v>
      </c>
      <c r="U101">
        <v>219</v>
      </c>
      <c r="V101" t="s">
        <v>286</v>
      </c>
      <c r="W101">
        <v>37</v>
      </c>
      <c r="Z101" t="s">
        <v>59</v>
      </c>
      <c r="AA101">
        <v>5</v>
      </c>
      <c r="AB101">
        <v>11</v>
      </c>
      <c r="AC101">
        <v>90</v>
      </c>
      <c r="AG101">
        <v>3</v>
      </c>
      <c r="AH101" s="7">
        <v>0.35416666666666669</v>
      </c>
      <c r="AI101" s="7">
        <v>0.49305555555555558</v>
      </c>
      <c r="AJ101">
        <v>4</v>
      </c>
      <c r="AK101" t="s">
        <v>52</v>
      </c>
      <c r="AL101">
        <v>1</v>
      </c>
      <c r="AM101" s="21" t="str">
        <f>VLOOKUP(AA101,EQUIVALENCIAS!$B$2:$C$14,2,FALSE)</f>
        <v>Edif. Serv. Multiples</v>
      </c>
      <c r="AN101" t="str">
        <f>IF(ISERROR(VLOOKUP(CONCATENATE(AA101,"-",AB101),EQUIVALENCIAS!$G$3:$I$50,3,FALSE))="VERDADERO","SALA NO ASIGNADA",VLOOKUP(CONCATENATE(AA101,"-",AB101),EQUIVALENCIAS!$G$3:$I$50,3,FALSE))</f>
        <v>SALA 11</v>
      </c>
    </row>
    <row r="102" spans="1:40">
      <c r="A102" t="s">
        <v>41</v>
      </c>
      <c r="B102" t="s">
        <v>90</v>
      </c>
      <c r="C102" t="s">
        <v>43</v>
      </c>
      <c r="D102" t="s">
        <v>44</v>
      </c>
      <c r="E102" t="s">
        <v>91</v>
      </c>
      <c r="F102" t="s">
        <v>55</v>
      </c>
      <c r="G102">
        <v>3</v>
      </c>
      <c r="H102" t="s">
        <v>279</v>
      </c>
      <c r="I102" t="s">
        <v>280</v>
      </c>
      <c r="J102" t="s">
        <v>280</v>
      </c>
      <c r="K102" t="s">
        <v>49</v>
      </c>
      <c r="M102">
        <v>0</v>
      </c>
      <c r="N102">
        <v>0</v>
      </c>
      <c r="O102">
        <v>0</v>
      </c>
      <c r="Q102">
        <v>1</v>
      </c>
      <c r="R102">
        <v>1</v>
      </c>
      <c r="S102">
        <v>8</v>
      </c>
      <c r="T102">
        <v>37</v>
      </c>
      <c r="U102">
        <v>248</v>
      </c>
      <c r="V102" t="s">
        <v>287</v>
      </c>
      <c r="W102">
        <v>37</v>
      </c>
      <c r="Z102" t="s">
        <v>59</v>
      </c>
      <c r="AA102">
        <v>7</v>
      </c>
      <c r="AB102">
        <v>1</v>
      </c>
      <c r="AC102">
        <v>40</v>
      </c>
      <c r="AG102">
        <v>3</v>
      </c>
      <c r="AH102" s="7">
        <v>0.35416666666666669</v>
      </c>
      <c r="AI102" s="7">
        <v>0.49305555555555558</v>
      </c>
      <c r="AJ102">
        <v>4</v>
      </c>
      <c r="AK102" t="s">
        <v>52</v>
      </c>
      <c r="AL102">
        <v>1</v>
      </c>
      <c r="AM102" s="21" t="str">
        <f>VLOOKUP(AA102,EQUIVALENCIAS!$B$2:$C$14,2,FALSE)</f>
        <v>Edificio Construccion</v>
      </c>
      <c r="AN102" t="str">
        <f>IF(ISERROR(VLOOKUP(CONCATENATE(AA102,"-",AB102),EQUIVALENCIAS!$G$3:$I$50,3,FALSE))="VERDADERO","SALA NO ASIGNADA",VLOOKUP(CONCATENATE(AA102,"-",AB102),EQUIVALENCIAS!$G$3:$I$50,3,FALSE))</f>
        <v>SALA C-1</v>
      </c>
    </row>
    <row r="103" spans="1:40">
      <c r="A103" t="s">
        <v>41</v>
      </c>
      <c r="B103" t="s">
        <v>90</v>
      </c>
      <c r="C103" t="s">
        <v>43</v>
      </c>
      <c r="D103" t="s">
        <v>44</v>
      </c>
      <c r="E103" t="s">
        <v>91</v>
      </c>
      <c r="F103" t="s">
        <v>55</v>
      </c>
      <c r="G103">
        <v>8</v>
      </c>
      <c r="H103" t="s">
        <v>288</v>
      </c>
      <c r="I103" t="s">
        <v>289</v>
      </c>
      <c r="J103" t="s">
        <v>289</v>
      </c>
      <c r="K103" t="s">
        <v>49</v>
      </c>
      <c r="M103">
        <v>0</v>
      </c>
      <c r="N103">
        <v>0</v>
      </c>
      <c r="O103">
        <v>0</v>
      </c>
      <c r="Q103">
        <v>1</v>
      </c>
      <c r="R103">
        <v>1</v>
      </c>
      <c r="S103">
        <v>1</v>
      </c>
      <c r="T103">
        <v>45</v>
      </c>
      <c r="U103">
        <v>764</v>
      </c>
      <c r="V103" t="s">
        <v>290</v>
      </c>
      <c r="W103">
        <v>45</v>
      </c>
      <c r="Z103" t="s">
        <v>51</v>
      </c>
      <c r="AA103">
        <v>11</v>
      </c>
      <c r="AB103">
        <v>103</v>
      </c>
      <c r="AC103">
        <v>60</v>
      </c>
      <c r="AG103">
        <v>2</v>
      </c>
      <c r="AH103" s="7">
        <v>0.35416666666666669</v>
      </c>
      <c r="AI103" s="7">
        <v>0.44444444444444442</v>
      </c>
      <c r="AJ103">
        <v>5</v>
      </c>
      <c r="AK103" t="s">
        <v>52</v>
      </c>
      <c r="AL103">
        <v>1</v>
      </c>
      <c r="AM103" s="21" t="str">
        <f>VLOOKUP(AA103,EQUIVALENCIAS!$B$2:$C$14,2,FALSE)</f>
        <v>Edificio Minas</v>
      </c>
      <c r="AN103" t="str">
        <f>IF(ISERROR(VLOOKUP(CONCATENATE(AA103,"-",AB103),EQUIVALENCIAS!$G$3:$I$50,3,FALSE))="VERDADERO","SALA NO ASIGNADA",VLOOKUP(CONCATENATE(AA103,"-",AB103),EQUIVALENCIAS!$G$3:$I$50,3,FALSE))</f>
        <v>SALA 103</v>
      </c>
    </row>
    <row r="104" spans="1:40">
      <c r="A104" t="s">
        <v>41</v>
      </c>
      <c r="B104" t="s">
        <v>42</v>
      </c>
      <c r="C104" t="s">
        <v>43</v>
      </c>
      <c r="D104" t="s">
        <v>44</v>
      </c>
      <c r="E104" t="s">
        <v>45</v>
      </c>
      <c r="F104" t="s">
        <v>55</v>
      </c>
      <c r="G104">
        <v>5</v>
      </c>
      <c r="H104" t="s">
        <v>291</v>
      </c>
      <c r="I104" t="s">
        <v>292</v>
      </c>
      <c r="J104" t="s">
        <v>292</v>
      </c>
      <c r="K104" t="s">
        <v>49</v>
      </c>
      <c r="M104">
        <v>0</v>
      </c>
      <c r="N104">
        <v>0</v>
      </c>
      <c r="O104">
        <v>0</v>
      </c>
      <c r="Q104">
        <v>1</v>
      </c>
      <c r="R104">
        <v>1</v>
      </c>
      <c r="S104">
        <v>1</v>
      </c>
      <c r="T104">
        <v>35</v>
      </c>
      <c r="U104">
        <v>800</v>
      </c>
      <c r="V104" t="s">
        <v>293</v>
      </c>
      <c r="W104">
        <v>35</v>
      </c>
      <c r="Z104" t="s">
        <v>59</v>
      </c>
      <c r="AA104">
        <v>7</v>
      </c>
      <c r="AB104">
        <v>3</v>
      </c>
      <c r="AC104">
        <v>62</v>
      </c>
      <c r="AG104">
        <v>1</v>
      </c>
      <c r="AH104" s="7">
        <v>0.35416666666666669</v>
      </c>
      <c r="AI104" s="7">
        <v>0.39583333333333331</v>
      </c>
      <c r="AJ104">
        <v>5</v>
      </c>
      <c r="AK104" t="s">
        <v>52</v>
      </c>
      <c r="AL104">
        <v>1</v>
      </c>
      <c r="AM104" s="21" t="str">
        <f>VLOOKUP(AA104,EQUIVALENCIAS!$B$2:$C$14,2,FALSE)</f>
        <v>Edificio Construccion</v>
      </c>
      <c r="AN104" t="str">
        <f>IF(ISERROR(VLOOKUP(CONCATENATE(AA104,"-",AB104),EQUIVALENCIAS!$G$3:$I$50,3,FALSE))="VERDADERO","SALA NO ASIGNADA",VLOOKUP(CONCATENATE(AA104,"-",AB104),EQUIVALENCIAS!$G$3:$I$50,3,FALSE))</f>
        <v>SALA C-3</v>
      </c>
    </row>
    <row r="105" spans="1:40">
      <c r="A105" t="s">
        <v>41</v>
      </c>
      <c r="B105" t="s">
        <v>53</v>
      </c>
      <c r="C105" t="s">
        <v>43</v>
      </c>
      <c r="D105" t="s">
        <v>44</v>
      </c>
      <c r="E105" t="s">
        <v>54</v>
      </c>
      <c r="F105" t="s">
        <v>55</v>
      </c>
      <c r="G105">
        <v>9</v>
      </c>
      <c r="H105" t="s">
        <v>294</v>
      </c>
      <c r="I105" t="s">
        <v>295</v>
      </c>
      <c r="J105" t="s">
        <v>295</v>
      </c>
      <c r="K105" t="s">
        <v>49</v>
      </c>
      <c r="M105">
        <v>0</v>
      </c>
      <c r="N105">
        <v>0</v>
      </c>
      <c r="O105">
        <v>0</v>
      </c>
      <c r="Q105">
        <v>1</v>
      </c>
      <c r="R105">
        <v>1</v>
      </c>
      <c r="S105">
        <v>1</v>
      </c>
      <c r="T105">
        <v>35</v>
      </c>
      <c r="U105">
        <v>330</v>
      </c>
      <c r="V105" t="s">
        <v>296</v>
      </c>
      <c r="W105">
        <v>35</v>
      </c>
      <c r="Z105" t="s">
        <v>59</v>
      </c>
      <c r="AA105">
        <v>12</v>
      </c>
      <c r="AB105">
        <v>4</v>
      </c>
      <c r="AC105">
        <v>70</v>
      </c>
      <c r="AG105">
        <v>2</v>
      </c>
      <c r="AH105" s="7">
        <v>0.59722222222222221</v>
      </c>
      <c r="AI105" s="7">
        <v>0.6875</v>
      </c>
      <c r="AJ105">
        <v>1</v>
      </c>
      <c r="AK105" t="s">
        <v>52</v>
      </c>
      <c r="AL105">
        <v>1</v>
      </c>
      <c r="AM105" s="21" t="str">
        <f>VLOOKUP(AA105,EQUIVALENCIAS!$B$2:$C$14,2,FALSE)</f>
        <v>Edificio Salas S</v>
      </c>
      <c r="AN105" t="str">
        <f>IF(ISERROR(VLOOKUP(CONCATENATE(AA105,"-",AB105),EQUIVALENCIAS!$G$3:$I$50,3,FALSE))="VERDADERO","SALA NO ASIGNADA",VLOOKUP(CONCATENATE(AA105,"-",AB105),EQUIVALENCIAS!$G$3:$I$50,3,FALSE))</f>
        <v>SALA S-4</v>
      </c>
    </row>
    <row r="106" spans="1:40">
      <c r="A106" t="s">
        <v>41</v>
      </c>
      <c r="B106" t="s">
        <v>53</v>
      </c>
      <c r="C106" t="s">
        <v>43</v>
      </c>
      <c r="D106" t="s">
        <v>44</v>
      </c>
      <c r="E106" t="s">
        <v>54</v>
      </c>
      <c r="F106" t="s">
        <v>55</v>
      </c>
      <c r="G106">
        <v>5</v>
      </c>
      <c r="H106" t="s">
        <v>202</v>
      </c>
      <c r="I106" t="s">
        <v>203</v>
      </c>
      <c r="J106" t="s">
        <v>203</v>
      </c>
      <c r="K106" t="s">
        <v>49</v>
      </c>
      <c r="M106">
        <v>0</v>
      </c>
      <c r="N106">
        <v>0</v>
      </c>
      <c r="O106">
        <v>0</v>
      </c>
      <c r="Q106">
        <v>1</v>
      </c>
      <c r="R106">
        <v>1</v>
      </c>
      <c r="S106">
        <v>3</v>
      </c>
      <c r="T106">
        <v>35</v>
      </c>
      <c r="U106">
        <v>765</v>
      </c>
      <c r="V106" t="s">
        <v>297</v>
      </c>
      <c r="W106">
        <v>35</v>
      </c>
      <c r="Z106" t="s">
        <v>59</v>
      </c>
      <c r="AA106">
        <v>5</v>
      </c>
      <c r="AB106">
        <v>21</v>
      </c>
      <c r="AC106">
        <v>70</v>
      </c>
      <c r="AG106">
        <v>2</v>
      </c>
      <c r="AH106" s="7">
        <v>0.59722222222222221</v>
      </c>
      <c r="AI106" s="7">
        <v>0.6875</v>
      </c>
      <c r="AJ106">
        <v>1</v>
      </c>
      <c r="AK106" t="s">
        <v>52</v>
      </c>
      <c r="AL106">
        <v>1</v>
      </c>
      <c r="AM106" s="21" t="str">
        <f>VLOOKUP(AA106,EQUIVALENCIAS!$B$2:$C$14,2,FALSE)</f>
        <v>Edif. Serv. Multiples</v>
      </c>
      <c r="AN106" t="str">
        <f>IF(ISERROR(VLOOKUP(CONCATENATE(AA106,"-",AB106),EQUIVALENCIAS!$G$3:$I$50,3,FALSE))="VERDADERO","SALA NO ASIGNADA",VLOOKUP(CONCATENATE(AA106,"-",AB106),EQUIVALENCIAS!$G$3:$I$50,3,FALSE))</f>
        <v>SALA 21</v>
      </c>
    </row>
    <row r="107" spans="1:40">
      <c r="A107" t="s">
        <v>41</v>
      </c>
      <c r="B107" t="s">
        <v>98</v>
      </c>
      <c r="C107" t="s">
        <v>43</v>
      </c>
      <c r="D107" t="s">
        <v>44</v>
      </c>
      <c r="E107" t="s">
        <v>99</v>
      </c>
      <c r="F107" t="s">
        <v>55</v>
      </c>
      <c r="G107">
        <v>8</v>
      </c>
      <c r="H107" t="s">
        <v>298</v>
      </c>
      <c r="I107" t="s">
        <v>299</v>
      </c>
      <c r="J107" t="s">
        <v>299</v>
      </c>
      <c r="K107" t="s">
        <v>49</v>
      </c>
      <c r="M107">
        <v>0</v>
      </c>
      <c r="N107">
        <v>0</v>
      </c>
      <c r="O107">
        <v>0</v>
      </c>
      <c r="Q107">
        <v>1</v>
      </c>
      <c r="R107">
        <v>1</v>
      </c>
      <c r="S107">
        <v>1</v>
      </c>
      <c r="T107">
        <v>20</v>
      </c>
      <c r="U107">
        <v>363</v>
      </c>
      <c r="V107" t="s">
        <v>300</v>
      </c>
      <c r="W107">
        <v>20</v>
      </c>
      <c r="Z107" t="s">
        <v>59</v>
      </c>
      <c r="AA107">
        <v>12</v>
      </c>
      <c r="AB107">
        <v>5</v>
      </c>
      <c r="AC107">
        <v>70</v>
      </c>
      <c r="AG107">
        <v>2</v>
      </c>
      <c r="AH107" s="7">
        <v>0.35416666666666669</v>
      </c>
      <c r="AI107" s="7">
        <v>0.44444444444444442</v>
      </c>
      <c r="AJ107">
        <v>5</v>
      </c>
      <c r="AK107" t="s">
        <v>52</v>
      </c>
      <c r="AL107">
        <v>1</v>
      </c>
      <c r="AM107" s="21" t="str">
        <f>VLOOKUP(AA107,EQUIVALENCIAS!$B$2:$C$14,2,FALSE)</f>
        <v>Edificio Salas S</v>
      </c>
      <c r="AN107" t="str">
        <f>IF(ISERROR(VLOOKUP(CONCATENATE(AA107,"-",AB107),EQUIVALENCIAS!$G$3:$I$50,3,FALSE))="VERDADERO","SALA NO ASIGNADA",VLOOKUP(CONCATENATE(AA107,"-",AB107),EQUIVALENCIAS!$G$3:$I$50,3,FALSE))</f>
        <v>SALA S-5</v>
      </c>
    </row>
    <row r="108" spans="1:40">
      <c r="A108" t="s">
        <v>41</v>
      </c>
      <c r="B108" t="s">
        <v>98</v>
      </c>
      <c r="C108" t="s">
        <v>43</v>
      </c>
      <c r="D108" t="s">
        <v>44</v>
      </c>
      <c r="E108" t="s">
        <v>99</v>
      </c>
      <c r="F108" t="s">
        <v>55</v>
      </c>
      <c r="G108">
        <v>9</v>
      </c>
      <c r="H108" t="s">
        <v>301</v>
      </c>
      <c r="I108" t="s">
        <v>302</v>
      </c>
      <c r="J108" t="s">
        <v>302</v>
      </c>
      <c r="K108" t="s">
        <v>49</v>
      </c>
      <c r="M108">
        <v>0</v>
      </c>
      <c r="N108">
        <v>0</v>
      </c>
      <c r="O108">
        <v>0</v>
      </c>
      <c r="Q108">
        <v>1</v>
      </c>
      <c r="R108">
        <v>1</v>
      </c>
      <c r="S108">
        <v>1</v>
      </c>
      <c r="T108">
        <v>20</v>
      </c>
      <c r="U108">
        <v>239</v>
      </c>
      <c r="V108" t="s">
        <v>303</v>
      </c>
      <c r="W108">
        <v>20</v>
      </c>
      <c r="Z108" t="s">
        <v>59</v>
      </c>
      <c r="AA108">
        <v>4</v>
      </c>
      <c r="AB108">
        <v>2</v>
      </c>
      <c r="AC108">
        <v>30</v>
      </c>
      <c r="AG108">
        <v>2</v>
      </c>
      <c r="AH108" s="7">
        <v>0.35416666666666669</v>
      </c>
      <c r="AI108" s="7">
        <v>0.44444444444444442</v>
      </c>
      <c r="AJ108">
        <v>5</v>
      </c>
      <c r="AK108" t="s">
        <v>52</v>
      </c>
      <c r="AL108">
        <v>1</v>
      </c>
      <c r="AM108" s="21" t="str">
        <f>VLOOKUP(AA108,EQUIVALENCIAS!$B$2:$C$14,2,FALSE)</f>
        <v>Edificio Mecanica</v>
      </c>
      <c r="AN108" t="str">
        <f>IF(ISERROR(VLOOKUP(CONCATENATE(AA108,"-",AB108),EQUIVALENCIAS!$G$3:$I$50,3,FALSE))="VERDADERO","SALA NO ASIGNADA",VLOOKUP(CONCATENATE(AA108,"-",AB108),EQUIVALENCIAS!$G$3:$I$50,3,FALSE))</f>
        <v>SALA T-2</v>
      </c>
    </row>
    <row r="109" spans="1:40">
      <c r="A109" t="s">
        <v>41</v>
      </c>
      <c r="B109" t="s">
        <v>61</v>
      </c>
      <c r="C109" t="s">
        <v>43</v>
      </c>
      <c r="D109" t="s">
        <v>44</v>
      </c>
      <c r="E109" t="s">
        <v>62</v>
      </c>
      <c r="F109" t="s">
        <v>55</v>
      </c>
      <c r="G109">
        <v>8</v>
      </c>
      <c r="H109" t="s">
        <v>304</v>
      </c>
      <c r="I109" t="s">
        <v>305</v>
      </c>
      <c r="J109" t="s">
        <v>305</v>
      </c>
      <c r="K109" t="s">
        <v>49</v>
      </c>
      <c r="M109">
        <v>0</v>
      </c>
      <c r="N109">
        <v>0</v>
      </c>
      <c r="O109">
        <v>0</v>
      </c>
      <c r="Q109">
        <v>1</v>
      </c>
      <c r="R109">
        <v>1</v>
      </c>
      <c r="S109">
        <v>1</v>
      </c>
      <c r="T109">
        <v>35</v>
      </c>
      <c r="U109">
        <v>368</v>
      </c>
      <c r="V109" t="s">
        <v>306</v>
      </c>
      <c r="W109">
        <v>35</v>
      </c>
      <c r="Z109" t="s">
        <v>59</v>
      </c>
      <c r="AA109">
        <v>3</v>
      </c>
      <c r="AB109">
        <v>26</v>
      </c>
      <c r="AC109">
        <v>40</v>
      </c>
      <c r="AG109">
        <v>1</v>
      </c>
      <c r="AH109" s="7">
        <v>0.35416666666666669</v>
      </c>
      <c r="AI109" s="7">
        <v>0.39583333333333331</v>
      </c>
      <c r="AJ109">
        <v>5</v>
      </c>
      <c r="AK109" t="s">
        <v>52</v>
      </c>
      <c r="AL109">
        <v>1</v>
      </c>
      <c r="AM109" s="21" t="str">
        <f>VLOOKUP(AA109,EQUIVALENCIAS!$B$2:$C$14,2,FALSE)</f>
        <v>Edificio Laboratorio</v>
      </c>
      <c r="AN109" t="str">
        <f>IF(ISERROR(VLOOKUP(CONCATENATE(AA109,"-",AB109),EQUIVALENCIAS!$G$3:$I$50,3,FALSE))="VERDADERO","SALA NO ASIGNADA",VLOOKUP(CONCATENATE(AA109,"-",AB109),EQUIVALENCIAS!$G$3:$I$50,3,FALSE))</f>
        <v>SALA 26</v>
      </c>
    </row>
    <row r="110" spans="1:40">
      <c r="A110" t="s">
        <v>41</v>
      </c>
      <c r="B110" t="s">
        <v>85</v>
      </c>
      <c r="C110" t="s">
        <v>43</v>
      </c>
      <c r="D110" t="s">
        <v>44</v>
      </c>
      <c r="E110" t="s">
        <v>86</v>
      </c>
      <c r="F110" t="s">
        <v>55</v>
      </c>
      <c r="G110">
        <v>7</v>
      </c>
      <c r="H110" t="s">
        <v>307</v>
      </c>
      <c r="I110" t="s">
        <v>308</v>
      </c>
      <c r="J110" t="s">
        <v>308</v>
      </c>
      <c r="K110" t="s">
        <v>49</v>
      </c>
      <c r="M110">
        <v>0</v>
      </c>
      <c r="N110">
        <v>0</v>
      </c>
      <c r="O110">
        <v>0</v>
      </c>
      <c r="Q110">
        <v>1</v>
      </c>
      <c r="R110">
        <v>1</v>
      </c>
      <c r="S110">
        <v>1</v>
      </c>
      <c r="T110">
        <v>30</v>
      </c>
      <c r="U110">
        <v>776</v>
      </c>
      <c r="V110" t="s">
        <v>309</v>
      </c>
      <c r="W110">
        <v>30</v>
      </c>
      <c r="Z110" t="s">
        <v>59</v>
      </c>
      <c r="AA110">
        <v>5</v>
      </c>
      <c r="AB110">
        <v>24</v>
      </c>
      <c r="AC110">
        <v>30</v>
      </c>
      <c r="AG110">
        <v>3</v>
      </c>
      <c r="AH110" s="7">
        <v>0.35416666666666669</v>
      </c>
      <c r="AI110" s="7">
        <v>0.49305555555555558</v>
      </c>
      <c r="AJ110">
        <v>5</v>
      </c>
      <c r="AK110" t="s">
        <v>52</v>
      </c>
      <c r="AL110">
        <v>1</v>
      </c>
      <c r="AM110" s="21" t="str">
        <f>VLOOKUP(AA110,EQUIVALENCIAS!$B$2:$C$14,2,FALSE)</f>
        <v>Edif. Serv. Multiples</v>
      </c>
      <c r="AN110" t="str">
        <f>IF(ISERROR(VLOOKUP(CONCATENATE(AA110,"-",AB110),EQUIVALENCIAS!$G$3:$I$50,3,FALSE))="VERDADERO","SALA NO ASIGNADA",VLOOKUP(CONCATENATE(AA110,"-",AB110),EQUIVALENCIAS!$G$3:$I$50,3,FALSE))</f>
        <v>SALA 24</v>
      </c>
    </row>
    <row r="111" spans="1:40">
      <c r="A111" t="s">
        <v>41</v>
      </c>
      <c r="B111" t="s">
        <v>42</v>
      </c>
      <c r="C111" t="s">
        <v>43</v>
      </c>
      <c r="D111" t="s">
        <v>44</v>
      </c>
      <c r="E111" t="s">
        <v>45</v>
      </c>
      <c r="F111" t="s">
        <v>55</v>
      </c>
      <c r="G111">
        <v>1</v>
      </c>
      <c r="H111" t="s">
        <v>310</v>
      </c>
      <c r="I111" t="s">
        <v>311</v>
      </c>
      <c r="J111" t="s">
        <v>311</v>
      </c>
      <c r="K111" t="s">
        <v>49</v>
      </c>
      <c r="M111">
        <v>0</v>
      </c>
      <c r="N111">
        <v>0</v>
      </c>
      <c r="O111">
        <v>0</v>
      </c>
      <c r="Q111">
        <v>1</v>
      </c>
      <c r="R111">
        <v>1</v>
      </c>
      <c r="S111">
        <v>1</v>
      </c>
      <c r="T111">
        <v>35</v>
      </c>
      <c r="U111">
        <v>769</v>
      </c>
      <c r="V111" t="s">
        <v>312</v>
      </c>
      <c r="W111">
        <v>35</v>
      </c>
      <c r="Z111" t="s">
        <v>59</v>
      </c>
      <c r="AA111">
        <v>7</v>
      </c>
      <c r="AB111">
        <v>1</v>
      </c>
      <c r="AC111">
        <v>40</v>
      </c>
      <c r="AG111">
        <v>2</v>
      </c>
      <c r="AH111" s="7">
        <v>0.35416666666666669</v>
      </c>
      <c r="AI111" s="7">
        <v>0.44444444444444442</v>
      </c>
      <c r="AJ111">
        <v>5</v>
      </c>
      <c r="AK111" t="s">
        <v>52</v>
      </c>
      <c r="AL111">
        <v>1</v>
      </c>
      <c r="AM111" s="21" t="str">
        <f>VLOOKUP(AA111,EQUIVALENCIAS!$B$2:$C$14,2,FALSE)</f>
        <v>Edificio Construccion</v>
      </c>
      <c r="AN111" t="str">
        <f>IF(ISERROR(VLOOKUP(CONCATENATE(AA111,"-",AB111),EQUIVALENCIAS!$G$3:$I$50,3,FALSE))="VERDADERO","SALA NO ASIGNADA",VLOOKUP(CONCATENATE(AA111,"-",AB111),EQUIVALENCIAS!$G$3:$I$50,3,FALSE))</f>
        <v>SALA C-1</v>
      </c>
    </row>
    <row r="112" spans="1:40">
      <c r="A112" t="s">
        <v>41</v>
      </c>
      <c r="B112" t="s">
        <v>76</v>
      </c>
      <c r="C112" t="s">
        <v>43</v>
      </c>
      <c r="D112" t="s">
        <v>44</v>
      </c>
      <c r="E112" t="s">
        <v>77</v>
      </c>
      <c r="F112" t="s">
        <v>78</v>
      </c>
      <c r="G112">
        <v>11</v>
      </c>
      <c r="H112" t="s">
        <v>313</v>
      </c>
      <c r="I112" t="s">
        <v>314</v>
      </c>
      <c r="J112" t="s">
        <v>314</v>
      </c>
      <c r="K112" t="s">
        <v>49</v>
      </c>
      <c r="M112">
        <v>0</v>
      </c>
      <c r="N112">
        <v>0</v>
      </c>
      <c r="O112">
        <v>0</v>
      </c>
      <c r="Q112">
        <v>1</v>
      </c>
      <c r="R112">
        <v>1</v>
      </c>
      <c r="S112">
        <v>1</v>
      </c>
      <c r="T112">
        <v>20</v>
      </c>
      <c r="U112">
        <v>269</v>
      </c>
      <c r="V112" t="s">
        <v>315</v>
      </c>
      <c r="W112">
        <v>20</v>
      </c>
      <c r="Z112" t="s">
        <v>59</v>
      </c>
      <c r="AA112">
        <v>8</v>
      </c>
      <c r="AB112">
        <v>1</v>
      </c>
      <c r="AC112">
        <v>30</v>
      </c>
      <c r="AG112">
        <v>3</v>
      </c>
      <c r="AH112" s="7">
        <v>0.35416666666666669</v>
      </c>
      <c r="AI112" s="7">
        <v>0.49305555555555558</v>
      </c>
      <c r="AJ112">
        <v>5</v>
      </c>
      <c r="AK112" t="s">
        <v>52</v>
      </c>
      <c r="AL112">
        <v>1</v>
      </c>
      <c r="AM112" s="21" t="str">
        <f>VLOOKUP(AA112,EQUIVALENCIAS!$B$2:$C$14,2,FALSE)</f>
        <v>Edificio estudiantil</v>
      </c>
      <c r="AN112" t="str">
        <f>IF(ISERROR(VLOOKUP(CONCATENATE(AA112,"-",AB112),EQUIVALENCIAS!$G$3:$I$50,3,FALSE))="VERDADERO","SALA NO ASIGNADA",VLOOKUP(CONCATENATE(AA112,"-",AB112),EQUIVALENCIAS!$G$3:$I$50,3,FALSE))</f>
        <v>SALA S-1</v>
      </c>
    </row>
    <row r="113" spans="1:40">
      <c r="A113" t="s">
        <v>41</v>
      </c>
      <c r="B113" t="s">
        <v>90</v>
      </c>
      <c r="C113" t="s">
        <v>43</v>
      </c>
      <c r="D113" t="s">
        <v>44</v>
      </c>
      <c r="E113" t="s">
        <v>91</v>
      </c>
      <c r="F113" t="s">
        <v>55</v>
      </c>
      <c r="G113">
        <v>11</v>
      </c>
      <c r="H113" t="s">
        <v>316</v>
      </c>
      <c r="I113" t="s">
        <v>317</v>
      </c>
      <c r="J113" t="s">
        <v>317</v>
      </c>
      <c r="K113" t="s">
        <v>49</v>
      </c>
      <c r="M113">
        <v>0</v>
      </c>
      <c r="N113">
        <v>0</v>
      </c>
      <c r="O113">
        <v>0</v>
      </c>
      <c r="Q113">
        <v>1</v>
      </c>
      <c r="R113">
        <v>1</v>
      </c>
      <c r="S113">
        <v>1</v>
      </c>
      <c r="T113">
        <v>20</v>
      </c>
      <c r="U113">
        <v>634</v>
      </c>
      <c r="V113" t="s">
        <v>318</v>
      </c>
      <c r="W113">
        <v>20</v>
      </c>
      <c r="Z113" t="s">
        <v>59</v>
      </c>
      <c r="AA113">
        <v>12</v>
      </c>
      <c r="AB113">
        <v>4</v>
      </c>
      <c r="AC113">
        <v>70</v>
      </c>
      <c r="AG113">
        <v>3</v>
      </c>
      <c r="AH113" s="7">
        <v>0.35416666666666669</v>
      </c>
      <c r="AI113" s="7">
        <v>0.49305555555555558</v>
      </c>
      <c r="AJ113">
        <v>5</v>
      </c>
      <c r="AK113" t="s">
        <v>52</v>
      </c>
      <c r="AL113">
        <v>1</v>
      </c>
      <c r="AM113" s="21" t="str">
        <f>VLOOKUP(AA113,EQUIVALENCIAS!$B$2:$C$14,2,FALSE)</f>
        <v>Edificio Salas S</v>
      </c>
      <c r="AN113" t="str">
        <f>IF(ISERROR(VLOOKUP(CONCATENATE(AA113,"-",AB113),EQUIVALENCIAS!$G$3:$I$50,3,FALSE))="VERDADERO","SALA NO ASIGNADA",VLOOKUP(CONCATENATE(AA113,"-",AB113),EQUIVALENCIAS!$G$3:$I$50,3,FALSE))</f>
        <v>SALA S-4</v>
      </c>
    </row>
    <row r="114" spans="1:40">
      <c r="A114" t="s">
        <v>41</v>
      </c>
      <c r="B114" t="s">
        <v>42</v>
      </c>
      <c r="C114" t="s">
        <v>43</v>
      </c>
      <c r="D114" t="s">
        <v>44</v>
      </c>
      <c r="E114" t="s">
        <v>45</v>
      </c>
      <c r="F114" t="s">
        <v>46</v>
      </c>
      <c r="G114">
        <v>8</v>
      </c>
      <c r="H114" t="s">
        <v>319</v>
      </c>
      <c r="I114" t="s">
        <v>320</v>
      </c>
      <c r="J114" t="s">
        <v>320</v>
      </c>
      <c r="K114" t="s">
        <v>69</v>
      </c>
      <c r="M114">
        <v>0</v>
      </c>
      <c r="N114">
        <v>0</v>
      </c>
      <c r="O114">
        <v>0</v>
      </c>
      <c r="Q114">
        <v>1</v>
      </c>
      <c r="R114">
        <v>1</v>
      </c>
      <c r="S114">
        <v>1</v>
      </c>
      <c r="T114">
        <v>30</v>
      </c>
      <c r="U114">
        <v>543</v>
      </c>
      <c r="V114" t="s">
        <v>321</v>
      </c>
      <c r="W114">
        <v>30</v>
      </c>
      <c r="Z114" t="s">
        <v>184</v>
      </c>
      <c r="AA114">
        <v>3</v>
      </c>
      <c r="AB114">
        <v>303</v>
      </c>
      <c r="AC114">
        <v>35</v>
      </c>
      <c r="AG114">
        <v>2</v>
      </c>
      <c r="AH114" s="7">
        <v>0.35416666666666669</v>
      </c>
      <c r="AI114" s="7">
        <v>0.44444444444444442</v>
      </c>
      <c r="AJ114">
        <v>5</v>
      </c>
      <c r="AK114" t="s">
        <v>52</v>
      </c>
      <c r="AL114">
        <v>1</v>
      </c>
      <c r="AM114" s="21" t="str">
        <f>VLOOKUP(AA114,EQUIVALENCIAS!$B$2:$C$14,2,FALSE)</f>
        <v>Edificio Laboratorio</v>
      </c>
      <c r="AN114" t="str">
        <f>IF(ISERROR(VLOOKUP(CONCATENATE(AA114,"-",AB114),EQUIVALENCIAS!$G$3:$I$50,3,FALSE))="VERDADERO","SALA NO ASIGNADA",VLOOKUP(CONCATENATE(AA114,"-",AB114),EQUIVALENCIAS!$G$3:$I$50,3,FALSE))</f>
        <v>SALA 303</v>
      </c>
    </row>
    <row r="115" spans="1:40">
      <c r="A115" t="s">
        <v>41</v>
      </c>
      <c r="B115" t="s">
        <v>42</v>
      </c>
      <c r="C115" t="s">
        <v>43</v>
      </c>
      <c r="D115" t="s">
        <v>44</v>
      </c>
      <c r="E115" t="s">
        <v>45</v>
      </c>
      <c r="F115" t="s">
        <v>55</v>
      </c>
      <c r="G115">
        <v>8</v>
      </c>
      <c r="H115" t="s">
        <v>135</v>
      </c>
      <c r="I115" t="s">
        <v>136</v>
      </c>
      <c r="J115" t="s">
        <v>136</v>
      </c>
      <c r="K115" t="s">
        <v>69</v>
      </c>
      <c r="M115">
        <v>0</v>
      </c>
      <c r="N115">
        <v>0</v>
      </c>
      <c r="O115">
        <v>0</v>
      </c>
      <c r="Q115">
        <v>1</v>
      </c>
      <c r="R115">
        <v>1</v>
      </c>
      <c r="S115">
        <v>1</v>
      </c>
      <c r="T115">
        <v>20</v>
      </c>
      <c r="U115">
        <v>732</v>
      </c>
      <c r="V115" t="s">
        <v>137</v>
      </c>
      <c r="W115">
        <v>20</v>
      </c>
      <c r="Z115" t="s">
        <v>184</v>
      </c>
      <c r="AA115">
        <v>3</v>
      </c>
      <c r="AB115">
        <v>302</v>
      </c>
      <c r="AC115">
        <v>30</v>
      </c>
      <c r="AG115">
        <v>2</v>
      </c>
      <c r="AH115" s="7">
        <v>0.35416666666666669</v>
      </c>
      <c r="AI115" s="7">
        <v>0.44444444444444442</v>
      </c>
      <c r="AJ115">
        <v>5</v>
      </c>
      <c r="AK115" t="s">
        <v>52</v>
      </c>
      <c r="AL115">
        <v>1</v>
      </c>
      <c r="AM115" s="21" t="str">
        <f>VLOOKUP(AA115,EQUIVALENCIAS!$B$2:$C$14,2,FALSE)</f>
        <v>Edificio Laboratorio</v>
      </c>
      <c r="AN115" t="str">
        <f>IF(ISERROR(VLOOKUP(CONCATENATE(AA115,"-",AB115),EQUIVALENCIAS!$G$3:$I$50,3,FALSE))="VERDADERO","SALA NO ASIGNADA",VLOOKUP(CONCATENATE(AA115,"-",AB115),EQUIVALENCIAS!$G$3:$I$50,3,FALSE))</f>
        <v>SALA 302</v>
      </c>
    </row>
    <row r="116" spans="1:40">
      <c r="A116" t="s">
        <v>41</v>
      </c>
      <c r="B116" t="s">
        <v>85</v>
      </c>
      <c r="C116" t="s">
        <v>43</v>
      </c>
      <c r="D116" t="s">
        <v>44</v>
      </c>
      <c r="E116" t="s">
        <v>86</v>
      </c>
      <c r="F116" t="s">
        <v>55</v>
      </c>
      <c r="G116">
        <v>9</v>
      </c>
      <c r="H116" t="s">
        <v>322</v>
      </c>
      <c r="I116" t="s">
        <v>323</v>
      </c>
      <c r="J116" t="s">
        <v>323</v>
      </c>
      <c r="K116" t="s">
        <v>69</v>
      </c>
      <c r="M116">
        <v>0</v>
      </c>
      <c r="N116">
        <v>0</v>
      </c>
      <c r="O116">
        <v>0</v>
      </c>
      <c r="Q116">
        <v>1</v>
      </c>
      <c r="R116">
        <v>1</v>
      </c>
      <c r="S116">
        <v>1</v>
      </c>
      <c r="T116">
        <v>20</v>
      </c>
      <c r="U116">
        <v>428</v>
      </c>
      <c r="V116" t="s">
        <v>324</v>
      </c>
      <c r="W116">
        <v>20</v>
      </c>
      <c r="Z116" t="s">
        <v>184</v>
      </c>
      <c r="AA116">
        <v>11</v>
      </c>
      <c r="AB116">
        <v>202</v>
      </c>
      <c r="AC116">
        <v>24</v>
      </c>
      <c r="AG116">
        <v>3</v>
      </c>
      <c r="AH116" s="7">
        <v>0.35416666666666669</v>
      </c>
      <c r="AI116" s="7">
        <v>0.49305555555555558</v>
      </c>
      <c r="AJ116">
        <v>5</v>
      </c>
      <c r="AK116" t="s">
        <v>52</v>
      </c>
      <c r="AL116">
        <v>1</v>
      </c>
      <c r="AM116" s="21" t="str">
        <f>VLOOKUP(AA116,EQUIVALENCIAS!$B$2:$C$14,2,FALSE)</f>
        <v>Edificio Minas</v>
      </c>
      <c r="AN116" t="str">
        <f>IF(ISERROR(VLOOKUP(CONCATENATE(AA116,"-",AB116),EQUIVALENCIAS!$G$3:$I$50,3,FALSE))="VERDADERO","SALA NO ASIGNADA",VLOOKUP(CONCATENATE(AA116,"-",AB116),EQUIVALENCIAS!$G$3:$I$50,3,FALSE))</f>
        <v>SALA 202</v>
      </c>
    </row>
    <row r="117" spans="1:40">
      <c r="A117" t="s">
        <v>41</v>
      </c>
      <c r="B117" t="s">
        <v>90</v>
      </c>
      <c r="C117" t="s">
        <v>43</v>
      </c>
      <c r="D117" t="s">
        <v>44</v>
      </c>
      <c r="E117" t="s">
        <v>91</v>
      </c>
      <c r="F117" t="s">
        <v>55</v>
      </c>
      <c r="G117">
        <v>1</v>
      </c>
      <c r="H117" t="s">
        <v>188</v>
      </c>
      <c r="I117" t="s">
        <v>189</v>
      </c>
      <c r="J117" t="s">
        <v>189</v>
      </c>
      <c r="K117" t="s">
        <v>49</v>
      </c>
      <c r="M117">
        <v>0</v>
      </c>
      <c r="N117">
        <v>0</v>
      </c>
      <c r="O117">
        <v>0</v>
      </c>
      <c r="Q117">
        <v>1</v>
      </c>
      <c r="R117">
        <v>1</v>
      </c>
      <c r="S117">
        <v>6</v>
      </c>
      <c r="T117">
        <v>55</v>
      </c>
      <c r="U117">
        <v>344</v>
      </c>
      <c r="V117" t="s">
        <v>325</v>
      </c>
      <c r="W117">
        <v>55</v>
      </c>
      <c r="Z117" t="s">
        <v>51</v>
      </c>
      <c r="AA117">
        <v>5</v>
      </c>
      <c r="AB117">
        <v>21</v>
      </c>
      <c r="AC117">
        <v>70</v>
      </c>
      <c r="AG117">
        <v>2</v>
      </c>
      <c r="AH117" s="7">
        <v>0.35416666666666669</v>
      </c>
      <c r="AI117" s="7">
        <v>0.44444444444444442</v>
      </c>
      <c r="AJ117">
        <v>2</v>
      </c>
      <c r="AK117" t="s">
        <v>52</v>
      </c>
      <c r="AL117">
        <v>1</v>
      </c>
      <c r="AM117" s="21" t="str">
        <f>VLOOKUP(AA117,EQUIVALENCIAS!$B$2:$C$14,2,FALSE)</f>
        <v>Edif. Serv. Multiples</v>
      </c>
      <c r="AN117" t="str">
        <f>IF(ISERROR(VLOOKUP(CONCATENATE(AA117,"-",AB117),EQUIVALENCIAS!$G$3:$I$50,3,FALSE))="VERDADERO","SALA NO ASIGNADA",VLOOKUP(CONCATENATE(AA117,"-",AB117),EQUIVALENCIAS!$G$3:$I$50,3,FALSE))</f>
        <v>SALA 21</v>
      </c>
    </row>
    <row r="118" spans="1:40">
      <c r="A118" t="s">
        <v>41</v>
      </c>
      <c r="B118" t="s">
        <v>85</v>
      </c>
      <c r="C118" t="s">
        <v>43</v>
      </c>
      <c r="D118" t="s">
        <v>44</v>
      </c>
      <c r="E118" t="s">
        <v>86</v>
      </c>
      <c r="F118" t="s">
        <v>55</v>
      </c>
      <c r="G118">
        <v>4</v>
      </c>
      <c r="H118" t="s">
        <v>87</v>
      </c>
      <c r="I118" t="s">
        <v>88</v>
      </c>
      <c r="J118" t="s">
        <v>88</v>
      </c>
      <c r="K118" t="s">
        <v>69</v>
      </c>
      <c r="M118">
        <v>0</v>
      </c>
      <c r="N118">
        <v>0</v>
      </c>
      <c r="O118">
        <v>0</v>
      </c>
      <c r="Q118">
        <v>1</v>
      </c>
      <c r="R118">
        <v>1</v>
      </c>
      <c r="S118">
        <v>2</v>
      </c>
      <c r="T118">
        <v>50</v>
      </c>
      <c r="U118">
        <v>257</v>
      </c>
      <c r="V118" t="s">
        <v>89</v>
      </c>
      <c r="W118">
        <v>50</v>
      </c>
      <c r="Z118" t="s">
        <v>72</v>
      </c>
      <c r="AA118">
        <v>11</v>
      </c>
      <c r="AB118">
        <v>203</v>
      </c>
      <c r="AC118">
        <v>60</v>
      </c>
      <c r="AG118">
        <v>1</v>
      </c>
      <c r="AH118" s="7">
        <v>0.35416666666666669</v>
      </c>
      <c r="AI118" s="7">
        <v>0.39583333333333331</v>
      </c>
      <c r="AJ118">
        <v>5</v>
      </c>
      <c r="AK118" t="s">
        <v>52</v>
      </c>
      <c r="AL118">
        <v>1</v>
      </c>
      <c r="AM118" s="21" t="str">
        <f>VLOOKUP(AA118,EQUIVALENCIAS!$B$2:$C$14,2,FALSE)</f>
        <v>Edificio Minas</v>
      </c>
      <c r="AN118" t="str">
        <f>IF(ISERROR(VLOOKUP(CONCATENATE(AA118,"-",AB118),EQUIVALENCIAS!$G$3:$I$50,3,FALSE))="VERDADERO","SALA NO ASIGNADA",VLOOKUP(CONCATENATE(AA118,"-",AB118),EQUIVALENCIAS!$G$3:$I$50,3,FALSE))</f>
        <v>SALA 203</v>
      </c>
    </row>
    <row r="119" spans="1:40">
      <c r="A119" t="s">
        <v>41</v>
      </c>
      <c r="B119" t="s">
        <v>61</v>
      </c>
      <c r="C119" t="s">
        <v>43</v>
      </c>
      <c r="D119" t="s">
        <v>44</v>
      </c>
      <c r="E119" t="s">
        <v>62</v>
      </c>
      <c r="F119" t="s">
        <v>119</v>
      </c>
      <c r="G119">
        <v>7</v>
      </c>
      <c r="H119" t="s">
        <v>82</v>
      </c>
      <c r="I119" t="s">
        <v>83</v>
      </c>
      <c r="J119" t="s">
        <v>83</v>
      </c>
      <c r="K119" t="s">
        <v>49</v>
      </c>
      <c r="M119">
        <v>0</v>
      </c>
      <c r="N119">
        <v>0</v>
      </c>
      <c r="O119">
        <v>0</v>
      </c>
      <c r="Q119">
        <v>1</v>
      </c>
      <c r="R119">
        <v>1</v>
      </c>
      <c r="S119">
        <v>4</v>
      </c>
      <c r="T119">
        <v>40</v>
      </c>
      <c r="U119">
        <v>586</v>
      </c>
      <c r="V119" t="s">
        <v>326</v>
      </c>
      <c r="W119">
        <v>40</v>
      </c>
      <c r="Z119" t="s">
        <v>51</v>
      </c>
      <c r="AA119">
        <v>7</v>
      </c>
      <c r="AB119">
        <v>4</v>
      </c>
      <c r="AC119">
        <v>53</v>
      </c>
      <c r="AG119">
        <v>2</v>
      </c>
      <c r="AH119" s="7">
        <v>0.35416666666666669</v>
      </c>
      <c r="AI119" s="7">
        <v>0.44444444444444442</v>
      </c>
      <c r="AJ119">
        <v>5</v>
      </c>
      <c r="AK119" t="s">
        <v>52</v>
      </c>
      <c r="AL119">
        <v>1</v>
      </c>
      <c r="AM119" s="21" t="str">
        <f>VLOOKUP(AA119,EQUIVALENCIAS!$B$2:$C$14,2,FALSE)</f>
        <v>Edificio Construccion</v>
      </c>
      <c r="AN119" t="str">
        <f>IF(ISERROR(VLOOKUP(CONCATENATE(AA119,"-",AB119),EQUIVALENCIAS!$G$3:$I$50,3,FALSE))="VERDADERO","SALA NO ASIGNADA",VLOOKUP(CONCATENATE(AA119,"-",AB119),EQUIVALENCIAS!$G$3:$I$50,3,FALSE))</f>
        <v>SALA C-4</v>
      </c>
    </row>
    <row r="120" spans="1:40">
      <c r="A120" t="s">
        <v>41</v>
      </c>
      <c r="B120" t="s">
        <v>90</v>
      </c>
      <c r="C120" t="s">
        <v>43</v>
      </c>
      <c r="D120" t="s">
        <v>44</v>
      </c>
      <c r="E120" t="s">
        <v>91</v>
      </c>
      <c r="F120" t="s">
        <v>55</v>
      </c>
      <c r="G120">
        <v>1</v>
      </c>
      <c r="H120" t="s">
        <v>188</v>
      </c>
      <c r="I120" t="s">
        <v>189</v>
      </c>
      <c r="J120" t="s">
        <v>189</v>
      </c>
      <c r="K120" t="s">
        <v>49</v>
      </c>
      <c r="M120">
        <v>0</v>
      </c>
      <c r="N120">
        <v>0</v>
      </c>
      <c r="O120">
        <v>0</v>
      </c>
      <c r="Q120">
        <v>1</v>
      </c>
      <c r="R120">
        <v>1</v>
      </c>
      <c r="S120">
        <v>6</v>
      </c>
      <c r="T120">
        <v>55</v>
      </c>
      <c r="U120">
        <v>468</v>
      </c>
      <c r="V120" t="s">
        <v>325</v>
      </c>
      <c r="W120">
        <v>55</v>
      </c>
      <c r="Z120" t="s">
        <v>51</v>
      </c>
      <c r="AA120">
        <v>5</v>
      </c>
      <c r="AB120">
        <v>21</v>
      </c>
      <c r="AC120">
        <v>70</v>
      </c>
      <c r="AG120">
        <v>2</v>
      </c>
      <c r="AH120" s="7">
        <v>0.35416666666666669</v>
      </c>
      <c r="AI120" s="7">
        <v>0.44444444444444442</v>
      </c>
      <c r="AJ120">
        <v>5</v>
      </c>
      <c r="AK120" t="s">
        <v>52</v>
      </c>
      <c r="AL120">
        <v>1</v>
      </c>
      <c r="AM120" s="21" t="str">
        <f>VLOOKUP(AA120,EQUIVALENCIAS!$B$2:$C$14,2,FALSE)</f>
        <v>Edif. Serv. Multiples</v>
      </c>
      <c r="AN120" t="str">
        <f>IF(ISERROR(VLOOKUP(CONCATENATE(AA120,"-",AB120),EQUIVALENCIAS!$G$3:$I$50,3,FALSE))="VERDADERO","SALA NO ASIGNADA",VLOOKUP(CONCATENATE(AA120,"-",AB120),EQUIVALENCIAS!$G$3:$I$50,3,FALSE))</f>
        <v>SALA 21</v>
      </c>
    </row>
    <row r="121" spans="1:40">
      <c r="A121" t="s">
        <v>41</v>
      </c>
      <c r="B121" t="s">
        <v>90</v>
      </c>
      <c r="C121" t="s">
        <v>43</v>
      </c>
      <c r="D121" t="s">
        <v>44</v>
      </c>
      <c r="E121" t="s">
        <v>91</v>
      </c>
      <c r="F121" t="s">
        <v>55</v>
      </c>
      <c r="G121">
        <v>1</v>
      </c>
      <c r="H121" t="s">
        <v>188</v>
      </c>
      <c r="I121" t="s">
        <v>189</v>
      </c>
      <c r="J121" t="s">
        <v>189</v>
      </c>
      <c r="K121" t="s">
        <v>49</v>
      </c>
      <c r="M121">
        <v>0</v>
      </c>
      <c r="N121">
        <v>0</v>
      </c>
      <c r="O121">
        <v>0</v>
      </c>
      <c r="Q121">
        <v>1</v>
      </c>
      <c r="R121">
        <v>1</v>
      </c>
      <c r="S121">
        <v>6</v>
      </c>
      <c r="T121">
        <v>55</v>
      </c>
      <c r="U121">
        <v>810</v>
      </c>
      <c r="V121" t="s">
        <v>325</v>
      </c>
      <c r="W121">
        <v>55</v>
      </c>
      <c r="Z121" t="s">
        <v>51</v>
      </c>
      <c r="AA121">
        <v>5</v>
      </c>
      <c r="AB121">
        <v>21</v>
      </c>
      <c r="AC121">
        <v>70</v>
      </c>
      <c r="AG121">
        <v>1</v>
      </c>
      <c r="AH121" s="7">
        <v>0.69444444444444442</v>
      </c>
      <c r="AI121" s="7">
        <v>0.73611111111111116</v>
      </c>
      <c r="AJ121">
        <v>6</v>
      </c>
      <c r="AK121" t="s">
        <v>52</v>
      </c>
      <c r="AL121">
        <v>1</v>
      </c>
      <c r="AM121" s="21" t="str">
        <f>VLOOKUP(AA121,EQUIVALENCIAS!$B$2:$C$14,2,FALSE)</f>
        <v>Edif. Serv. Multiples</v>
      </c>
      <c r="AN121" t="str">
        <f>IF(ISERROR(VLOOKUP(CONCATENATE(AA121,"-",AB121),EQUIVALENCIAS!$G$3:$I$50,3,FALSE))="VERDADERO","SALA NO ASIGNADA",VLOOKUP(CONCATENATE(AA121,"-",AB121),EQUIVALENCIAS!$G$3:$I$50,3,FALSE))</f>
        <v>SALA 21</v>
      </c>
    </row>
    <row r="122" spans="1:40">
      <c r="A122" t="s">
        <v>41</v>
      </c>
      <c r="B122" t="s">
        <v>90</v>
      </c>
      <c r="C122" t="s">
        <v>43</v>
      </c>
      <c r="D122" t="s">
        <v>44</v>
      </c>
      <c r="E122" t="s">
        <v>91</v>
      </c>
      <c r="F122" t="s">
        <v>55</v>
      </c>
      <c r="G122">
        <v>1</v>
      </c>
      <c r="H122" t="s">
        <v>188</v>
      </c>
      <c r="I122" t="s">
        <v>189</v>
      </c>
      <c r="J122" t="s">
        <v>189</v>
      </c>
      <c r="K122" t="s">
        <v>49</v>
      </c>
      <c r="M122">
        <v>0</v>
      </c>
      <c r="N122">
        <v>0</v>
      </c>
      <c r="O122">
        <v>0</v>
      </c>
      <c r="Q122">
        <v>1</v>
      </c>
      <c r="R122">
        <v>1</v>
      </c>
      <c r="S122">
        <v>7</v>
      </c>
      <c r="T122">
        <v>55</v>
      </c>
      <c r="U122">
        <v>632</v>
      </c>
      <c r="V122" t="s">
        <v>327</v>
      </c>
      <c r="W122">
        <v>55</v>
      </c>
      <c r="Z122" t="s">
        <v>51</v>
      </c>
      <c r="AA122">
        <v>5</v>
      </c>
      <c r="AB122">
        <v>23</v>
      </c>
      <c r="AC122">
        <v>70</v>
      </c>
      <c r="AG122">
        <v>2</v>
      </c>
      <c r="AH122" s="7">
        <v>0.35416666666666669</v>
      </c>
      <c r="AI122" s="7">
        <v>0.44444444444444442</v>
      </c>
      <c r="AJ122">
        <v>2</v>
      </c>
      <c r="AK122" t="s">
        <v>52</v>
      </c>
      <c r="AL122">
        <v>1</v>
      </c>
      <c r="AM122" s="21" t="str">
        <f>VLOOKUP(AA122,EQUIVALENCIAS!$B$2:$C$14,2,FALSE)</f>
        <v>Edif. Serv. Multiples</v>
      </c>
      <c r="AN122" t="str">
        <f>IF(ISERROR(VLOOKUP(CONCATENATE(AA122,"-",AB122),EQUIVALENCIAS!$G$3:$I$50,3,FALSE))="VERDADERO","SALA NO ASIGNADA",VLOOKUP(CONCATENATE(AA122,"-",AB122),EQUIVALENCIAS!$G$3:$I$50,3,FALSE))</f>
        <v>SALA 23</v>
      </c>
    </row>
    <row r="123" spans="1:40">
      <c r="A123" t="s">
        <v>41</v>
      </c>
      <c r="B123" t="s">
        <v>90</v>
      </c>
      <c r="C123" t="s">
        <v>43</v>
      </c>
      <c r="D123" t="s">
        <v>44</v>
      </c>
      <c r="E123" t="s">
        <v>91</v>
      </c>
      <c r="F123" t="s">
        <v>55</v>
      </c>
      <c r="G123">
        <v>1</v>
      </c>
      <c r="H123" t="s">
        <v>188</v>
      </c>
      <c r="I123" t="s">
        <v>189</v>
      </c>
      <c r="J123" t="s">
        <v>189</v>
      </c>
      <c r="K123" t="s">
        <v>49</v>
      </c>
      <c r="M123">
        <v>0</v>
      </c>
      <c r="N123">
        <v>0</v>
      </c>
      <c r="O123">
        <v>0</v>
      </c>
      <c r="Q123">
        <v>1</v>
      </c>
      <c r="R123">
        <v>1</v>
      </c>
      <c r="S123">
        <v>7</v>
      </c>
      <c r="T123">
        <v>55</v>
      </c>
      <c r="U123">
        <v>228</v>
      </c>
      <c r="V123" t="s">
        <v>327</v>
      </c>
      <c r="W123">
        <v>55</v>
      </c>
      <c r="Z123" t="s">
        <v>51</v>
      </c>
      <c r="AA123">
        <v>5</v>
      </c>
      <c r="AB123">
        <v>23</v>
      </c>
      <c r="AC123">
        <v>70</v>
      </c>
      <c r="AG123">
        <v>2</v>
      </c>
      <c r="AH123" s="7">
        <v>0.35416666666666669</v>
      </c>
      <c r="AI123" s="7">
        <v>0.44444444444444442</v>
      </c>
      <c r="AJ123">
        <v>5</v>
      </c>
      <c r="AK123" t="s">
        <v>52</v>
      </c>
      <c r="AL123">
        <v>1</v>
      </c>
      <c r="AM123" s="21" t="str">
        <f>VLOOKUP(AA123,EQUIVALENCIAS!$B$2:$C$14,2,FALSE)</f>
        <v>Edif. Serv. Multiples</v>
      </c>
      <c r="AN123" t="str">
        <f>IF(ISERROR(VLOOKUP(CONCATENATE(AA123,"-",AB123),EQUIVALENCIAS!$G$3:$I$50,3,FALSE))="VERDADERO","SALA NO ASIGNADA",VLOOKUP(CONCATENATE(AA123,"-",AB123),EQUIVALENCIAS!$G$3:$I$50,3,FALSE))</f>
        <v>SALA 23</v>
      </c>
    </row>
    <row r="124" spans="1:40">
      <c r="A124" t="s">
        <v>41</v>
      </c>
      <c r="B124" t="s">
        <v>90</v>
      </c>
      <c r="C124" t="s">
        <v>43</v>
      </c>
      <c r="D124" t="s">
        <v>44</v>
      </c>
      <c r="E124" t="s">
        <v>91</v>
      </c>
      <c r="F124" t="s">
        <v>55</v>
      </c>
      <c r="G124">
        <v>1</v>
      </c>
      <c r="H124" t="s">
        <v>188</v>
      </c>
      <c r="I124" t="s">
        <v>189</v>
      </c>
      <c r="J124" t="s">
        <v>189</v>
      </c>
      <c r="K124" t="s">
        <v>49</v>
      </c>
      <c r="M124">
        <v>0</v>
      </c>
      <c r="N124">
        <v>0</v>
      </c>
      <c r="O124">
        <v>0</v>
      </c>
      <c r="Q124">
        <v>1</v>
      </c>
      <c r="R124">
        <v>1</v>
      </c>
      <c r="S124">
        <v>7</v>
      </c>
      <c r="T124">
        <v>55</v>
      </c>
      <c r="U124">
        <v>440</v>
      </c>
      <c r="V124" t="s">
        <v>327</v>
      </c>
      <c r="W124">
        <v>55</v>
      </c>
      <c r="Z124" t="s">
        <v>51</v>
      </c>
      <c r="AA124">
        <v>5</v>
      </c>
      <c r="AB124">
        <v>23</v>
      </c>
      <c r="AC124">
        <v>70</v>
      </c>
      <c r="AG124">
        <v>1</v>
      </c>
      <c r="AH124" s="7">
        <v>0.69444444444444442</v>
      </c>
      <c r="AI124" s="7">
        <v>0.73611111111111116</v>
      </c>
      <c r="AJ124">
        <v>6</v>
      </c>
      <c r="AK124" t="s">
        <v>52</v>
      </c>
      <c r="AL124">
        <v>1</v>
      </c>
      <c r="AM124" s="21" t="str">
        <f>VLOOKUP(AA124,EQUIVALENCIAS!$B$2:$C$14,2,FALSE)</f>
        <v>Edif. Serv. Multiples</v>
      </c>
      <c r="AN124" t="str">
        <f>IF(ISERROR(VLOOKUP(CONCATENATE(AA124,"-",AB124),EQUIVALENCIAS!$G$3:$I$50,3,FALSE))="VERDADERO","SALA NO ASIGNADA",VLOOKUP(CONCATENATE(AA124,"-",AB124),EQUIVALENCIAS!$G$3:$I$50,3,FALSE))</f>
        <v>SALA 23</v>
      </c>
    </row>
    <row r="125" spans="1:40">
      <c r="A125" t="s">
        <v>41</v>
      </c>
      <c r="B125" t="s">
        <v>90</v>
      </c>
      <c r="C125" t="s">
        <v>43</v>
      </c>
      <c r="D125" t="s">
        <v>44</v>
      </c>
      <c r="E125" t="s">
        <v>91</v>
      </c>
      <c r="F125" t="s">
        <v>55</v>
      </c>
      <c r="G125">
        <v>1</v>
      </c>
      <c r="H125" t="s">
        <v>188</v>
      </c>
      <c r="I125" t="s">
        <v>189</v>
      </c>
      <c r="J125" t="s">
        <v>189</v>
      </c>
      <c r="K125" t="s">
        <v>49</v>
      </c>
      <c r="M125">
        <v>0</v>
      </c>
      <c r="N125">
        <v>0</v>
      </c>
      <c r="O125">
        <v>0</v>
      </c>
      <c r="Q125">
        <v>1</v>
      </c>
      <c r="R125">
        <v>1</v>
      </c>
      <c r="S125">
        <v>10</v>
      </c>
      <c r="T125">
        <v>55</v>
      </c>
      <c r="U125">
        <v>303</v>
      </c>
      <c r="V125" t="s">
        <v>328</v>
      </c>
      <c r="W125">
        <v>55</v>
      </c>
      <c r="Z125" t="s">
        <v>51</v>
      </c>
      <c r="AA125">
        <v>5</v>
      </c>
      <c r="AB125">
        <v>14</v>
      </c>
      <c r="AC125">
        <v>70</v>
      </c>
      <c r="AG125">
        <v>2</v>
      </c>
      <c r="AH125" s="7">
        <v>0.35416666666666669</v>
      </c>
      <c r="AI125" s="7">
        <v>0.44444444444444442</v>
      </c>
      <c r="AJ125">
        <v>2</v>
      </c>
      <c r="AK125" t="s">
        <v>52</v>
      </c>
      <c r="AL125">
        <v>1</v>
      </c>
      <c r="AM125" s="21" t="str">
        <f>VLOOKUP(AA125,EQUIVALENCIAS!$B$2:$C$14,2,FALSE)</f>
        <v>Edif. Serv. Multiples</v>
      </c>
      <c r="AN125" t="str">
        <f>IF(ISERROR(VLOOKUP(CONCATENATE(AA125,"-",AB125),EQUIVALENCIAS!$G$3:$I$50,3,FALSE))="VERDADERO","SALA NO ASIGNADA",VLOOKUP(CONCATENATE(AA125,"-",AB125),EQUIVALENCIAS!$G$3:$I$50,3,FALSE))</f>
        <v>SALA 14</v>
      </c>
    </row>
    <row r="126" spans="1:40">
      <c r="A126" t="s">
        <v>41</v>
      </c>
      <c r="B126" t="s">
        <v>90</v>
      </c>
      <c r="C126" t="s">
        <v>43</v>
      </c>
      <c r="D126" t="s">
        <v>44</v>
      </c>
      <c r="E126" t="s">
        <v>91</v>
      </c>
      <c r="F126" t="s">
        <v>55</v>
      </c>
      <c r="G126">
        <v>1</v>
      </c>
      <c r="H126" t="s">
        <v>188</v>
      </c>
      <c r="I126" t="s">
        <v>189</v>
      </c>
      <c r="J126" t="s">
        <v>189</v>
      </c>
      <c r="K126" t="s">
        <v>49</v>
      </c>
      <c r="M126">
        <v>0</v>
      </c>
      <c r="N126">
        <v>0</v>
      </c>
      <c r="O126">
        <v>0</v>
      </c>
      <c r="Q126">
        <v>1</v>
      </c>
      <c r="R126">
        <v>1</v>
      </c>
      <c r="S126">
        <v>10</v>
      </c>
      <c r="T126">
        <v>55</v>
      </c>
      <c r="U126">
        <v>591</v>
      </c>
      <c r="V126" t="s">
        <v>328</v>
      </c>
      <c r="W126">
        <v>55</v>
      </c>
      <c r="Z126" t="s">
        <v>51</v>
      </c>
      <c r="AA126">
        <v>5</v>
      </c>
      <c r="AB126">
        <v>14</v>
      </c>
      <c r="AC126">
        <v>70</v>
      </c>
      <c r="AG126">
        <v>2</v>
      </c>
      <c r="AH126" s="7">
        <v>0.35416666666666669</v>
      </c>
      <c r="AI126" s="7">
        <v>0.44444444444444442</v>
      </c>
      <c r="AJ126">
        <v>5</v>
      </c>
      <c r="AK126" t="s">
        <v>52</v>
      </c>
      <c r="AL126">
        <v>1</v>
      </c>
      <c r="AM126" s="21" t="str">
        <f>VLOOKUP(AA126,EQUIVALENCIAS!$B$2:$C$14,2,FALSE)</f>
        <v>Edif. Serv. Multiples</v>
      </c>
      <c r="AN126" t="str">
        <f>IF(ISERROR(VLOOKUP(CONCATENATE(AA126,"-",AB126),EQUIVALENCIAS!$G$3:$I$50,3,FALSE))="VERDADERO","SALA NO ASIGNADA",VLOOKUP(CONCATENATE(AA126,"-",AB126),EQUIVALENCIAS!$G$3:$I$50,3,FALSE))</f>
        <v>SALA 14</v>
      </c>
    </row>
    <row r="127" spans="1:40">
      <c r="A127" t="s">
        <v>41</v>
      </c>
      <c r="B127" t="s">
        <v>90</v>
      </c>
      <c r="C127" t="s">
        <v>43</v>
      </c>
      <c r="D127" t="s">
        <v>44</v>
      </c>
      <c r="E127" t="s">
        <v>91</v>
      </c>
      <c r="F127" t="s">
        <v>55</v>
      </c>
      <c r="G127">
        <v>7</v>
      </c>
      <c r="H127" t="s">
        <v>329</v>
      </c>
      <c r="I127" t="s">
        <v>330</v>
      </c>
      <c r="J127" t="s">
        <v>330</v>
      </c>
      <c r="K127" t="s">
        <v>49</v>
      </c>
      <c r="M127">
        <v>0</v>
      </c>
      <c r="N127">
        <v>0</v>
      </c>
      <c r="O127">
        <v>0</v>
      </c>
      <c r="Q127">
        <v>1</v>
      </c>
      <c r="R127">
        <v>1</v>
      </c>
      <c r="S127">
        <v>1</v>
      </c>
      <c r="T127">
        <v>45</v>
      </c>
      <c r="U127">
        <v>423</v>
      </c>
      <c r="V127" t="s">
        <v>331</v>
      </c>
      <c r="W127">
        <v>45</v>
      </c>
      <c r="Z127" t="s">
        <v>51</v>
      </c>
      <c r="AA127">
        <v>7</v>
      </c>
      <c r="AB127">
        <v>5</v>
      </c>
      <c r="AC127">
        <v>56</v>
      </c>
      <c r="AG127">
        <v>3</v>
      </c>
      <c r="AH127" s="7">
        <v>0.40277777777777779</v>
      </c>
      <c r="AI127" s="7">
        <v>0.54166666666666663</v>
      </c>
      <c r="AJ127">
        <v>1</v>
      </c>
      <c r="AK127" t="s">
        <v>52</v>
      </c>
      <c r="AL127">
        <v>1</v>
      </c>
      <c r="AM127" s="21" t="str">
        <f>VLOOKUP(AA127,EQUIVALENCIAS!$B$2:$C$14,2,FALSE)</f>
        <v>Edificio Construccion</v>
      </c>
      <c r="AN127" t="str">
        <f>IF(ISERROR(VLOOKUP(CONCATENATE(AA127,"-",AB127),EQUIVALENCIAS!$G$3:$I$50,3,FALSE))="VERDADERO","SALA NO ASIGNADA",VLOOKUP(CONCATENATE(AA127,"-",AB127),EQUIVALENCIAS!$G$3:$I$50,3,FALSE))</f>
        <v>SALA C-5</v>
      </c>
    </row>
    <row r="128" spans="1:40">
      <c r="A128" t="s">
        <v>41</v>
      </c>
      <c r="B128" t="s">
        <v>90</v>
      </c>
      <c r="C128" t="s">
        <v>43</v>
      </c>
      <c r="D128" t="s">
        <v>44</v>
      </c>
      <c r="E128" t="s">
        <v>91</v>
      </c>
      <c r="F128" t="s">
        <v>55</v>
      </c>
      <c r="G128">
        <v>10</v>
      </c>
      <c r="H128" t="s">
        <v>332</v>
      </c>
      <c r="I128" t="s">
        <v>333</v>
      </c>
      <c r="J128" t="s">
        <v>333</v>
      </c>
      <c r="K128" t="s">
        <v>49</v>
      </c>
      <c r="M128">
        <v>0</v>
      </c>
      <c r="N128">
        <v>0</v>
      </c>
      <c r="O128">
        <v>0</v>
      </c>
      <c r="Q128">
        <v>1</v>
      </c>
      <c r="R128">
        <v>1</v>
      </c>
      <c r="S128">
        <v>1</v>
      </c>
      <c r="T128">
        <v>45</v>
      </c>
      <c r="U128">
        <v>316</v>
      </c>
      <c r="V128" t="s">
        <v>334</v>
      </c>
      <c r="W128">
        <v>45</v>
      </c>
      <c r="Z128" t="s">
        <v>51</v>
      </c>
      <c r="AA128">
        <v>11</v>
      </c>
      <c r="AB128">
        <v>103</v>
      </c>
      <c r="AC128">
        <v>60</v>
      </c>
      <c r="AG128">
        <v>3</v>
      </c>
      <c r="AH128" s="7">
        <v>0.40277777777777779</v>
      </c>
      <c r="AI128" s="7">
        <v>0.54166666666666663</v>
      </c>
      <c r="AJ128">
        <v>1</v>
      </c>
      <c r="AK128" t="s">
        <v>52</v>
      </c>
      <c r="AL128">
        <v>1</v>
      </c>
      <c r="AM128" s="21" t="str">
        <f>VLOOKUP(AA128,EQUIVALENCIAS!$B$2:$C$14,2,FALSE)</f>
        <v>Edificio Minas</v>
      </c>
      <c r="AN128" t="str">
        <f>IF(ISERROR(VLOOKUP(CONCATENATE(AA128,"-",AB128),EQUIVALENCIAS!$G$3:$I$50,3,FALSE))="VERDADERO","SALA NO ASIGNADA",VLOOKUP(CONCATENATE(AA128,"-",AB128),EQUIVALENCIAS!$G$3:$I$50,3,FALSE))</f>
        <v>SALA 103</v>
      </c>
    </row>
    <row r="129" spans="1:40">
      <c r="A129" t="s">
        <v>41</v>
      </c>
      <c r="B129" t="s">
        <v>61</v>
      </c>
      <c r="C129" t="s">
        <v>43</v>
      </c>
      <c r="D129" t="s">
        <v>44</v>
      </c>
      <c r="E129" t="s">
        <v>62</v>
      </c>
      <c r="F129" t="s">
        <v>55</v>
      </c>
      <c r="G129">
        <v>9</v>
      </c>
      <c r="H129" t="s">
        <v>335</v>
      </c>
      <c r="I129" t="s">
        <v>336</v>
      </c>
      <c r="J129" t="s">
        <v>336</v>
      </c>
      <c r="K129" t="s">
        <v>49</v>
      </c>
      <c r="M129">
        <v>0</v>
      </c>
      <c r="N129">
        <v>0</v>
      </c>
      <c r="O129">
        <v>0</v>
      </c>
      <c r="Q129">
        <v>1</v>
      </c>
      <c r="R129">
        <v>1</v>
      </c>
      <c r="S129">
        <v>1</v>
      </c>
      <c r="T129">
        <v>30</v>
      </c>
      <c r="U129">
        <v>497</v>
      </c>
      <c r="V129" t="s">
        <v>337</v>
      </c>
      <c r="W129">
        <v>30</v>
      </c>
      <c r="Z129" t="s">
        <v>59</v>
      </c>
      <c r="AA129" s="32">
        <v>0</v>
      </c>
      <c r="AB129" s="32">
        <v>0</v>
      </c>
      <c r="AC129">
        <v>30</v>
      </c>
      <c r="AG129">
        <v>2</v>
      </c>
      <c r="AH129" s="7">
        <v>0.40277777777777779</v>
      </c>
      <c r="AI129" s="7">
        <v>0.49305555555555558</v>
      </c>
      <c r="AJ129">
        <v>1</v>
      </c>
      <c r="AK129" t="s">
        <v>52</v>
      </c>
      <c r="AL129">
        <v>1</v>
      </c>
      <c r="AM129" s="21" t="str">
        <f>VLOOKUP(AA129,EQUIVALENCIAS!$B$2:$C$14,2,FALSE)</f>
        <v>Sin Asignar</v>
      </c>
      <c r="AN129" t="str">
        <f>IF(ISERROR(VLOOKUP(CONCATENATE(AA129,"-",AB129),EQUIVALENCIAS!$G$3:$I$50,3,FALSE))="VERDADERO","SALA NO ASIGNADA",VLOOKUP(CONCATENATE(AA129,"-",AB129),EQUIVALENCIAS!$G$3:$I$50,3,FALSE))</f>
        <v>SALA PROPIA</v>
      </c>
    </row>
    <row r="130" spans="1:40">
      <c r="A130" t="s">
        <v>41</v>
      </c>
      <c r="B130" t="s">
        <v>76</v>
      </c>
      <c r="C130" t="s">
        <v>43</v>
      </c>
      <c r="D130" t="s">
        <v>44</v>
      </c>
      <c r="E130" t="s">
        <v>77</v>
      </c>
      <c r="F130" t="s">
        <v>78</v>
      </c>
      <c r="G130">
        <v>6</v>
      </c>
      <c r="H130" t="s">
        <v>338</v>
      </c>
      <c r="I130" t="s">
        <v>339</v>
      </c>
      <c r="J130" t="s">
        <v>339</v>
      </c>
      <c r="K130" t="s">
        <v>49</v>
      </c>
      <c r="M130">
        <v>0</v>
      </c>
      <c r="N130">
        <v>0</v>
      </c>
      <c r="O130">
        <v>0</v>
      </c>
      <c r="Q130">
        <v>1</v>
      </c>
      <c r="R130">
        <v>1</v>
      </c>
      <c r="S130">
        <v>1</v>
      </c>
      <c r="T130">
        <v>25</v>
      </c>
      <c r="U130">
        <v>350</v>
      </c>
      <c r="V130" t="s">
        <v>340</v>
      </c>
      <c r="W130">
        <v>25</v>
      </c>
      <c r="Z130" t="s">
        <v>59</v>
      </c>
      <c r="AA130">
        <v>12</v>
      </c>
      <c r="AB130">
        <v>4</v>
      </c>
      <c r="AC130">
        <v>70</v>
      </c>
      <c r="AG130">
        <v>2</v>
      </c>
      <c r="AH130" s="7">
        <v>0.40277777777777779</v>
      </c>
      <c r="AI130" s="7">
        <v>0.49305555555555558</v>
      </c>
      <c r="AJ130">
        <v>1</v>
      </c>
      <c r="AK130" t="s">
        <v>52</v>
      </c>
      <c r="AL130">
        <v>1</v>
      </c>
      <c r="AM130" s="21" t="str">
        <f>VLOOKUP(AA130,EQUIVALENCIAS!$B$2:$C$14,2,FALSE)</f>
        <v>Edificio Salas S</v>
      </c>
      <c r="AN130" t="str">
        <f>IF(ISERROR(VLOOKUP(CONCATENATE(AA130,"-",AB130),EQUIVALENCIAS!$G$3:$I$50,3,FALSE))="VERDADERO","SALA NO ASIGNADA",VLOOKUP(CONCATENATE(AA130,"-",AB130),EQUIVALENCIAS!$G$3:$I$50,3,FALSE))</f>
        <v>SALA S-4</v>
      </c>
    </row>
    <row r="131" spans="1:40">
      <c r="A131" t="s">
        <v>41</v>
      </c>
      <c r="B131" t="s">
        <v>85</v>
      </c>
      <c r="C131" t="s">
        <v>43</v>
      </c>
      <c r="D131" t="s">
        <v>44</v>
      </c>
      <c r="E131" t="s">
        <v>86</v>
      </c>
      <c r="F131" t="s">
        <v>55</v>
      </c>
      <c r="G131">
        <v>8</v>
      </c>
      <c r="H131" t="s">
        <v>341</v>
      </c>
      <c r="I131" t="s">
        <v>157</v>
      </c>
      <c r="J131" t="s">
        <v>157</v>
      </c>
      <c r="K131" t="s">
        <v>49</v>
      </c>
      <c r="M131">
        <v>0</v>
      </c>
      <c r="N131">
        <v>0</v>
      </c>
      <c r="O131">
        <v>0</v>
      </c>
      <c r="Q131">
        <v>1</v>
      </c>
      <c r="R131">
        <v>1</v>
      </c>
      <c r="S131">
        <v>1</v>
      </c>
      <c r="T131">
        <v>30</v>
      </c>
      <c r="U131">
        <v>450</v>
      </c>
      <c r="V131" t="s">
        <v>342</v>
      </c>
      <c r="W131">
        <v>30</v>
      </c>
      <c r="Z131" t="s">
        <v>59</v>
      </c>
      <c r="AA131">
        <v>4</v>
      </c>
      <c r="AB131">
        <v>1</v>
      </c>
      <c r="AC131">
        <v>30</v>
      </c>
      <c r="AG131">
        <v>2</v>
      </c>
      <c r="AH131" s="7">
        <v>0.40277777777777779</v>
      </c>
      <c r="AI131" s="7">
        <v>0.49305555555555558</v>
      </c>
      <c r="AJ131">
        <v>1</v>
      </c>
      <c r="AK131" t="s">
        <v>52</v>
      </c>
      <c r="AL131">
        <v>1</v>
      </c>
      <c r="AM131" s="21" t="str">
        <f>VLOOKUP(AA131,EQUIVALENCIAS!$B$2:$C$14,2,FALSE)</f>
        <v>Edificio Mecanica</v>
      </c>
      <c r="AN131" t="str">
        <f>IF(ISERROR(VLOOKUP(CONCATENATE(AA131,"-",AB131),EQUIVALENCIAS!$G$3:$I$50,3,FALSE))="VERDADERO","SALA NO ASIGNADA",VLOOKUP(CONCATENATE(AA131,"-",AB131),EQUIVALENCIAS!$G$3:$I$50,3,FALSE))</f>
        <v>SALA T-1</v>
      </c>
    </row>
    <row r="132" spans="1:40">
      <c r="A132" t="s">
        <v>41</v>
      </c>
      <c r="B132" t="s">
        <v>61</v>
      </c>
      <c r="C132" t="s">
        <v>43</v>
      </c>
      <c r="D132" t="s">
        <v>44</v>
      </c>
      <c r="E132" t="s">
        <v>62</v>
      </c>
      <c r="F132" t="s">
        <v>55</v>
      </c>
      <c r="G132">
        <v>10</v>
      </c>
      <c r="H132" t="s">
        <v>343</v>
      </c>
      <c r="I132" t="s">
        <v>344</v>
      </c>
      <c r="J132" t="s">
        <v>344</v>
      </c>
      <c r="K132" t="s">
        <v>49</v>
      </c>
      <c r="M132">
        <v>0</v>
      </c>
      <c r="N132">
        <v>0</v>
      </c>
      <c r="O132">
        <v>0</v>
      </c>
      <c r="Q132">
        <v>1</v>
      </c>
      <c r="R132">
        <v>1</v>
      </c>
      <c r="S132">
        <v>1</v>
      </c>
      <c r="T132">
        <v>20</v>
      </c>
      <c r="U132">
        <v>474</v>
      </c>
      <c r="V132" t="s">
        <v>345</v>
      </c>
      <c r="W132">
        <v>20</v>
      </c>
      <c r="Z132" t="s">
        <v>59</v>
      </c>
      <c r="AA132" s="26">
        <v>5</v>
      </c>
      <c r="AB132" s="27">
        <v>25</v>
      </c>
      <c r="AG132">
        <v>2</v>
      </c>
      <c r="AH132" s="7">
        <v>0.40277777777777779</v>
      </c>
      <c r="AI132" s="7">
        <v>0.49305555555555558</v>
      </c>
      <c r="AJ132">
        <v>1</v>
      </c>
      <c r="AK132" t="s">
        <v>52</v>
      </c>
      <c r="AL132">
        <v>1</v>
      </c>
      <c r="AM132" s="21" t="str">
        <f>VLOOKUP(AA132,EQUIVALENCIAS!$B$2:$C$14,2,FALSE)</f>
        <v>Edif. Serv. Multiples</v>
      </c>
      <c r="AN132" t="str">
        <f>IF(ISERROR(VLOOKUP(CONCATENATE(AA132,"-",AB132),EQUIVALENCIAS!$G$3:$I$50,3,FALSE))="VERDADERO","SALA NO ASIGNADA",VLOOKUP(CONCATENATE(AA132,"-",AB132),EQUIVALENCIAS!$G$3:$I$50,3,FALSE))</f>
        <v>SALA 25</v>
      </c>
    </row>
    <row r="133" spans="1:40">
      <c r="A133" t="s">
        <v>41</v>
      </c>
      <c r="B133" t="s">
        <v>42</v>
      </c>
      <c r="C133" t="s">
        <v>43</v>
      </c>
      <c r="D133" t="s">
        <v>44</v>
      </c>
      <c r="E133" t="s">
        <v>45</v>
      </c>
      <c r="F133" t="s">
        <v>55</v>
      </c>
      <c r="G133">
        <v>2</v>
      </c>
      <c r="H133" t="s">
        <v>346</v>
      </c>
      <c r="I133" t="s">
        <v>347</v>
      </c>
      <c r="J133" t="s">
        <v>347</v>
      </c>
      <c r="K133" t="s">
        <v>69</v>
      </c>
      <c r="M133">
        <v>0</v>
      </c>
      <c r="N133">
        <v>0</v>
      </c>
      <c r="O133">
        <v>0</v>
      </c>
      <c r="Q133">
        <v>1</v>
      </c>
      <c r="R133">
        <v>1</v>
      </c>
      <c r="S133">
        <v>1</v>
      </c>
      <c r="T133">
        <v>20</v>
      </c>
      <c r="U133">
        <v>657</v>
      </c>
      <c r="V133" t="s">
        <v>348</v>
      </c>
      <c r="W133">
        <v>20</v>
      </c>
      <c r="Z133" t="s">
        <v>184</v>
      </c>
      <c r="AA133" s="15">
        <v>11</v>
      </c>
      <c r="AB133" s="15">
        <v>202</v>
      </c>
      <c r="AC133">
        <v>24</v>
      </c>
      <c r="AG133">
        <v>1</v>
      </c>
      <c r="AH133" s="7">
        <v>0.40277777777777779</v>
      </c>
      <c r="AI133" s="7">
        <v>0.44444444444444442</v>
      </c>
      <c r="AJ133">
        <v>1</v>
      </c>
      <c r="AK133" t="s">
        <v>52</v>
      </c>
      <c r="AL133">
        <v>1</v>
      </c>
      <c r="AM133" s="21" t="str">
        <f>VLOOKUP(AA133,EQUIVALENCIAS!$B$2:$C$14,2,FALSE)</f>
        <v>Edificio Minas</v>
      </c>
      <c r="AN133" t="str">
        <f>IF(ISERROR(VLOOKUP(CONCATENATE(AA133,"-",AB133),EQUIVALENCIAS!$G$3:$I$50,3,FALSE))="VERDADERO","SALA NO ASIGNADA",VLOOKUP(CONCATENATE(AA133,"-",AB133),EQUIVALENCIAS!$G$3:$I$50,3,FALSE))</f>
        <v>SALA 202</v>
      </c>
    </row>
    <row r="134" spans="1:40">
      <c r="A134" t="s">
        <v>41</v>
      </c>
      <c r="B134" t="s">
        <v>76</v>
      </c>
      <c r="C134" t="s">
        <v>43</v>
      </c>
      <c r="D134" t="s">
        <v>44</v>
      </c>
      <c r="E134" t="s">
        <v>77</v>
      </c>
      <c r="F134" t="s">
        <v>78</v>
      </c>
      <c r="G134">
        <v>10</v>
      </c>
      <c r="H134" t="s">
        <v>349</v>
      </c>
      <c r="I134" t="s">
        <v>350</v>
      </c>
      <c r="J134" t="s">
        <v>350</v>
      </c>
      <c r="K134" t="s">
        <v>49</v>
      </c>
      <c r="M134">
        <v>0</v>
      </c>
      <c r="N134">
        <v>0</v>
      </c>
      <c r="O134">
        <v>0</v>
      </c>
      <c r="Q134">
        <v>1</v>
      </c>
      <c r="R134">
        <v>1</v>
      </c>
      <c r="S134">
        <v>2</v>
      </c>
      <c r="T134">
        <v>61</v>
      </c>
      <c r="U134">
        <v>258</v>
      </c>
      <c r="V134" t="s">
        <v>351</v>
      </c>
      <c r="W134">
        <v>61</v>
      </c>
      <c r="Z134" t="s">
        <v>51</v>
      </c>
      <c r="AA134" s="15">
        <v>5</v>
      </c>
      <c r="AB134" s="15">
        <v>12</v>
      </c>
      <c r="AC134">
        <v>70</v>
      </c>
      <c r="AG134">
        <v>3</v>
      </c>
      <c r="AH134" s="7">
        <v>0.40277777777777779</v>
      </c>
      <c r="AI134" s="7">
        <v>0.54166666666666663</v>
      </c>
      <c r="AJ134">
        <v>1</v>
      </c>
      <c r="AK134" t="s">
        <v>52</v>
      </c>
      <c r="AL134">
        <v>1</v>
      </c>
      <c r="AM134" s="21" t="str">
        <f>VLOOKUP(AA134,EQUIVALENCIAS!$B$2:$C$14,2,FALSE)</f>
        <v>Edif. Serv. Multiples</v>
      </c>
      <c r="AN134" t="str">
        <f>IF(ISERROR(VLOOKUP(CONCATENATE(AA134,"-",AB134),EQUIVALENCIAS!$G$3:$I$50,3,FALSE))="VERDADERO","SALA NO ASIGNADA",VLOOKUP(CONCATENATE(AA134,"-",AB134),EQUIVALENCIAS!$G$3:$I$50,3,FALSE))</f>
        <v>SALA 12</v>
      </c>
    </row>
    <row r="135" spans="1:40">
      <c r="A135" t="s">
        <v>41</v>
      </c>
      <c r="B135" t="s">
        <v>90</v>
      </c>
      <c r="C135" t="s">
        <v>43</v>
      </c>
      <c r="D135" t="s">
        <v>44</v>
      </c>
      <c r="E135" t="s">
        <v>91</v>
      </c>
      <c r="F135" t="s">
        <v>55</v>
      </c>
      <c r="G135">
        <v>3</v>
      </c>
      <c r="H135" t="s">
        <v>352</v>
      </c>
      <c r="I135" t="s">
        <v>353</v>
      </c>
      <c r="J135" t="s">
        <v>353</v>
      </c>
      <c r="K135" t="s">
        <v>49</v>
      </c>
      <c r="M135">
        <v>0</v>
      </c>
      <c r="N135">
        <v>0</v>
      </c>
      <c r="O135">
        <v>0</v>
      </c>
      <c r="Q135">
        <v>1</v>
      </c>
      <c r="R135">
        <v>1</v>
      </c>
      <c r="S135">
        <v>3</v>
      </c>
      <c r="T135">
        <v>35</v>
      </c>
      <c r="U135">
        <v>488</v>
      </c>
      <c r="V135" t="s">
        <v>354</v>
      </c>
      <c r="W135">
        <v>35</v>
      </c>
      <c r="Z135" t="s">
        <v>59</v>
      </c>
      <c r="AA135" s="15">
        <v>3</v>
      </c>
      <c r="AB135" s="15">
        <v>26</v>
      </c>
      <c r="AC135">
        <v>40</v>
      </c>
      <c r="AG135">
        <v>1</v>
      </c>
      <c r="AH135" s="7">
        <v>0.40277777777777779</v>
      </c>
      <c r="AI135" s="7">
        <v>0.44444444444444442</v>
      </c>
      <c r="AJ135">
        <v>1</v>
      </c>
      <c r="AK135" t="s">
        <v>52</v>
      </c>
      <c r="AL135">
        <v>1</v>
      </c>
      <c r="AM135" s="21" t="str">
        <f>VLOOKUP(AA135,EQUIVALENCIAS!$B$2:$C$14,2,FALSE)</f>
        <v>Edificio Laboratorio</v>
      </c>
      <c r="AN135" t="str">
        <f>IF(ISERROR(VLOOKUP(CONCATENATE(AA135,"-",AB135),EQUIVALENCIAS!$G$3:$I$50,3,FALSE))="VERDADERO","SALA NO ASIGNADA",VLOOKUP(CONCATENATE(AA135,"-",AB135),EQUIVALENCIAS!$G$3:$I$50,3,FALSE))</f>
        <v>SALA 26</v>
      </c>
    </row>
    <row r="136" spans="1:40">
      <c r="A136" t="s">
        <v>41</v>
      </c>
      <c r="B136" t="s">
        <v>90</v>
      </c>
      <c r="C136" t="s">
        <v>43</v>
      </c>
      <c r="D136" t="s">
        <v>44</v>
      </c>
      <c r="E136" t="s">
        <v>91</v>
      </c>
      <c r="F136" t="s">
        <v>55</v>
      </c>
      <c r="G136">
        <v>3</v>
      </c>
      <c r="H136" t="s">
        <v>125</v>
      </c>
      <c r="I136" t="s">
        <v>126</v>
      </c>
      <c r="J136" t="s">
        <v>126</v>
      </c>
      <c r="K136" t="s">
        <v>49</v>
      </c>
      <c r="M136">
        <v>0</v>
      </c>
      <c r="N136">
        <v>0</v>
      </c>
      <c r="O136">
        <v>0</v>
      </c>
      <c r="Q136">
        <v>1</v>
      </c>
      <c r="R136">
        <v>1</v>
      </c>
      <c r="S136">
        <v>8</v>
      </c>
      <c r="T136">
        <v>35</v>
      </c>
      <c r="U136">
        <v>536</v>
      </c>
      <c r="V136" t="s">
        <v>355</v>
      </c>
      <c r="W136">
        <v>35</v>
      </c>
      <c r="Z136" t="s">
        <v>59</v>
      </c>
      <c r="AA136" s="15">
        <v>12</v>
      </c>
      <c r="AB136" s="15">
        <v>3</v>
      </c>
      <c r="AC136">
        <v>70</v>
      </c>
      <c r="AG136">
        <v>1</v>
      </c>
      <c r="AH136" s="7">
        <v>0.40277777777777779</v>
      </c>
      <c r="AI136" s="7">
        <v>0.44444444444444442</v>
      </c>
      <c r="AJ136">
        <v>1</v>
      </c>
      <c r="AK136" t="s">
        <v>52</v>
      </c>
      <c r="AL136">
        <v>1</v>
      </c>
      <c r="AM136" s="21" t="str">
        <f>VLOOKUP(AA136,EQUIVALENCIAS!$B$2:$C$14,2,FALSE)</f>
        <v>Edificio Salas S</v>
      </c>
      <c r="AN136" t="str">
        <f>IF(ISERROR(VLOOKUP(CONCATENATE(AA136,"-",AB136),EQUIVALENCIAS!$G$3:$I$50,3,FALSE))="VERDADERO","SALA NO ASIGNADA",VLOOKUP(CONCATENATE(AA136,"-",AB136),EQUIVALENCIAS!$G$3:$I$50,3,FALSE))</f>
        <v>SALA S-3</v>
      </c>
    </row>
    <row r="137" spans="1:40">
      <c r="A137" t="s">
        <v>41</v>
      </c>
      <c r="B137" t="s">
        <v>42</v>
      </c>
      <c r="C137" t="s">
        <v>43</v>
      </c>
      <c r="D137" t="s">
        <v>44</v>
      </c>
      <c r="E137" t="s">
        <v>45</v>
      </c>
      <c r="F137" t="s">
        <v>46</v>
      </c>
      <c r="G137">
        <v>6</v>
      </c>
      <c r="H137" t="s">
        <v>356</v>
      </c>
      <c r="I137" t="s">
        <v>357</v>
      </c>
      <c r="J137" t="s">
        <v>357</v>
      </c>
      <c r="K137" t="s">
        <v>49</v>
      </c>
      <c r="M137">
        <v>0</v>
      </c>
      <c r="N137">
        <v>0</v>
      </c>
      <c r="O137">
        <v>0</v>
      </c>
      <c r="Q137">
        <v>1</v>
      </c>
      <c r="R137">
        <v>1</v>
      </c>
      <c r="S137">
        <v>1</v>
      </c>
      <c r="T137">
        <v>30</v>
      </c>
      <c r="U137">
        <v>469</v>
      </c>
      <c r="V137" t="s">
        <v>358</v>
      </c>
      <c r="W137">
        <v>30</v>
      </c>
      <c r="Z137" t="s">
        <v>59</v>
      </c>
      <c r="AA137" s="15">
        <v>13</v>
      </c>
      <c r="AB137" s="16">
        <v>501</v>
      </c>
      <c r="AG137">
        <v>1</v>
      </c>
      <c r="AH137" s="7">
        <v>0.40277777777777779</v>
      </c>
      <c r="AI137" s="7">
        <v>0.44444444444444442</v>
      </c>
      <c r="AJ137">
        <v>2</v>
      </c>
      <c r="AK137" t="s">
        <v>52</v>
      </c>
      <c r="AL137">
        <v>1</v>
      </c>
      <c r="AM137" s="21" t="str">
        <f>VLOOKUP(AA137,EQUIVALENCIAS!$B$2:$C$14,2,FALSE)</f>
        <v>Biblioteca</v>
      </c>
      <c r="AN137" t="str">
        <f>IF(ISERROR(VLOOKUP(CONCATENATE(AA137,"-",AB137),EQUIVALENCIAS!$G$3:$I$50,3,FALSE))="VERDADERO","SALA NO ASIGNADA",VLOOKUP(CONCATENATE(AA137,"-",AB137),EQUIVALENCIAS!$G$3:$I$50,3,FALSE))</f>
        <v>SALA 501-Universia</v>
      </c>
    </row>
    <row r="138" spans="1:40">
      <c r="A138" t="s">
        <v>41</v>
      </c>
      <c r="B138" t="s">
        <v>90</v>
      </c>
      <c r="C138" t="s">
        <v>43</v>
      </c>
      <c r="D138" t="s">
        <v>44</v>
      </c>
      <c r="E138" t="s">
        <v>91</v>
      </c>
      <c r="F138" t="s">
        <v>55</v>
      </c>
      <c r="G138">
        <v>3</v>
      </c>
      <c r="H138" t="s">
        <v>359</v>
      </c>
      <c r="I138" t="s">
        <v>360</v>
      </c>
      <c r="J138" t="s">
        <v>360</v>
      </c>
      <c r="K138" t="s">
        <v>49</v>
      </c>
      <c r="M138">
        <v>0</v>
      </c>
      <c r="N138">
        <v>0</v>
      </c>
      <c r="O138">
        <v>0</v>
      </c>
      <c r="Q138">
        <v>1</v>
      </c>
      <c r="R138">
        <v>1</v>
      </c>
      <c r="S138">
        <v>3</v>
      </c>
      <c r="T138">
        <v>35</v>
      </c>
      <c r="U138">
        <v>610</v>
      </c>
      <c r="V138" t="s">
        <v>361</v>
      </c>
      <c r="W138">
        <v>35</v>
      </c>
      <c r="Z138" t="s">
        <v>59</v>
      </c>
      <c r="AA138" s="15">
        <v>12</v>
      </c>
      <c r="AB138" s="16">
        <v>4</v>
      </c>
      <c r="AG138">
        <v>1</v>
      </c>
      <c r="AH138" s="7">
        <v>0.40277777777777779</v>
      </c>
      <c r="AI138" s="7">
        <v>0.44444444444444442</v>
      </c>
      <c r="AJ138">
        <v>2</v>
      </c>
      <c r="AK138" t="s">
        <v>52</v>
      </c>
      <c r="AL138">
        <v>1</v>
      </c>
      <c r="AM138" s="21" t="str">
        <f>VLOOKUP(AA138,EQUIVALENCIAS!$B$2:$C$14,2,FALSE)</f>
        <v>Edificio Salas S</v>
      </c>
      <c r="AN138" t="str">
        <f>IF(ISERROR(VLOOKUP(CONCATENATE(AA138,"-",AB138),EQUIVALENCIAS!$G$3:$I$50,3,FALSE))="VERDADERO","SALA NO ASIGNADA",VLOOKUP(CONCATENATE(AA138,"-",AB138),EQUIVALENCIAS!$G$3:$I$50,3,FALSE))</f>
        <v>SALA S-4</v>
      </c>
    </row>
    <row r="139" spans="1:40">
      <c r="A139" t="s">
        <v>41</v>
      </c>
      <c r="B139" t="s">
        <v>61</v>
      </c>
      <c r="C139" t="s">
        <v>43</v>
      </c>
      <c r="D139" t="s">
        <v>44</v>
      </c>
      <c r="E139" t="s">
        <v>62</v>
      </c>
      <c r="F139" t="s">
        <v>55</v>
      </c>
      <c r="G139">
        <v>1</v>
      </c>
      <c r="H139" t="s">
        <v>362</v>
      </c>
      <c r="I139" t="s">
        <v>363</v>
      </c>
      <c r="J139" t="s">
        <v>363</v>
      </c>
      <c r="K139" t="s">
        <v>49</v>
      </c>
      <c r="M139">
        <v>0</v>
      </c>
      <c r="N139">
        <v>0</v>
      </c>
      <c r="O139">
        <v>0</v>
      </c>
      <c r="Q139">
        <v>1</v>
      </c>
      <c r="R139">
        <v>1</v>
      </c>
      <c r="S139">
        <v>1</v>
      </c>
      <c r="T139">
        <v>60</v>
      </c>
      <c r="U139">
        <v>550</v>
      </c>
      <c r="V139" t="s">
        <v>364</v>
      </c>
      <c r="W139">
        <v>60</v>
      </c>
      <c r="Z139" t="s">
        <v>51</v>
      </c>
      <c r="AA139">
        <v>11</v>
      </c>
      <c r="AB139">
        <v>103</v>
      </c>
      <c r="AC139">
        <v>60</v>
      </c>
      <c r="AG139">
        <v>2</v>
      </c>
      <c r="AH139" s="7">
        <v>0.40277777777777779</v>
      </c>
      <c r="AI139" s="7">
        <v>0.49305555555555558</v>
      </c>
      <c r="AJ139">
        <v>3</v>
      </c>
      <c r="AK139" t="s">
        <v>52</v>
      </c>
      <c r="AL139">
        <v>1</v>
      </c>
      <c r="AM139" s="21" t="str">
        <f>VLOOKUP(AA139,EQUIVALENCIAS!$B$2:$C$14,2,FALSE)</f>
        <v>Edificio Minas</v>
      </c>
      <c r="AN139" t="str">
        <f>IF(ISERROR(VLOOKUP(CONCATENATE(AA139,"-",AB139),EQUIVALENCIAS!$G$3:$I$50,3,FALSE))="VERDADERO","SALA NO ASIGNADA",VLOOKUP(CONCATENATE(AA139,"-",AB139),EQUIVALENCIAS!$G$3:$I$50,3,FALSE))</f>
        <v>SALA 103</v>
      </c>
    </row>
    <row r="140" spans="1:40">
      <c r="A140" t="s">
        <v>41</v>
      </c>
      <c r="B140" t="s">
        <v>61</v>
      </c>
      <c r="C140" t="s">
        <v>43</v>
      </c>
      <c r="D140" t="s">
        <v>44</v>
      </c>
      <c r="E140" t="s">
        <v>62</v>
      </c>
      <c r="F140" t="s">
        <v>55</v>
      </c>
      <c r="G140">
        <v>6</v>
      </c>
      <c r="H140" t="s">
        <v>365</v>
      </c>
      <c r="I140" t="s">
        <v>139</v>
      </c>
      <c r="J140" t="s">
        <v>139</v>
      </c>
      <c r="K140" t="s">
        <v>49</v>
      </c>
      <c r="M140">
        <v>0</v>
      </c>
      <c r="N140">
        <v>0</v>
      </c>
      <c r="O140">
        <v>0</v>
      </c>
      <c r="Q140">
        <v>1</v>
      </c>
      <c r="R140">
        <v>1</v>
      </c>
      <c r="S140">
        <v>1</v>
      </c>
      <c r="T140">
        <v>20</v>
      </c>
      <c r="U140">
        <v>373</v>
      </c>
      <c r="V140" t="s">
        <v>366</v>
      </c>
      <c r="W140">
        <v>20</v>
      </c>
      <c r="Z140" t="s">
        <v>59</v>
      </c>
      <c r="AA140">
        <v>5</v>
      </c>
      <c r="AB140">
        <v>13</v>
      </c>
      <c r="AC140">
        <v>70</v>
      </c>
      <c r="AG140">
        <v>2</v>
      </c>
      <c r="AH140" s="7">
        <v>0.40277777777777779</v>
      </c>
      <c r="AI140" s="7">
        <v>0.49305555555555558</v>
      </c>
      <c r="AJ140">
        <v>3</v>
      </c>
      <c r="AK140" t="s">
        <v>52</v>
      </c>
      <c r="AL140">
        <v>1</v>
      </c>
      <c r="AM140" s="21" t="str">
        <f>VLOOKUP(AA140,EQUIVALENCIAS!$B$2:$C$14,2,FALSE)</f>
        <v>Edif. Serv. Multiples</v>
      </c>
      <c r="AN140" t="str">
        <f>IF(ISERROR(VLOOKUP(CONCATENATE(AA140,"-",AB140),EQUIVALENCIAS!$G$3:$I$50,3,FALSE))="VERDADERO","SALA NO ASIGNADA",VLOOKUP(CONCATENATE(AA140,"-",AB140),EQUIVALENCIAS!$G$3:$I$50,3,FALSE))</f>
        <v>SALA 13</v>
      </c>
    </row>
    <row r="141" spans="1:40">
      <c r="A141" t="s">
        <v>41</v>
      </c>
      <c r="B141" t="s">
        <v>61</v>
      </c>
      <c r="C141" t="s">
        <v>43</v>
      </c>
      <c r="D141" t="s">
        <v>44</v>
      </c>
      <c r="E141" t="s">
        <v>62</v>
      </c>
      <c r="F141" t="s">
        <v>55</v>
      </c>
      <c r="G141">
        <v>10</v>
      </c>
      <c r="H141" t="s">
        <v>367</v>
      </c>
      <c r="I141" t="s">
        <v>368</v>
      </c>
      <c r="J141" t="s">
        <v>368</v>
      </c>
      <c r="K141" t="s">
        <v>49</v>
      </c>
      <c r="M141">
        <v>0</v>
      </c>
      <c r="N141">
        <v>0</v>
      </c>
      <c r="O141">
        <v>0</v>
      </c>
      <c r="Q141">
        <v>1</v>
      </c>
      <c r="R141">
        <v>1</v>
      </c>
      <c r="S141">
        <v>1</v>
      </c>
      <c r="T141">
        <v>25</v>
      </c>
      <c r="U141">
        <v>561</v>
      </c>
      <c r="V141" t="s">
        <v>369</v>
      </c>
      <c r="W141">
        <v>25</v>
      </c>
      <c r="Z141" t="s">
        <v>59</v>
      </c>
      <c r="AA141">
        <v>5</v>
      </c>
      <c r="AB141">
        <v>25</v>
      </c>
      <c r="AC141">
        <v>30</v>
      </c>
      <c r="AG141">
        <v>2</v>
      </c>
      <c r="AH141" s="7">
        <v>0.40277777777777779</v>
      </c>
      <c r="AI141" s="7">
        <v>0.49305555555555558</v>
      </c>
      <c r="AJ141">
        <v>3</v>
      </c>
      <c r="AK141" t="s">
        <v>52</v>
      </c>
      <c r="AL141">
        <v>1</v>
      </c>
      <c r="AM141" s="21" t="str">
        <f>VLOOKUP(AA141,EQUIVALENCIAS!$B$2:$C$14,2,FALSE)</f>
        <v>Edif. Serv. Multiples</v>
      </c>
      <c r="AN141" t="str">
        <f>IF(ISERROR(VLOOKUP(CONCATENATE(AA141,"-",AB141),EQUIVALENCIAS!$G$3:$I$50,3,FALSE))="VERDADERO","SALA NO ASIGNADA",VLOOKUP(CONCATENATE(AA141,"-",AB141),EQUIVALENCIAS!$G$3:$I$50,3,FALSE))</f>
        <v>SALA 25</v>
      </c>
    </row>
    <row r="142" spans="1:40" s="8" customFormat="1">
      <c r="A142" t="s">
        <v>41</v>
      </c>
      <c r="B142" t="s">
        <v>98</v>
      </c>
      <c r="C142" t="s">
        <v>43</v>
      </c>
      <c r="D142" t="s">
        <v>44</v>
      </c>
      <c r="E142" t="s">
        <v>99</v>
      </c>
      <c r="F142" t="s">
        <v>55</v>
      </c>
      <c r="G142">
        <v>8</v>
      </c>
      <c r="H142" t="s">
        <v>370</v>
      </c>
      <c r="I142" t="s">
        <v>371</v>
      </c>
      <c r="J142" t="s">
        <v>371</v>
      </c>
      <c r="K142" t="s">
        <v>49</v>
      </c>
      <c r="L142"/>
      <c r="M142">
        <v>0</v>
      </c>
      <c r="N142">
        <v>0</v>
      </c>
      <c r="O142">
        <v>0</v>
      </c>
      <c r="P142"/>
      <c r="Q142">
        <v>1</v>
      </c>
      <c r="R142">
        <v>1</v>
      </c>
      <c r="S142">
        <v>1</v>
      </c>
      <c r="T142">
        <v>20</v>
      </c>
      <c r="U142">
        <v>218</v>
      </c>
      <c r="V142" t="s">
        <v>372</v>
      </c>
      <c r="W142">
        <v>20</v>
      </c>
      <c r="X142"/>
      <c r="Y142"/>
      <c r="Z142" t="s">
        <v>59</v>
      </c>
      <c r="AA142">
        <v>5</v>
      </c>
      <c r="AB142">
        <v>24</v>
      </c>
      <c r="AC142">
        <v>30</v>
      </c>
      <c r="AD142"/>
      <c r="AE142"/>
      <c r="AF142"/>
      <c r="AG142">
        <v>1</v>
      </c>
      <c r="AH142" s="7">
        <v>0.40277777777777779</v>
      </c>
      <c r="AI142" s="7">
        <v>0.44444444444444442</v>
      </c>
      <c r="AJ142">
        <v>3</v>
      </c>
      <c r="AK142" t="s">
        <v>52</v>
      </c>
      <c r="AL142">
        <v>1</v>
      </c>
      <c r="AM142" s="21" t="str">
        <f>VLOOKUP(AA142,EQUIVALENCIAS!$B$2:$C$14,2,FALSE)</f>
        <v>Edif. Serv. Multiples</v>
      </c>
      <c r="AN142" t="str">
        <f>IF(ISERROR(VLOOKUP(CONCATENATE(AA142,"-",AB142),EQUIVALENCIAS!$G$3:$I$50,3,FALSE))="VERDADERO","SALA NO ASIGNADA",VLOOKUP(CONCATENATE(AA142,"-",AB142),EQUIVALENCIAS!$G$3:$I$50,3,FALSE))</f>
        <v>SALA 24</v>
      </c>
    </row>
    <row r="143" spans="1:40">
      <c r="A143" t="s">
        <v>41</v>
      </c>
      <c r="B143" t="s">
        <v>42</v>
      </c>
      <c r="C143" t="s">
        <v>43</v>
      </c>
      <c r="D143" t="s">
        <v>44</v>
      </c>
      <c r="E143" t="s">
        <v>45</v>
      </c>
      <c r="F143" t="s">
        <v>46</v>
      </c>
      <c r="G143">
        <v>1</v>
      </c>
      <c r="H143" t="s">
        <v>373</v>
      </c>
      <c r="I143" t="s">
        <v>374</v>
      </c>
      <c r="J143" t="s">
        <v>374</v>
      </c>
      <c r="K143" t="s">
        <v>69</v>
      </c>
      <c r="M143">
        <v>0</v>
      </c>
      <c r="N143">
        <v>0</v>
      </c>
      <c r="O143">
        <v>0</v>
      </c>
      <c r="Q143">
        <v>1</v>
      </c>
      <c r="R143">
        <v>1</v>
      </c>
      <c r="S143">
        <v>2</v>
      </c>
      <c r="T143">
        <v>35</v>
      </c>
      <c r="U143">
        <v>443</v>
      </c>
      <c r="V143" t="s">
        <v>375</v>
      </c>
      <c r="W143">
        <v>35</v>
      </c>
      <c r="Z143" t="s">
        <v>274</v>
      </c>
      <c r="AA143">
        <v>3</v>
      </c>
      <c r="AB143">
        <v>303</v>
      </c>
      <c r="AC143">
        <v>35</v>
      </c>
      <c r="AG143">
        <v>2</v>
      </c>
      <c r="AH143" s="7">
        <v>0.40277777777777779</v>
      </c>
      <c r="AI143" s="7">
        <v>0.49305555555555558</v>
      </c>
      <c r="AJ143">
        <v>3</v>
      </c>
      <c r="AK143" t="s">
        <v>52</v>
      </c>
      <c r="AL143">
        <v>1</v>
      </c>
      <c r="AM143" s="21" t="str">
        <f>VLOOKUP(AA143,EQUIVALENCIAS!$B$2:$C$14,2,FALSE)</f>
        <v>Edificio Laboratorio</v>
      </c>
      <c r="AN143" t="str">
        <f>IF(ISERROR(VLOOKUP(CONCATENATE(AA143,"-",AB143),EQUIVALENCIAS!$G$3:$I$50,3,FALSE))="VERDADERO","SALA NO ASIGNADA",VLOOKUP(CONCATENATE(AA143,"-",AB143),EQUIVALENCIAS!$G$3:$I$50,3,FALSE))</f>
        <v>SALA 303</v>
      </c>
    </row>
    <row r="144" spans="1:40">
      <c r="A144" t="s">
        <v>41</v>
      </c>
      <c r="B144" t="s">
        <v>90</v>
      </c>
      <c r="C144" t="s">
        <v>43</v>
      </c>
      <c r="D144" t="s">
        <v>44</v>
      </c>
      <c r="E144" t="s">
        <v>91</v>
      </c>
      <c r="F144" t="s">
        <v>55</v>
      </c>
      <c r="G144">
        <v>3</v>
      </c>
      <c r="H144" t="s">
        <v>352</v>
      </c>
      <c r="I144" t="s">
        <v>353</v>
      </c>
      <c r="J144" t="s">
        <v>353</v>
      </c>
      <c r="K144" t="s">
        <v>49</v>
      </c>
      <c r="M144">
        <v>0</v>
      </c>
      <c r="N144">
        <v>0</v>
      </c>
      <c r="O144">
        <v>0</v>
      </c>
      <c r="Q144">
        <v>1</v>
      </c>
      <c r="R144">
        <v>1</v>
      </c>
      <c r="S144">
        <v>3</v>
      </c>
      <c r="T144">
        <v>35</v>
      </c>
      <c r="U144">
        <v>464</v>
      </c>
      <c r="V144" t="s">
        <v>354</v>
      </c>
      <c r="W144">
        <v>35</v>
      </c>
      <c r="Z144" t="s">
        <v>59</v>
      </c>
      <c r="AA144">
        <v>3</v>
      </c>
      <c r="AB144">
        <v>26</v>
      </c>
      <c r="AC144">
        <v>40</v>
      </c>
      <c r="AG144">
        <v>1</v>
      </c>
      <c r="AH144" s="7">
        <v>0.40277777777777779</v>
      </c>
      <c r="AI144" s="7">
        <v>0.44444444444444442</v>
      </c>
      <c r="AJ144">
        <v>3</v>
      </c>
      <c r="AK144" t="s">
        <v>52</v>
      </c>
      <c r="AL144">
        <v>1</v>
      </c>
      <c r="AM144" s="21" t="str">
        <f>VLOOKUP(AA144,EQUIVALENCIAS!$B$2:$C$14,2,FALSE)</f>
        <v>Edificio Laboratorio</v>
      </c>
      <c r="AN144" t="str">
        <f>IF(ISERROR(VLOOKUP(CONCATENATE(AA144,"-",AB144),EQUIVALENCIAS!$G$3:$I$50,3,FALSE))="VERDADERO","SALA NO ASIGNADA",VLOOKUP(CONCATENATE(AA144,"-",AB144),EQUIVALENCIAS!$G$3:$I$50,3,FALSE))</f>
        <v>SALA 26</v>
      </c>
    </row>
    <row r="145" spans="1:40">
      <c r="A145" t="s">
        <v>41</v>
      </c>
      <c r="B145" t="s">
        <v>90</v>
      </c>
      <c r="C145" t="s">
        <v>43</v>
      </c>
      <c r="D145" t="s">
        <v>44</v>
      </c>
      <c r="E145" t="s">
        <v>91</v>
      </c>
      <c r="F145" t="s">
        <v>55</v>
      </c>
      <c r="G145">
        <v>3</v>
      </c>
      <c r="H145" t="s">
        <v>125</v>
      </c>
      <c r="I145" t="s">
        <v>126</v>
      </c>
      <c r="J145" t="s">
        <v>126</v>
      </c>
      <c r="K145" t="s">
        <v>49</v>
      </c>
      <c r="M145">
        <v>0</v>
      </c>
      <c r="N145">
        <v>0</v>
      </c>
      <c r="O145">
        <v>0</v>
      </c>
      <c r="Q145">
        <v>1</v>
      </c>
      <c r="R145">
        <v>1</v>
      </c>
      <c r="S145">
        <v>8</v>
      </c>
      <c r="T145">
        <v>35</v>
      </c>
      <c r="U145">
        <v>416</v>
      </c>
      <c r="V145" t="s">
        <v>355</v>
      </c>
      <c r="W145">
        <v>35</v>
      </c>
      <c r="Z145" t="s">
        <v>59</v>
      </c>
      <c r="AA145">
        <v>12</v>
      </c>
      <c r="AB145">
        <v>3</v>
      </c>
      <c r="AC145">
        <v>70</v>
      </c>
      <c r="AG145">
        <v>1</v>
      </c>
      <c r="AH145" s="7">
        <v>0.40277777777777779</v>
      </c>
      <c r="AI145" s="7">
        <v>0.44444444444444442</v>
      </c>
      <c r="AJ145">
        <v>3</v>
      </c>
      <c r="AK145" t="s">
        <v>52</v>
      </c>
      <c r="AL145">
        <v>1</v>
      </c>
      <c r="AM145" s="21" t="str">
        <f>VLOOKUP(AA145,EQUIVALENCIAS!$B$2:$C$14,2,FALSE)</f>
        <v>Edificio Salas S</v>
      </c>
      <c r="AN145" t="str">
        <f>IF(ISERROR(VLOOKUP(CONCATENATE(AA145,"-",AB145),EQUIVALENCIAS!$G$3:$I$50,3,FALSE))="VERDADERO","SALA NO ASIGNADA",VLOOKUP(CONCATENATE(AA145,"-",AB145),EQUIVALENCIAS!$G$3:$I$50,3,FALSE))</f>
        <v>SALA S-3</v>
      </c>
    </row>
    <row r="146" spans="1:40">
      <c r="A146" t="s">
        <v>41</v>
      </c>
      <c r="B146" t="s">
        <v>42</v>
      </c>
      <c r="C146" t="s">
        <v>43</v>
      </c>
      <c r="D146" t="s">
        <v>44</v>
      </c>
      <c r="E146" t="s">
        <v>45</v>
      </c>
      <c r="F146" t="s">
        <v>55</v>
      </c>
      <c r="G146">
        <v>1</v>
      </c>
      <c r="H146" t="s">
        <v>376</v>
      </c>
      <c r="I146" t="s">
        <v>377</v>
      </c>
      <c r="J146" t="s">
        <v>377</v>
      </c>
      <c r="K146" t="s">
        <v>49</v>
      </c>
      <c r="M146">
        <v>0</v>
      </c>
      <c r="N146">
        <v>0</v>
      </c>
      <c r="O146">
        <v>0</v>
      </c>
      <c r="Q146">
        <v>1</v>
      </c>
      <c r="R146">
        <v>1</v>
      </c>
      <c r="S146">
        <v>2</v>
      </c>
      <c r="T146">
        <v>52</v>
      </c>
      <c r="U146">
        <v>540</v>
      </c>
      <c r="V146" t="s">
        <v>378</v>
      </c>
      <c r="W146">
        <v>52</v>
      </c>
      <c r="Z146" t="s">
        <v>51</v>
      </c>
      <c r="AA146">
        <v>5</v>
      </c>
      <c r="AB146">
        <v>22</v>
      </c>
      <c r="AC146">
        <v>70</v>
      </c>
      <c r="AG146">
        <v>2</v>
      </c>
      <c r="AH146" s="7">
        <v>0.40277777777777779</v>
      </c>
      <c r="AI146" s="7">
        <v>0.49305555555555558</v>
      </c>
      <c r="AJ146">
        <v>4</v>
      </c>
      <c r="AK146" t="s">
        <v>52</v>
      </c>
      <c r="AL146">
        <v>1</v>
      </c>
      <c r="AM146" s="21" t="str">
        <f>VLOOKUP(AA146,EQUIVALENCIAS!$B$2:$C$14,2,FALSE)</f>
        <v>Edif. Serv. Multiples</v>
      </c>
      <c r="AN146" t="str">
        <f>IF(ISERROR(VLOOKUP(CONCATENATE(AA146,"-",AB146),EQUIVALENCIAS!$G$3:$I$50,3,FALSE))="VERDADERO","SALA NO ASIGNADA",VLOOKUP(CONCATENATE(AA146,"-",AB146),EQUIVALENCIAS!$G$3:$I$50,3,FALSE))</f>
        <v>SALA 22</v>
      </c>
    </row>
    <row r="147" spans="1:40">
      <c r="A147" t="s">
        <v>41</v>
      </c>
      <c r="B147" t="s">
        <v>90</v>
      </c>
      <c r="C147" t="s">
        <v>43</v>
      </c>
      <c r="D147" t="s">
        <v>44</v>
      </c>
      <c r="E147" t="s">
        <v>91</v>
      </c>
      <c r="F147" t="s">
        <v>55</v>
      </c>
      <c r="G147">
        <v>7</v>
      </c>
      <c r="H147" t="s">
        <v>329</v>
      </c>
      <c r="I147" t="s">
        <v>330</v>
      </c>
      <c r="J147" t="s">
        <v>330</v>
      </c>
      <c r="K147" t="s">
        <v>49</v>
      </c>
      <c r="M147">
        <v>0</v>
      </c>
      <c r="N147">
        <v>0</v>
      </c>
      <c r="O147">
        <v>0</v>
      </c>
      <c r="Q147">
        <v>1</v>
      </c>
      <c r="R147">
        <v>1</v>
      </c>
      <c r="S147">
        <v>1</v>
      </c>
      <c r="T147">
        <v>45</v>
      </c>
      <c r="U147">
        <v>698</v>
      </c>
      <c r="V147" t="s">
        <v>331</v>
      </c>
      <c r="W147">
        <v>45</v>
      </c>
      <c r="Z147" t="s">
        <v>51</v>
      </c>
      <c r="AA147">
        <v>7</v>
      </c>
      <c r="AB147">
        <v>5</v>
      </c>
      <c r="AC147">
        <v>56</v>
      </c>
      <c r="AG147">
        <v>2</v>
      </c>
      <c r="AH147" s="7">
        <v>0.40277777777777779</v>
      </c>
      <c r="AI147" s="7">
        <v>0.49305555555555558</v>
      </c>
      <c r="AJ147">
        <v>4</v>
      </c>
      <c r="AK147" t="s">
        <v>52</v>
      </c>
      <c r="AL147">
        <v>1</v>
      </c>
      <c r="AM147" s="21" t="str">
        <f>VLOOKUP(AA147,EQUIVALENCIAS!$B$2:$C$14,2,FALSE)</f>
        <v>Edificio Construccion</v>
      </c>
      <c r="AN147" t="str">
        <f>IF(ISERROR(VLOOKUP(CONCATENATE(AA147,"-",AB147),EQUIVALENCIAS!$G$3:$I$50,3,FALSE))="VERDADERO","SALA NO ASIGNADA",VLOOKUP(CONCATENATE(AA147,"-",AB147),EQUIVALENCIAS!$G$3:$I$50,3,FALSE))</f>
        <v>SALA C-5</v>
      </c>
    </row>
    <row r="148" spans="1:40" s="8" customFormat="1">
      <c r="A148" t="s">
        <v>41</v>
      </c>
      <c r="B148" t="s">
        <v>42</v>
      </c>
      <c r="C148" t="s">
        <v>43</v>
      </c>
      <c r="D148" t="s">
        <v>44</v>
      </c>
      <c r="E148" t="s">
        <v>45</v>
      </c>
      <c r="F148" t="s">
        <v>379</v>
      </c>
      <c r="G148">
        <v>5</v>
      </c>
      <c r="H148" t="s">
        <v>380</v>
      </c>
      <c r="I148" t="s">
        <v>381</v>
      </c>
      <c r="J148" t="s">
        <v>381</v>
      </c>
      <c r="K148" t="s">
        <v>49</v>
      </c>
      <c r="L148"/>
      <c r="M148">
        <v>0</v>
      </c>
      <c r="N148">
        <v>0</v>
      </c>
      <c r="O148">
        <v>0</v>
      </c>
      <c r="P148"/>
      <c r="Q148">
        <v>1</v>
      </c>
      <c r="R148">
        <v>1</v>
      </c>
      <c r="S148">
        <v>1</v>
      </c>
      <c r="T148">
        <v>36</v>
      </c>
      <c r="U148">
        <v>628</v>
      </c>
      <c r="V148" t="s">
        <v>382</v>
      </c>
      <c r="W148">
        <v>36</v>
      </c>
      <c r="X148"/>
      <c r="Y148"/>
      <c r="Z148" t="s">
        <v>59</v>
      </c>
      <c r="AA148" s="15">
        <v>4</v>
      </c>
      <c r="AB148" s="16">
        <v>2</v>
      </c>
      <c r="AC148"/>
      <c r="AD148"/>
      <c r="AE148"/>
      <c r="AF148"/>
      <c r="AG148">
        <v>1</v>
      </c>
      <c r="AH148" s="7">
        <v>0.40277777777777779</v>
      </c>
      <c r="AI148" s="7">
        <v>0.44444444444444442</v>
      </c>
      <c r="AJ148">
        <v>4</v>
      </c>
      <c r="AK148" t="s">
        <v>52</v>
      </c>
      <c r="AL148">
        <v>1</v>
      </c>
      <c r="AM148" s="21" t="str">
        <f>VLOOKUP(AA148,EQUIVALENCIAS!$B$2:$C$14,2,FALSE)</f>
        <v>Edificio Mecanica</v>
      </c>
      <c r="AN148" t="str">
        <f>IF(ISERROR(VLOOKUP(CONCATENATE(AA148,"-",AB148),EQUIVALENCIAS!$G$3:$I$50,3,FALSE))="VERDADERO","SALA NO ASIGNADA",VLOOKUP(CONCATENATE(AA148,"-",AB148),EQUIVALENCIAS!$G$3:$I$50,3,FALSE))</f>
        <v>SALA T-2</v>
      </c>
    </row>
    <row r="149" spans="1:40">
      <c r="A149" t="s">
        <v>41</v>
      </c>
      <c r="B149" t="s">
        <v>53</v>
      </c>
      <c r="C149" t="s">
        <v>43</v>
      </c>
      <c r="D149" t="s">
        <v>44</v>
      </c>
      <c r="E149" t="s">
        <v>54</v>
      </c>
      <c r="F149" t="s">
        <v>55</v>
      </c>
      <c r="G149">
        <v>4</v>
      </c>
      <c r="H149" t="s">
        <v>383</v>
      </c>
      <c r="I149" t="s">
        <v>384</v>
      </c>
      <c r="J149" t="s">
        <v>384</v>
      </c>
      <c r="K149" t="s">
        <v>49</v>
      </c>
      <c r="M149">
        <v>0</v>
      </c>
      <c r="N149">
        <v>0</v>
      </c>
      <c r="O149">
        <v>0</v>
      </c>
      <c r="Q149">
        <v>1</v>
      </c>
      <c r="R149">
        <v>1</v>
      </c>
      <c r="S149">
        <v>1</v>
      </c>
      <c r="T149">
        <v>30</v>
      </c>
      <c r="U149">
        <v>399</v>
      </c>
      <c r="V149" t="s">
        <v>385</v>
      </c>
      <c r="W149">
        <v>30</v>
      </c>
      <c r="Z149" t="s">
        <v>59</v>
      </c>
      <c r="AA149">
        <v>5</v>
      </c>
      <c r="AB149">
        <v>25</v>
      </c>
      <c r="AC149">
        <v>30</v>
      </c>
      <c r="AG149">
        <v>2</v>
      </c>
      <c r="AH149" s="7">
        <v>0.69444444444444442</v>
      </c>
      <c r="AI149" s="7">
        <v>0.78472222222222221</v>
      </c>
      <c r="AJ149">
        <v>1</v>
      </c>
      <c r="AK149" t="s">
        <v>52</v>
      </c>
      <c r="AL149">
        <v>1</v>
      </c>
      <c r="AM149" s="21" t="str">
        <f>VLOOKUP(AA149,EQUIVALENCIAS!$B$2:$C$14,2,FALSE)</f>
        <v>Edif. Serv. Multiples</v>
      </c>
      <c r="AN149" t="str">
        <f>IF(ISERROR(VLOOKUP(CONCATENATE(AA149,"-",AB149),EQUIVALENCIAS!$G$3:$I$50,3,FALSE))="VERDADERO","SALA NO ASIGNADA",VLOOKUP(CONCATENATE(AA149,"-",AB149),EQUIVALENCIAS!$G$3:$I$50,3,FALSE))</f>
        <v>SALA 25</v>
      </c>
    </row>
    <row r="150" spans="1:40">
      <c r="A150" t="s">
        <v>41</v>
      </c>
      <c r="B150" t="s">
        <v>53</v>
      </c>
      <c r="C150" t="s">
        <v>43</v>
      </c>
      <c r="D150" t="s">
        <v>44</v>
      </c>
      <c r="E150" t="s">
        <v>54</v>
      </c>
      <c r="F150" t="s">
        <v>55</v>
      </c>
      <c r="G150">
        <v>0</v>
      </c>
      <c r="H150" t="s">
        <v>386</v>
      </c>
      <c r="I150" t="s">
        <v>387</v>
      </c>
      <c r="J150" t="s">
        <v>387</v>
      </c>
      <c r="K150" t="s">
        <v>49</v>
      </c>
      <c r="M150">
        <v>0</v>
      </c>
      <c r="N150">
        <v>0</v>
      </c>
      <c r="O150">
        <v>0</v>
      </c>
      <c r="Q150">
        <v>1</v>
      </c>
      <c r="R150">
        <v>1</v>
      </c>
      <c r="S150">
        <v>1</v>
      </c>
      <c r="T150">
        <v>20</v>
      </c>
      <c r="U150">
        <v>688</v>
      </c>
      <c r="V150" t="s">
        <v>388</v>
      </c>
      <c r="W150">
        <v>20</v>
      </c>
      <c r="Z150" t="s">
        <v>59</v>
      </c>
      <c r="AA150">
        <v>5</v>
      </c>
      <c r="AB150">
        <v>24</v>
      </c>
      <c r="AC150">
        <v>30</v>
      </c>
      <c r="AG150">
        <v>2</v>
      </c>
      <c r="AH150" s="7">
        <v>0.69444444444444442</v>
      </c>
      <c r="AI150" s="7">
        <v>0.78472222222222221</v>
      </c>
      <c r="AJ150">
        <v>1</v>
      </c>
      <c r="AK150" t="s">
        <v>52</v>
      </c>
      <c r="AL150">
        <v>1</v>
      </c>
      <c r="AM150" s="21" t="str">
        <f>VLOOKUP(AA150,EQUIVALENCIAS!$B$2:$C$14,2,FALSE)</f>
        <v>Edif. Serv. Multiples</v>
      </c>
      <c r="AN150" t="str">
        <f>IF(ISERROR(VLOOKUP(CONCATENATE(AA150,"-",AB150),EQUIVALENCIAS!$G$3:$I$50,3,FALSE))="VERDADERO","SALA NO ASIGNADA",VLOOKUP(CONCATENATE(AA150,"-",AB150),EQUIVALENCIAS!$G$3:$I$50,3,FALSE))</f>
        <v>SALA 24</v>
      </c>
    </row>
    <row r="151" spans="1:40">
      <c r="A151" t="s">
        <v>41</v>
      </c>
      <c r="B151" t="s">
        <v>53</v>
      </c>
      <c r="C151" t="s">
        <v>43</v>
      </c>
      <c r="D151" t="s">
        <v>44</v>
      </c>
      <c r="E151" t="s">
        <v>54</v>
      </c>
      <c r="F151" t="s">
        <v>55</v>
      </c>
      <c r="G151">
        <v>11</v>
      </c>
      <c r="H151" t="s">
        <v>389</v>
      </c>
      <c r="I151" t="s">
        <v>390</v>
      </c>
      <c r="J151" t="s">
        <v>390</v>
      </c>
      <c r="K151" t="s">
        <v>49</v>
      </c>
      <c r="M151">
        <v>0</v>
      </c>
      <c r="N151">
        <v>0</v>
      </c>
      <c r="O151">
        <v>0</v>
      </c>
      <c r="Q151">
        <v>1</v>
      </c>
      <c r="R151">
        <v>1</v>
      </c>
      <c r="S151">
        <v>1</v>
      </c>
      <c r="T151">
        <v>20</v>
      </c>
      <c r="U151">
        <v>716</v>
      </c>
      <c r="V151" t="s">
        <v>391</v>
      </c>
      <c r="W151">
        <v>20</v>
      </c>
      <c r="Z151" t="s">
        <v>59</v>
      </c>
      <c r="AA151">
        <v>4</v>
      </c>
      <c r="AB151">
        <v>2</v>
      </c>
      <c r="AC151">
        <v>30</v>
      </c>
      <c r="AG151">
        <v>2</v>
      </c>
      <c r="AH151" s="7">
        <v>0.69444444444444442</v>
      </c>
      <c r="AI151" s="7">
        <v>0.78472222222222221</v>
      </c>
      <c r="AJ151">
        <v>1</v>
      </c>
      <c r="AK151" t="s">
        <v>52</v>
      </c>
      <c r="AL151">
        <v>1</v>
      </c>
      <c r="AM151" s="21" t="str">
        <f>VLOOKUP(AA151,EQUIVALENCIAS!$B$2:$C$14,2,FALSE)</f>
        <v>Edificio Mecanica</v>
      </c>
      <c r="AN151" t="str">
        <f>IF(ISERROR(VLOOKUP(CONCATENATE(AA151,"-",AB151),EQUIVALENCIAS!$G$3:$I$50,3,FALSE))="VERDADERO","SALA NO ASIGNADA",VLOOKUP(CONCATENATE(AA151,"-",AB151),EQUIVALENCIAS!$G$3:$I$50,3,FALSE))</f>
        <v>SALA T-2</v>
      </c>
    </row>
    <row r="152" spans="1:40">
      <c r="A152" t="s">
        <v>41</v>
      </c>
      <c r="B152" t="s">
        <v>53</v>
      </c>
      <c r="C152" t="s">
        <v>43</v>
      </c>
      <c r="D152" t="s">
        <v>44</v>
      </c>
      <c r="E152" t="s">
        <v>54</v>
      </c>
      <c r="F152" t="s">
        <v>55</v>
      </c>
      <c r="G152">
        <v>10</v>
      </c>
      <c r="H152" t="s">
        <v>392</v>
      </c>
      <c r="I152" t="s">
        <v>393</v>
      </c>
      <c r="J152" t="s">
        <v>393</v>
      </c>
      <c r="K152" t="s">
        <v>49</v>
      </c>
      <c r="M152">
        <v>0</v>
      </c>
      <c r="N152">
        <v>0</v>
      </c>
      <c r="O152">
        <v>0</v>
      </c>
      <c r="Q152">
        <v>1</v>
      </c>
      <c r="R152">
        <v>1</v>
      </c>
      <c r="S152">
        <v>1</v>
      </c>
      <c r="T152">
        <v>20</v>
      </c>
      <c r="U152">
        <v>571</v>
      </c>
      <c r="V152" t="s">
        <v>394</v>
      </c>
      <c r="W152">
        <v>20</v>
      </c>
      <c r="Z152" t="s">
        <v>59</v>
      </c>
      <c r="AA152">
        <v>8</v>
      </c>
      <c r="AB152">
        <v>1</v>
      </c>
      <c r="AC152">
        <v>30</v>
      </c>
      <c r="AG152">
        <v>2</v>
      </c>
      <c r="AH152" s="7">
        <v>0.69444444444444442</v>
      </c>
      <c r="AI152" s="7">
        <v>0.78472222222222221</v>
      </c>
      <c r="AJ152">
        <v>1</v>
      </c>
      <c r="AK152" t="s">
        <v>52</v>
      </c>
      <c r="AL152">
        <v>1</v>
      </c>
      <c r="AM152" s="21" t="str">
        <f>VLOOKUP(AA152,EQUIVALENCIAS!$B$2:$C$14,2,FALSE)</f>
        <v>Edificio estudiantil</v>
      </c>
      <c r="AN152" t="str">
        <f>IF(ISERROR(VLOOKUP(CONCATENATE(AA152,"-",AB152),EQUIVALENCIAS!$G$3:$I$50,3,FALSE))="VERDADERO","SALA NO ASIGNADA",VLOOKUP(CONCATENATE(AA152,"-",AB152),EQUIVALENCIAS!$G$3:$I$50,3,FALSE))</f>
        <v>SALA S-1</v>
      </c>
    </row>
    <row r="153" spans="1:40">
      <c r="A153" t="s">
        <v>41</v>
      </c>
      <c r="B153" t="s">
        <v>98</v>
      </c>
      <c r="C153" t="s">
        <v>43</v>
      </c>
      <c r="D153" t="s">
        <v>44</v>
      </c>
      <c r="E153" t="s">
        <v>99</v>
      </c>
      <c r="F153" t="s">
        <v>55</v>
      </c>
      <c r="G153">
        <v>4</v>
      </c>
      <c r="H153" t="s">
        <v>223</v>
      </c>
      <c r="I153" t="s">
        <v>104</v>
      </c>
      <c r="J153" t="s">
        <v>104</v>
      </c>
      <c r="K153" t="s">
        <v>49</v>
      </c>
      <c r="M153">
        <v>0</v>
      </c>
      <c r="N153">
        <v>0</v>
      </c>
      <c r="O153">
        <v>0</v>
      </c>
      <c r="Q153">
        <v>1</v>
      </c>
      <c r="R153">
        <v>1</v>
      </c>
      <c r="S153">
        <v>1</v>
      </c>
      <c r="T153">
        <v>20</v>
      </c>
      <c r="U153">
        <v>508</v>
      </c>
      <c r="V153" t="s">
        <v>224</v>
      </c>
      <c r="W153">
        <v>20</v>
      </c>
      <c r="Z153" t="s">
        <v>59</v>
      </c>
      <c r="AA153" s="28">
        <v>5</v>
      </c>
      <c r="AB153" s="28">
        <v>13</v>
      </c>
      <c r="AC153">
        <v>110</v>
      </c>
      <c r="AG153">
        <v>2</v>
      </c>
      <c r="AH153" s="7">
        <v>0.35416666666666669</v>
      </c>
      <c r="AI153" s="7">
        <v>0.44444444444444442</v>
      </c>
      <c r="AJ153">
        <v>2</v>
      </c>
      <c r="AK153" t="s">
        <v>52</v>
      </c>
      <c r="AL153">
        <v>1</v>
      </c>
      <c r="AM153" s="21" t="str">
        <f>VLOOKUP(AA153,EQUIVALENCIAS!$B$2:$C$14,2,FALSE)</f>
        <v>Edif. Serv. Multiples</v>
      </c>
      <c r="AN153" t="str">
        <f>IF(ISERROR(VLOOKUP(CONCATENATE(AA153,"-",AB153),EQUIVALENCIAS!$G$3:$I$50,3,FALSE))="VERDADERO","SALA NO ASIGNADA",VLOOKUP(CONCATENATE(AA153,"-",AB153),EQUIVALENCIAS!$G$3:$I$50,3,FALSE))</f>
        <v>SALA 13</v>
      </c>
    </row>
    <row r="154" spans="1:40">
      <c r="A154" t="s">
        <v>41</v>
      </c>
      <c r="B154" t="s">
        <v>53</v>
      </c>
      <c r="C154" t="s">
        <v>43</v>
      </c>
      <c r="D154" t="s">
        <v>44</v>
      </c>
      <c r="E154" t="s">
        <v>54</v>
      </c>
      <c r="F154" t="s">
        <v>55</v>
      </c>
      <c r="G154">
        <v>7</v>
      </c>
      <c r="H154" t="s">
        <v>395</v>
      </c>
      <c r="I154" t="s">
        <v>396</v>
      </c>
      <c r="J154" t="s">
        <v>396</v>
      </c>
      <c r="K154" t="s">
        <v>49</v>
      </c>
      <c r="M154">
        <v>0</v>
      </c>
      <c r="N154">
        <v>0</v>
      </c>
      <c r="O154">
        <v>0</v>
      </c>
      <c r="Q154">
        <v>1</v>
      </c>
      <c r="R154">
        <v>1</v>
      </c>
      <c r="S154">
        <v>1</v>
      </c>
      <c r="T154">
        <v>35</v>
      </c>
      <c r="U154">
        <v>816</v>
      </c>
      <c r="V154" t="s">
        <v>397</v>
      </c>
      <c r="W154">
        <v>35</v>
      </c>
      <c r="Z154" t="s">
        <v>59</v>
      </c>
      <c r="AA154">
        <v>11</v>
      </c>
      <c r="AB154">
        <v>105</v>
      </c>
      <c r="AC154">
        <v>48</v>
      </c>
      <c r="AG154">
        <v>2</v>
      </c>
      <c r="AH154" s="7">
        <v>0.35416666666666669</v>
      </c>
      <c r="AI154" s="7">
        <v>0.44444444444444442</v>
      </c>
      <c r="AJ154">
        <v>2</v>
      </c>
      <c r="AK154" t="s">
        <v>52</v>
      </c>
      <c r="AL154">
        <v>1</v>
      </c>
      <c r="AM154" s="21" t="str">
        <f>VLOOKUP(AA154,EQUIVALENCIAS!$B$2:$C$14,2,FALSE)</f>
        <v>Edificio Minas</v>
      </c>
      <c r="AN154" t="str">
        <f>IF(ISERROR(VLOOKUP(CONCATENATE(AA154,"-",AB154),EQUIVALENCIAS!$G$3:$I$50,3,FALSE))="VERDADERO","SALA NO ASIGNADA",VLOOKUP(CONCATENATE(AA154,"-",AB154),EQUIVALENCIAS!$G$3:$I$50,3,FALSE))</f>
        <v>SALA 105</v>
      </c>
    </row>
    <row r="155" spans="1:40">
      <c r="A155" t="s">
        <v>41</v>
      </c>
      <c r="B155" t="s">
        <v>98</v>
      </c>
      <c r="C155" t="s">
        <v>43</v>
      </c>
      <c r="D155" t="s">
        <v>44</v>
      </c>
      <c r="E155" t="s">
        <v>99</v>
      </c>
      <c r="F155" t="s">
        <v>55</v>
      </c>
      <c r="G155">
        <v>9</v>
      </c>
      <c r="H155" t="s">
        <v>398</v>
      </c>
      <c r="I155" t="s">
        <v>399</v>
      </c>
      <c r="J155" t="s">
        <v>399</v>
      </c>
      <c r="K155" t="s">
        <v>49</v>
      </c>
      <c r="M155">
        <v>0</v>
      </c>
      <c r="N155">
        <v>0</v>
      </c>
      <c r="O155">
        <v>0</v>
      </c>
      <c r="Q155">
        <v>1</v>
      </c>
      <c r="R155">
        <v>1</v>
      </c>
      <c r="S155">
        <v>1</v>
      </c>
      <c r="T155">
        <v>20</v>
      </c>
      <c r="U155">
        <v>818</v>
      </c>
      <c r="V155" t="s">
        <v>400</v>
      </c>
      <c r="W155">
        <v>20</v>
      </c>
      <c r="Z155" t="s">
        <v>59</v>
      </c>
      <c r="AA155" s="15">
        <v>7</v>
      </c>
      <c r="AB155" s="16">
        <v>6</v>
      </c>
      <c r="AG155">
        <v>2</v>
      </c>
      <c r="AH155" s="7">
        <v>0.40277777777777779</v>
      </c>
      <c r="AI155" s="7">
        <v>0.49305555555555558</v>
      </c>
      <c r="AJ155">
        <v>4</v>
      </c>
      <c r="AK155" t="s">
        <v>52</v>
      </c>
      <c r="AL155">
        <v>1</v>
      </c>
      <c r="AM155" s="21" t="str">
        <f>VLOOKUP(AA155,EQUIVALENCIAS!$B$2:$C$14,2,FALSE)</f>
        <v>Edificio Construccion</v>
      </c>
      <c r="AN155" t="str">
        <f>IF(ISERROR(VLOOKUP(CONCATENATE(AA155,"-",AB155),EQUIVALENCIAS!$G$3:$I$50,3,FALSE))="VERDADERO","SALA NO ASIGNADA",VLOOKUP(CONCATENATE(AA155,"-",AB155),EQUIVALENCIAS!$G$3:$I$50,3,FALSE))</f>
        <v>SALA C-6</v>
      </c>
    </row>
    <row r="156" spans="1:40">
      <c r="A156" t="s">
        <v>41</v>
      </c>
      <c r="B156" t="s">
        <v>61</v>
      </c>
      <c r="C156" t="s">
        <v>43</v>
      </c>
      <c r="D156" t="s">
        <v>44</v>
      </c>
      <c r="E156" t="s">
        <v>62</v>
      </c>
      <c r="F156" t="s">
        <v>55</v>
      </c>
      <c r="G156">
        <v>6</v>
      </c>
      <c r="H156" t="s">
        <v>401</v>
      </c>
      <c r="I156" t="s">
        <v>402</v>
      </c>
      <c r="J156" t="s">
        <v>402</v>
      </c>
      <c r="K156" t="s">
        <v>49</v>
      </c>
      <c r="M156">
        <v>0</v>
      </c>
      <c r="N156">
        <v>0</v>
      </c>
      <c r="O156">
        <v>0</v>
      </c>
      <c r="Q156">
        <v>1</v>
      </c>
      <c r="R156">
        <v>1</v>
      </c>
      <c r="S156">
        <v>1</v>
      </c>
      <c r="T156">
        <v>35</v>
      </c>
      <c r="U156">
        <v>238</v>
      </c>
      <c r="V156" t="s">
        <v>403</v>
      </c>
      <c r="W156">
        <v>35</v>
      </c>
      <c r="Z156" t="s">
        <v>59</v>
      </c>
      <c r="AA156">
        <v>11</v>
      </c>
      <c r="AB156">
        <v>104</v>
      </c>
      <c r="AC156">
        <v>84</v>
      </c>
      <c r="AG156">
        <v>2</v>
      </c>
      <c r="AH156" s="7">
        <v>0.40277777777777779</v>
      </c>
      <c r="AI156" s="7">
        <v>0.49305555555555558</v>
      </c>
      <c r="AJ156">
        <v>4</v>
      </c>
      <c r="AK156" t="s">
        <v>52</v>
      </c>
      <c r="AL156">
        <v>1</v>
      </c>
      <c r="AM156" s="21" t="str">
        <f>VLOOKUP(AA156,EQUIVALENCIAS!$B$2:$C$14,2,FALSE)</f>
        <v>Edificio Minas</v>
      </c>
      <c r="AN156" t="str">
        <f>IF(ISERROR(VLOOKUP(CONCATENATE(AA156,"-",AB156),EQUIVALENCIAS!$G$3:$I$50,3,FALSE))="VERDADERO","SALA NO ASIGNADA",VLOOKUP(CONCATENATE(AA156,"-",AB156),EQUIVALENCIAS!$G$3:$I$50,3,FALSE))</f>
        <v>SALA 104</v>
      </c>
    </row>
    <row r="157" spans="1:40">
      <c r="A157" s="8" t="s">
        <v>41</v>
      </c>
      <c r="B157" s="8" t="s">
        <v>61</v>
      </c>
      <c r="C157" t="s">
        <v>43</v>
      </c>
      <c r="D157" t="s">
        <v>44</v>
      </c>
      <c r="E157" s="8" t="s">
        <v>62</v>
      </c>
      <c r="F157" s="8" t="s">
        <v>55</v>
      </c>
      <c r="G157" s="8">
        <v>9</v>
      </c>
      <c r="H157" s="8" t="s">
        <v>404</v>
      </c>
      <c r="I157" s="8" t="s">
        <v>405</v>
      </c>
      <c r="J157" s="8" t="s">
        <v>405</v>
      </c>
      <c r="K157" s="8" t="s">
        <v>49</v>
      </c>
      <c r="M157">
        <v>0</v>
      </c>
      <c r="N157">
        <v>0</v>
      </c>
      <c r="O157">
        <v>0</v>
      </c>
      <c r="Q157">
        <v>1</v>
      </c>
      <c r="R157">
        <v>1</v>
      </c>
      <c r="S157">
        <v>1</v>
      </c>
      <c r="T157">
        <v>20</v>
      </c>
      <c r="U157" s="8">
        <v>422</v>
      </c>
      <c r="V157" s="8" t="s">
        <v>406</v>
      </c>
      <c r="W157" s="8">
        <v>20</v>
      </c>
      <c r="Z157" s="8" t="s">
        <v>59</v>
      </c>
      <c r="AA157" s="8"/>
      <c r="AB157" s="9"/>
      <c r="AG157">
        <v>2</v>
      </c>
      <c r="AH157" s="10">
        <v>0.40277777777777779</v>
      </c>
      <c r="AI157" s="10">
        <v>0.49305555555555558</v>
      </c>
      <c r="AJ157" s="8">
        <v>4</v>
      </c>
      <c r="AK157" t="s">
        <v>52</v>
      </c>
      <c r="AL157">
        <v>1</v>
      </c>
      <c r="AM157" s="21" t="str">
        <f>VLOOKUP(AA157,EQUIVALENCIAS!$B$2:$C$14,2,FALSE)</f>
        <v>Sin Asignar</v>
      </c>
      <c r="AN157" t="str">
        <f>IF(ISERROR(VLOOKUP(CONCATENATE(AA157,"-",AB157),EQUIVALENCIAS!$G$3:$I$50,3,FALSE))="VERDADERO","SALA NO ASIGNADA",VLOOKUP(CONCATENATE(AA157,"-",AB157),EQUIVALENCIAS!$G$3:$I$50,3,FALSE))</f>
        <v>SIN ASIGNAR</v>
      </c>
    </row>
    <row r="158" spans="1:40">
      <c r="A158" t="s">
        <v>41</v>
      </c>
      <c r="B158" t="s">
        <v>76</v>
      </c>
      <c r="C158" t="s">
        <v>43</v>
      </c>
      <c r="D158" t="s">
        <v>44</v>
      </c>
      <c r="E158" t="s">
        <v>77</v>
      </c>
      <c r="F158" t="s">
        <v>78</v>
      </c>
      <c r="G158">
        <v>3</v>
      </c>
      <c r="H158" t="s">
        <v>407</v>
      </c>
      <c r="I158" t="s">
        <v>408</v>
      </c>
      <c r="J158" t="s">
        <v>408</v>
      </c>
      <c r="K158" t="s">
        <v>49</v>
      </c>
      <c r="M158">
        <v>0</v>
      </c>
      <c r="N158">
        <v>0</v>
      </c>
      <c r="O158">
        <v>0</v>
      </c>
      <c r="Q158">
        <v>1</v>
      </c>
      <c r="R158">
        <v>1</v>
      </c>
      <c r="S158">
        <v>1</v>
      </c>
      <c r="T158">
        <v>55</v>
      </c>
      <c r="U158">
        <v>676</v>
      </c>
      <c r="V158" t="s">
        <v>409</v>
      </c>
      <c r="W158">
        <v>55</v>
      </c>
      <c r="Z158" t="s">
        <v>51</v>
      </c>
      <c r="AA158">
        <v>5</v>
      </c>
      <c r="AB158">
        <v>12</v>
      </c>
      <c r="AC158">
        <v>70</v>
      </c>
      <c r="AG158">
        <v>2</v>
      </c>
      <c r="AH158" s="7">
        <v>0.40277777777777779</v>
      </c>
      <c r="AI158" s="7">
        <v>0.49305555555555558</v>
      </c>
      <c r="AJ158">
        <v>4</v>
      </c>
      <c r="AK158" t="s">
        <v>52</v>
      </c>
      <c r="AL158">
        <v>1</v>
      </c>
      <c r="AM158" s="21" t="str">
        <f>VLOOKUP(AA158,EQUIVALENCIAS!$B$2:$C$14,2,FALSE)</f>
        <v>Edif. Serv. Multiples</v>
      </c>
      <c r="AN158" t="str">
        <f>IF(ISERROR(VLOOKUP(CONCATENATE(AA158,"-",AB158),EQUIVALENCIAS!$G$3:$I$50,3,FALSE))="VERDADERO","SALA NO ASIGNADA",VLOOKUP(CONCATENATE(AA158,"-",AB158),EQUIVALENCIAS!$G$3:$I$50,3,FALSE))</f>
        <v>SALA 12</v>
      </c>
    </row>
    <row r="159" spans="1:40">
      <c r="A159" t="s">
        <v>41</v>
      </c>
      <c r="B159" t="s">
        <v>76</v>
      </c>
      <c r="C159" t="s">
        <v>43</v>
      </c>
      <c r="D159" t="s">
        <v>44</v>
      </c>
      <c r="E159" t="s">
        <v>77</v>
      </c>
      <c r="F159" t="s">
        <v>78</v>
      </c>
      <c r="G159">
        <v>5</v>
      </c>
      <c r="H159" t="s">
        <v>410</v>
      </c>
      <c r="I159" t="s">
        <v>139</v>
      </c>
      <c r="J159" t="s">
        <v>139</v>
      </c>
      <c r="K159" t="s">
        <v>49</v>
      </c>
      <c r="M159">
        <v>0</v>
      </c>
      <c r="N159">
        <v>0</v>
      </c>
      <c r="O159">
        <v>0</v>
      </c>
      <c r="Q159">
        <v>1</v>
      </c>
      <c r="R159">
        <v>1</v>
      </c>
      <c r="S159">
        <v>1</v>
      </c>
      <c r="T159">
        <v>30</v>
      </c>
      <c r="U159">
        <v>689</v>
      </c>
      <c r="V159" t="s">
        <v>411</v>
      </c>
      <c r="W159">
        <v>30</v>
      </c>
      <c r="Z159" t="s">
        <v>59</v>
      </c>
      <c r="AA159">
        <v>4</v>
      </c>
      <c r="AB159">
        <v>1</v>
      </c>
      <c r="AC159">
        <v>30</v>
      </c>
      <c r="AG159">
        <v>2</v>
      </c>
      <c r="AH159" s="7">
        <v>0.40277777777777779</v>
      </c>
      <c r="AI159" s="7">
        <v>0.49305555555555558</v>
      </c>
      <c r="AJ159">
        <v>4</v>
      </c>
      <c r="AK159" t="s">
        <v>52</v>
      </c>
      <c r="AL159">
        <v>1</v>
      </c>
      <c r="AM159" s="21" t="str">
        <f>VLOOKUP(AA159,EQUIVALENCIAS!$B$2:$C$14,2,FALSE)</f>
        <v>Edificio Mecanica</v>
      </c>
      <c r="AN159" t="str">
        <f>IF(ISERROR(VLOOKUP(CONCATENATE(AA159,"-",AB159),EQUIVALENCIAS!$G$3:$I$50,3,FALSE))="VERDADERO","SALA NO ASIGNADA",VLOOKUP(CONCATENATE(AA159,"-",AB159),EQUIVALENCIAS!$G$3:$I$50,3,FALSE))</f>
        <v>SALA T-1</v>
      </c>
    </row>
    <row r="160" spans="1:40">
      <c r="A160" t="s">
        <v>41</v>
      </c>
      <c r="B160" t="s">
        <v>61</v>
      </c>
      <c r="C160" t="s">
        <v>43</v>
      </c>
      <c r="D160" t="s">
        <v>44</v>
      </c>
      <c r="E160" t="s">
        <v>62</v>
      </c>
      <c r="F160" t="s">
        <v>55</v>
      </c>
      <c r="G160">
        <v>7</v>
      </c>
      <c r="H160" t="s">
        <v>211</v>
      </c>
      <c r="I160" t="s">
        <v>212</v>
      </c>
      <c r="J160" t="s">
        <v>212</v>
      </c>
      <c r="K160" t="s">
        <v>69</v>
      </c>
      <c r="M160">
        <v>0</v>
      </c>
      <c r="N160">
        <v>0</v>
      </c>
      <c r="O160">
        <v>0</v>
      </c>
      <c r="Q160">
        <v>1</v>
      </c>
      <c r="R160">
        <v>1</v>
      </c>
      <c r="S160">
        <v>1</v>
      </c>
      <c r="T160">
        <v>24</v>
      </c>
      <c r="U160">
        <v>263</v>
      </c>
      <c r="V160" t="s">
        <v>213</v>
      </c>
      <c r="W160">
        <v>24</v>
      </c>
      <c r="Z160" t="s">
        <v>184</v>
      </c>
      <c r="AA160">
        <v>11</v>
      </c>
      <c r="AB160">
        <v>202</v>
      </c>
      <c r="AC160">
        <v>24</v>
      </c>
      <c r="AG160">
        <v>2</v>
      </c>
      <c r="AH160" s="7">
        <v>0.40277777777777779</v>
      </c>
      <c r="AI160" s="7">
        <v>0.49305555555555558</v>
      </c>
      <c r="AJ160">
        <v>4</v>
      </c>
      <c r="AK160" t="s">
        <v>52</v>
      </c>
      <c r="AL160">
        <v>1</v>
      </c>
      <c r="AM160" s="21" t="str">
        <f>VLOOKUP(AA160,EQUIVALENCIAS!$B$2:$C$14,2,FALSE)</f>
        <v>Edificio Minas</v>
      </c>
      <c r="AN160" t="str">
        <f>IF(ISERROR(VLOOKUP(CONCATENATE(AA160,"-",AB160),EQUIVALENCIAS!$G$3:$I$50,3,FALSE))="VERDADERO","SALA NO ASIGNADA",VLOOKUP(CONCATENATE(AA160,"-",AB160),EQUIVALENCIAS!$G$3:$I$50,3,FALSE))</f>
        <v>SALA 202</v>
      </c>
    </row>
    <row r="161" spans="1:40">
      <c r="A161" t="s">
        <v>41</v>
      </c>
      <c r="B161" t="s">
        <v>76</v>
      </c>
      <c r="C161" t="s">
        <v>43</v>
      </c>
      <c r="D161" t="s">
        <v>44</v>
      </c>
      <c r="E161" t="s">
        <v>77</v>
      </c>
      <c r="F161" t="s">
        <v>121</v>
      </c>
      <c r="G161">
        <v>1</v>
      </c>
      <c r="H161" t="s">
        <v>122</v>
      </c>
      <c r="I161" t="s">
        <v>123</v>
      </c>
      <c r="J161" t="s">
        <v>123</v>
      </c>
      <c r="K161" t="s">
        <v>69</v>
      </c>
      <c r="M161">
        <v>0</v>
      </c>
      <c r="N161">
        <v>0</v>
      </c>
      <c r="O161">
        <v>0</v>
      </c>
      <c r="Q161">
        <v>1</v>
      </c>
      <c r="R161">
        <v>1</v>
      </c>
      <c r="S161">
        <v>1</v>
      </c>
      <c r="T161">
        <v>35</v>
      </c>
      <c r="U161">
        <v>251</v>
      </c>
      <c r="V161" t="s">
        <v>412</v>
      </c>
      <c r="W161">
        <v>35</v>
      </c>
      <c r="Z161" t="s">
        <v>274</v>
      </c>
      <c r="AA161">
        <v>11</v>
      </c>
      <c r="AB161">
        <v>203</v>
      </c>
      <c r="AC161">
        <v>60</v>
      </c>
      <c r="AG161">
        <v>2</v>
      </c>
      <c r="AH161" s="7">
        <v>0.40277777777777779</v>
      </c>
      <c r="AI161" s="7">
        <v>0.49305555555555558</v>
      </c>
      <c r="AJ161">
        <v>4</v>
      </c>
      <c r="AK161" t="s">
        <v>52</v>
      </c>
      <c r="AL161">
        <v>1</v>
      </c>
      <c r="AM161" s="21" t="str">
        <f>VLOOKUP(AA161,EQUIVALENCIAS!$B$2:$C$14,2,FALSE)</f>
        <v>Edificio Minas</v>
      </c>
      <c r="AN161" t="str">
        <f>IF(ISERROR(VLOOKUP(CONCATENATE(AA161,"-",AB161),EQUIVALENCIAS!$G$3:$I$50,3,FALSE))="VERDADERO","SALA NO ASIGNADA",VLOOKUP(CONCATENATE(AA161,"-",AB161),EQUIVALENCIAS!$G$3:$I$50,3,FALSE))</f>
        <v>SALA 203</v>
      </c>
    </row>
    <row r="162" spans="1:40">
      <c r="A162" t="s">
        <v>41</v>
      </c>
      <c r="B162" t="s">
        <v>85</v>
      </c>
      <c r="C162" t="s">
        <v>43</v>
      </c>
      <c r="D162" t="s">
        <v>44</v>
      </c>
      <c r="E162" t="s">
        <v>86</v>
      </c>
      <c r="F162" t="s">
        <v>55</v>
      </c>
      <c r="G162">
        <v>2</v>
      </c>
      <c r="H162" t="s">
        <v>413</v>
      </c>
      <c r="I162" t="s">
        <v>414</v>
      </c>
      <c r="J162" t="s">
        <v>414</v>
      </c>
      <c r="K162" t="s">
        <v>49</v>
      </c>
      <c r="M162">
        <v>0</v>
      </c>
      <c r="N162">
        <v>0</v>
      </c>
      <c r="O162">
        <v>0</v>
      </c>
      <c r="Q162">
        <v>1</v>
      </c>
      <c r="R162">
        <v>1</v>
      </c>
      <c r="S162">
        <v>1</v>
      </c>
      <c r="T162">
        <v>30</v>
      </c>
      <c r="U162">
        <v>460</v>
      </c>
      <c r="V162" t="s">
        <v>415</v>
      </c>
      <c r="W162">
        <v>30</v>
      </c>
      <c r="Z162" t="s">
        <v>59</v>
      </c>
      <c r="AA162">
        <v>4</v>
      </c>
      <c r="AB162">
        <v>1</v>
      </c>
      <c r="AC162">
        <v>30</v>
      </c>
      <c r="AG162">
        <v>2</v>
      </c>
      <c r="AH162" s="7">
        <v>0.59722222222222221</v>
      </c>
      <c r="AI162" s="7">
        <v>0.6875</v>
      </c>
      <c r="AJ162">
        <v>1</v>
      </c>
      <c r="AK162" t="s">
        <v>52</v>
      </c>
      <c r="AL162">
        <v>1</v>
      </c>
      <c r="AM162" s="21" t="str">
        <f>VLOOKUP(AA162,EQUIVALENCIAS!$B$2:$C$14,2,FALSE)</f>
        <v>Edificio Mecanica</v>
      </c>
      <c r="AN162" t="str">
        <f>IF(ISERROR(VLOOKUP(CONCATENATE(AA162,"-",AB162),EQUIVALENCIAS!$G$3:$I$50,3,FALSE))="VERDADERO","SALA NO ASIGNADA",VLOOKUP(CONCATENATE(AA162,"-",AB162),EQUIVALENCIAS!$G$3:$I$50,3,FALSE))</f>
        <v>SALA T-1</v>
      </c>
    </row>
    <row r="163" spans="1:40">
      <c r="A163" t="s">
        <v>41</v>
      </c>
      <c r="B163" t="s">
        <v>90</v>
      </c>
      <c r="C163" t="s">
        <v>43</v>
      </c>
      <c r="D163" t="s">
        <v>44</v>
      </c>
      <c r="E163" t="s">
        <v>91</v>
      </c>
      <c r="F163" t="s">
        <v>55</v>
      </c>
      <c r="G163">
        <v>3</v>
      </c>
      <c r="H163" t="s">
        <v>416</v>
      </c>
      <c r="I163" t="s">
        <v>417</v>
      </c>
      <c r="J163" t="s">
        <v>417</v>
      </c>
      <c r="K163" t="s">
        <v>49</v>
      </c>
      <c r="M163">
        <v>0</v>
      </c>
      <c r="N163">
        <v>0</v>
      </c>
      <c r="O163">
        <v>0</v>
      </c>
      <c r="Q163">
        <v>1</v>
      </c>
      <c r="R163">
        <v>1</v>
      </c>
      <c r="S163">
        <v>2</v>
      </c>
      <c r="T163">
        <v>60</v>
      </c>
      <c r="U163">
        <v>224</v>
      </c>
      <c r="V163" t="s">
        <v>418</v>
      </c>
      <c r="W163">
        <v>60</v>
      </c>
      <c r="Z163" t="s">
        <v>51</v>
      </c>
      <c r="AA163" s="28">
        <v>5</v>
      </c>
      <c r="AB163" s="28">
        <v>13</v>
      </c>
      <c r="AC163">
        <v>70</v>
      </c>
      <c r="AG163">
        <v>2</v>
      </c>
      <c r="AH163" s="7">
        <v>0.40277777777777779</v>
      </c>
      <c r="AI163" s="7">
        <v>0.49305555555555558</v>
      </c>
      <c r="AJ163">
        <v>4</v>
      </c>
      <c r="AK163" t="s">
        <v>52</v>
      </c>
      <c r="AL163">
        <v>1</v>
      </c>
      <c r="AM163" s="21" t="str">
        <f>VLOOKUP(AA163,EQUIVALENCIAS!$B$2:$C$14,2,FALSE)</f>
        <v>Edif. Serv. Multiples</v>
      </c>
      <c r="AN163" t="str">
        <f>IF(ISERROR(VLOOKUP(CONCATENATE(AA163,"-",AB163),EQUIVALENCIAS!$G$3:$I$50,3,FALSE))="VERDADERO","SALA NO ASIGNADA",VLOOKUP(CONCATENATE(AA163,"-",AB163),EQUIVALENCIAS!$G$3:$I$50,3,FALSE))</f>
        <v>SALA 13</v>
      </c>
    </row>
    <row r="164" spans="1:40">
      <c r="A164" t="s">
        <v>41</v>
      </c>
      <c r="B164" t="s">
        <v>42</v>
      </c>
      <c r="C164" t="s">
        <v>43</v>
      </c>
      <c r="D164" t="s">
        <v>44</v>
      </c>
      <c r="E164" t="s">
        <v>45</v>
      </c>
      <c r="F164" t="s">
        <v>55</v>
      </c>
      <c r="G164">
        <v>1</v>
      </c>
      <c r="H164" t="s">
        <v>376</v>
      </c>
      <c r="I164" t="s">
        <v>377</v>
      </c>
      <c r="J164" t="s">
        <v>377</v>
      </c>
      <c r="K164" t="s">
        <v>49</v>
      </c>
      <c r="M164">
        <v>0</v>
      </c>
      <c r="N164">
        <v>0</v>
      </c>
      <c r="O164">
        <v>0</v>
      </c>
      <c r="Q164">
        <v>1</v>
      </c>
      <c r="R164">
        <v>1</v>
      </c>
      <c r="S164">
        <v>2</v>
      </c>
      <c r="T164">
        <v>52</v>
      </c>
      <c r="U164">
        <v>770</v>
      </c>
      <c r="V164" t="s">
        <v>378</v>
      </c>
      <c r="W164">
        <v>52</v>
      </c>
      <c r="Z164" t="s">
        <v>51</v>
      </c>
      <c r="AA164">
        <v>5</v>
      </c>
      <c r="AB164">
        <v>22</v>
      </c>
      <c r="AC164">
        <v>70</v>
      </c>
      <c r="AG164">
        <v>1</v>
      </c>
      <c r="AH164" s="7">
        <v>0.54861111111111116</v>
      </c>
      <c r="AI164" s="7">
        <v>0.59027777777777779</v>
      </c>
      <c r="AJ164">
        <v>2</v>
      </c>
      <c r="AK164" t="s">
        <v>52</v>
      </c>
      <c r="AL164">
        <v>1</v>
      </c>
      <c r="AM164" s="21" t="str">
        <f>VLOOKUP(AA164,EQUIVALENCIAS!$B$2:$C$14,2,FALSE)</f>
        <v>Edif. Serv. Multiples</v>
      </c>
      <c r="AN164" t="str">
        <f>IF(ISERROR(VLOOKUP(CONCATENATE(AA164,"-",AB164),EQUIVALENCIAS!$G$3:$I$50,3,FALSE))="VERDADERO","SALA NO ASIGNADA",VLOOKUP(CONCATENATE(AA164,"-",AB164),EQUIVALENCIAS!$G$3:$I$50,3,FALSE))</f>
        <v>SALA 22</v>
      </c>
    </row>
    <row r="165" spans="1:40">
      <c r="A165" t="s">
        <v>41</v>
      </c>
      <c r="B165" t="s">
        <v>90</v>
      </c>
      <c r="C165" t="s">
        <v>43</v>
      </c>
      <c r="D165" t="s">
        <v>44</v>
      </c>
      <c r="E165" t="s">
        <v>91</v>
      </c>
      <c r="F165" t="s">
        <v>46</v>
      </c>
      <c r="G165">
        <v>1</v>
      </c>
      <c r="H165" t="s">
        <v>419</v>
      </c>
      <c r="I165" t="s">
        <v>420</v>
      </c>
      <c r="J165" t="s">
        <v>420</v>
      </c>
      <c r="K165" t="s">
        <v>49</v>
      </c>
      <c r="M165">
        <v>0</v>
      </c>
      <c r="N165">
        <v>0</v>
      </c>
      <c r="O165">
        <v>0</v>
      </c>
      <c r="Q165">
        <v>1</v>
      </c>
      <c r="R165">
        <v>1</v>
      </c>
      <c r="S165">
        <v>2</v>
      </c>
      <c r="T165">
        <v>52</v>
      </c>
      <c r="U165">
        <v>435</v>
      </c>
      <c r="V165" t="s">
        <v>421</v>
      </c>
      <c r="W165">
        <v>52</v>
      </c>
      <c r="Z165" t="s">
        <v>51</v>
      </c>
      <c r="AA165" s="28">
        <v>9</v>
      </c>
      <c r="AB165" s="28">
        <v>1</v>
      </c>
      <c r="AC165">
        <v>70</v>
      </c>
      <c r="AG165">
        <v>2</v>
      </c>
      <c r="AH165" s="7">
        <v>0.40277777777777779</v>
      </c>
      <c r="AI165" s="7">
        <v>0.49305555555555558</v>
      </c>
      <c r="AJ165">
        <v>4</v>
      </c>
      <c r="AK165" t="s">
        <v>52</v>
      </c>
      <c r="AL165">
        <v>1</v>
      </c>
      <c r="AM165" s="21" t="str">
        <f>VLOOKUP(AA165,EQUIVALENCIAS!$B$2:$C$14,2,FALSE)</f>
        <v>Salas de madera E</v>
      </c>
      <c r="AN165" t="str">
        <f>IF(ISERROR(VLOOKUP(CONCATENATE(AA165,"-",AB165),EQUIVALENCIAS!$G$3:$I$50,3,FALSE))="VERDADERO","SALA NO ASIGNADA",VLOOKUP(CONCATENATE(AA165,"-",AB165),EQUIVALENCIAS!$G$3:$I$50,3,FALSE))</f>
        <v>SALA E-1</v>
      </c>
    </row>
    <row r="166" spans="1:40">
      <c r="A166" t="s">
        <v>41</v>
      </c>
      <c r="B166" t="s">
        <v>42</v>
      </c>
      <c r="C166" t="s">
        <v>43</v>
      </c>
      <c r="D166" t="s">
        <v>44</v>
      </c>
      <c r="E166" t="s">
        <v>45</v>
      </c>
      <c r="F166" t="s">
        <v>55</v>
      </c>
      <c r="G166">
        <v>1</v>
      </c>
      <c r="H166" t="s">
        <v>376</v>
      </c>
      <c r="I166" t="s">
        <v>377</v>
      </c>
      <c r="J166" t="s">
        <v>377</v>
      </c>
      <c r="K166" t="s">
        <v>49</v>
      </c>
      <c r="M166">
        <v>0</v>
      </c>
      <c r="N166">
        <v>0</v>
      </c>
      <c r="O166">
        <v>0</v>
      </c>
      <c r="Q166">
        <v>1</v>
      </c>
      <c r="R166">
        <v>1</v>
      </c>
      <c r="S166">
        <v>2</v>
      </c>
      <c r="T166">
        <v>52</v>
      </c>
      <c r="U166">
        <v>284</v>
      </c>
      <c r="V166" t="s">
        <v>378</v>
      </c>
      <c r="W166">
        <v>52</v>
      </c>
      <c r="Z166" t="s">
        <v>51</v>
      </c>
      <c r="AA166">
        <v>5</v>
      </c>
      <c r="AB166">
        <v>22</v>
      </c>
      <c r="AC166">
        <v>70</v>
      </c>
      <c r="AG166">
        <v>1</v>
      </c>
      <c r="AH166" s="7">
        <v>0.54861111111111116</v>
      </c>
      <c r="AI166" s="7">
        <v>0.59027777777777779</v>
      </c>
      <c r="AJ166">
        <v>3</v>
      </c>
      <c r="AK166" t="s">
        <v>52</v>
      </c>
      <c r="AL166">
        <v>1</v>
      </c>
      <c r="AM166" s="21" t="str">
        <f>VLOOKUP(AA166,EQUIVALENCIAS!$B$2:$C$14,2,FALSE)</f>
        <v>Edif. Serv. Multiples</v>
      </c>
      <c r="AN166" t="str">
        <f>IF(ISERROR(VLOOKUP(CONCATENATE(AA166,"-",AB166),EQUIVALENCIAS!$G$3:$I$50,3,FALSE))="VERDADERO","SALA NO ASIGNADA",VLOOKUP(CONCATENATE(AA166,"-",AB166),EQUIVALENCIAS!$G$3:$I$50,3,FALSE))</f>
        <v>SALA 22</v>
      </c>
    </row>
    <row r="167" spans="1:40">
      <c r="A167" t="s">
        <v>41</v>
      </c>
      <c r="B167" t="s">
        <v>90</v>
      </c>
      <c r="C167" t="s">
        <v>43</v>
      </c>
      <c r="D167" t="s">
        <v>44</v>
      </c>
      <c r="E167" t="s">
        <v>91</v>
      </c>
      <c r="F167" t="s">
        <v>46</v>
      </c>
      <c r="G167">
        <v>1</v>
      </c>
      <c r="H167" t="s">
        <v>419</v>
      </c>
      <c r="I167" t="s">
        <v>420</v>
      </c>
      <c r="J167" t="s">
        <v>420</v>
      </c>
      <c r="K167" t="s">
        <v>49</v>
      </c>
      <c r="M167">
        <v>0</v>
      </c>
      <c r="N167">
        <v>0</v>
      </c>
      <c r="O167">
        <v>0</v>
      </c>
      <c r="Q167">
        <v>1</v>
      </c>
      <c r="R167">
        <v>1</v>
      </c>
      <c r="S167">
        <v>3</v>
      </c>
      <c r="T167">
        <v>97</v>
      </c>
      <c r="U167">
        <v>772</v>
      </c>
      <c r="V167" t="s">
        <v>422</v>
      </c>
      <c r="W167">
        <v>52</v>
      </c>
      <c r="Z167" t="s">
        <v>51</v>
      </c>
      <c r="AA167">
        <v>9</v>
      </c>
      <c r="AB167">
        <v>1</v>
      </c>
      <c r="AC167">
        <v>105</v>
      </c>
      <c r="AG167">
        <v>2</v>
      </c>
      <c r="AH167" s="7">
        <v>0.40277777777777779</v>
      </c>
      <c r="AI167" s="7">
        <v>0.49305555555555558</v>
      </c>
      <c r="AJ167">
        <v>4</v>
      </c>
      <c r="AK167" t="s">
        <v>52</v>
      </c>
      <c r="AL167">
        <v>1</v>
      </c>
      <c r="AM167" s="21" t="str">
        <f>VLOOKUP(AA167,EQUIVALENCIAS!$B$2:$C$14,2,FALSE)</f>
        <v>Salas de madera E</v>
      </c>
      <c r="AN167" t="str">
        <f>IF(ISERROR(VLOOKUP(CONCATENATE(AA167,"-",AB167),EQUIVALENCIAS!$G$3:$I$50,3,FALSE))="VERDADERO","SALA NO ASIGNADA",VLOOKUP(CONCATENATE(AA167,"-",AB167),EQUIVALENCIAS!$G$3:$I$50,3,FALSE))</f>
        <v>SALA E-1</v>
      </c>
    </row>
    <row r="168" spans="1:40">
      <c r="A168" t="s">
        <v>41</v>
      </c>
      <c r="B168" t="s">
        <v>90</v>
      </c>
      <c r="C168" t="s">
        <v>43</v>
      </c>
      <c r="D168" t="s">
        <v>44</v>
      </c>
      <c r="E168" t="s">
        <v>91</v>
      </c>
      <c r="F168" t="s">
        <v>55</v>
      </c>
      <c r="G168">
        <v>3</v>
      </c>
      <c r="H168" t="s">
        <v>359</v>
      </c>
      <c r="I168" t="s">
        <v>360</v>
      </c>
      <c r="J168" t="s">
        <v>360</v>
      </c>
      <c r="K168" t="s">
        <v>49</v>
      </c>
      <c r="M168">
        <v>0</v>
      </c>
      <c r="N168">
        <v>0</v>
      </c>
      <c r="O168">
        <v>0</v>
      </c>
      <c r="Q168">
        <v>1</v>
      </c>
      <c r="R168">
        <v>1</v>
      </c>
      <c r="S168">
        <v>3</v>
      </c>
      <c r="T168">
        <v>35</v>
      </c>
      <c r="U168">
        <v>400</v>
      </c>
      <c r="V168" t="s">
        <v>361</v>
      </c>
      <c r="W168">
        <v>35</v>
      </c>
      <c r="Z168" t="s">
        <v>59</v>
      </c>
      <c r="AA168" s="15">
        <v>7</v>
      </c>
      <c r="AB168" s="16" t="s">
        <v>423</v>
      </c>
      <c r="AG168">
        <v>1</v>
      </c>
      <c r="AH168" s="7">
        <v>0.40277777777777779</v>
      </c>
      <c r="AI168" s="7">
        <v>0.44444444444444442</v>
      </c>
      <c r="AJ168">
        <v>4</v>
      </c>
      <c r="AK168" t="s">
        <v>52</v>
      </c>
      <c r="AL168">
        <v>1</v>
      </c>
      <c r="AM168" s="21" t="str">
        <f>VLOOKUP(AA168,EQUIVALENCIAS!$B$2:$C$14,2,FALSE)</f>
        <v>Edificio Construccion</v>
      </c>
      <c r="AN168" t="str">
        <f>IF(ISERROR(VLOOKUP(CONCATENATE(AA168,"-",AB168),EQUIVALENCIAS!$G$3:$I$50,3,FALSE))="VERDADERO","SALA NO ASIGNADA",VLOOKUP(CONCATENATE(AA168,"-",AB168),EQUIVALENCIAS!$G$3:$I$50,3,FALSE))</f>
        <v>SALA Lab Idiom 1</v>
      </c>
    </row>
    <row r="169" spans="1:40">
      <c r="A169" t="s">
        <v>41</v>
      </c>
      <c r="B169" t="s">
        <v>42</v>
      </c>
      <c r="C169" t="s">
        <v>43</v>
      </c>
      <c r="D169" t="s">
        <v>44</v>
      </c>
      <c r="E169" t="s">
        <v>45</v>
      </c>
      <c r="F169" t="s">
        <v>55</v>
      </c>
      <c r="G169">
        <v>1</v>
      </c>
      <c r="H169" t="s">
        <v>376</v>
      </c>
      <c r="I169" t="s">
        <v>377</v>
      </c>
      <c r="J169" t="s">
        <v>377</v>
      </c>
      <c r="K169" t="s">
        <v>49</v>
      </c>
      <c r="M169">
        <v>0</v>
      </c>
      <c r="N169">
        <v>0</v>
      </c>
      <c r="O169">
        <v>0</v>
      </c>
      <c r="Q169">
        <v>1</v>
      </c>
      <c r="R169">
        <v>1</v>
      </c>
      <c r="S169">
        <v>6</v>
      </c>
      <c r="T169">
        <v>52</v>
      </c>
      <c r="U169">
        <v>446</v>
      </c>
      <c r="V169" t="s">
        <v>424</v>
      </c>
      <c r="W169">
        <v>52</v>
      </c>
      <c r="Z169" t="s">
        <v>51</v>
      </c>
      <c r="AA169" s="28">
        <v>5</v>
      </c>
      <c r="AB169" s="28">
        <v>14</v>
      </c>
      <c r="AC169">
        <v>70</v>
      </c>
      <c r="AG169">
        <v>2</v>
      </c>
      <c r="AH169" s="7">
        <v>0.40277777777777779</v>
      </c>
      <c r="AI169" s="7">
        <v>0.49305555555555558</v>
      </c>
      <c r="AJ169">
        <v>4</v>
      </c>
      <c r="AK169" t="s">
        <v>52</v>
      </c>
      <c r="AL169">
        <v>1</v>
      </c>
      <c r="AM169" s="21" t="str">
        <f>VLOOKUP(AA169,EQUIVALENCIAS!$B$2:$C$14,2,FALSE)</f>
        <v>Edif. Serv. Multiples</v>
      </c>
      <c r="AN169" t="str">
        <f>IF(ISERROR(VLOOKUP(CONCATENATE(AA169,"-",AB169),EQUIVALENCIAS!$G$3:$I$50,3,FALSE))="VERDADERO","SALA NO ASIGNADA",VLOOKUP(CONCATENATE(AA169,"-",AB169),EQUIVALENCIAS!$G$3:$I$50,3,FALSE))</f>
        <v>SALA 14</v>
      </c>
    </row>
    <row r="170" spans="1:40">
      <c r="A170" t="s">
        <v>41</v>
      </c>
      <c r="B170" t="s">
        <v>42</v>
      </c>
      <c r="C170" t="s">
        <v>43</v>
      </c>
      <c r="D170" t="s">
        <v>44</v>
      </c>
      <c r="E170" t="s">
        <v>45</v>
      </c>
      <c r="F170" t="s">
        <v>55</v>
      </c>
      <c r="G170">
        <v>1</v>
      </c>
      <c r="H170" t="s">
        <v>376</v>
      </c>
      <c r="I170" t="s">
        <v>377</v>
      </c>
      <c r="J170" t="s">
        <v>377</v>
      </c>
      <c r="K170" t="s">
        <v>49</v>
      </c>
      <c r="M170">
        <v>0</v>
      </c>
      <c r="N170">
        <v>0</v>
      </c>
      <c r="O170">
        <v>0</v>
      </c>
      <c r="Q170">
        <v>1</v>
      </c>
      <c r="R170">
        <v>1</v>
      </c>
      <c r="S170">
        <v>6</v>
      </c>
      <c r="T170">
        <v>52</v>
      </c>
      <c r="U170">
        <v>454</v>
      </c>
      <c r="V170" t="s">
        <v>424</v>
      </c>
      <c r="W170">
        <v>52</v>
      </c>
      <c r="Z170" t="s">
        <v>51</v>
      </c>
      <c r="AA170">
        <v>5</v>
      </c>
      <c r="AB170">
        <v>14</v>
      </c>
      <c r="AC170">
        <v>56</v>
      </c>
      <c r="AG170">
        <v>1</v>
      </c>
      <c r="AH170" s="7">
        <v>0.54861111111111116</v>
      </c>
      <c r="AI170" s="7">
        <v>0.59027777777777779</v>
      </c>
      <c r="AJ170">
        <v>2</v>
      </c>
      <c r="AK170" t="s">
        <v>52</v>
      </c>
      <c r="AL170">
        <v>1</v>
      </c>
      <c r="AM170" s="21" t="str">
        <f>VLOOKUP(AA170,EQUIVALENCIAS!$B$2:$C$14,2,FALSE)</f>
        <v>Edif. Serv. Multiples</v>
      </c>
      <c r="AN170" t="str">
        <f>IF(ISERROR(VLOOKUP(CONCATENATE(AA170,"-",AB170),EQUIVALENCIAS!$G$3:$I$50,3,FALSE))="VERDADERO","SALA NO ASIGNADA",VLOOKUP(CONCATENATE(AA170,"-",AB170),EQUIVALENCIAS!$G$3:$I$50,3,FALSE))</f>
        <v>SALA 14</v>
      </c>
    </row>
    <row r="171" spans="1:40">
      <c r="A171" t="s">
        <v>41</v>
      </c>
      <c r="B171" t="s">
        <v>42</v>
      </c>
      <c r="C171" t="s">
        <v>43</v>
      </c>
      <c r="D171" t="s">
        <v>44</v>
      </c>
      <c r="E171" t="s">
        <v>45</v>
      </c>
      <c r="F171" t="s">
        <v>55</v>
      </c>
      <c r="G171">
        <v>1</v>
      </c>
      <c r="H171" t="s">
        <v>376</v>
      </c>
      <c r="I171" t="s">
        <v>377</v>
      </c>
      <c r="J171" t="s">
        <v>377</v>
      </c>
      <c r="K171" t="s">
        <v>49</v>
      </c>
      <c r="M171">
        <v>0</v>
      </c>
      <c r="N171">
        <v>0</v>
      </c>
      <c r="O171">
        <v>0</v>
      </c>
      <c r="Q171">
        <v>1</v>
      </c>
      <c r="R171">
        <v>1</v>
      </c>
      <c r="S171">
        <v>6</v>
      </c>
      <c r="T171">
        <v>52</v>
      </c>
      <c r="U171">
        <v>798</v>
      </c>
      <c r="V171" t="s">
        <v>424</v>
      </c>
      <c r="W171">
        <v>52</v>
      </c>
      <c r="Z171" t="s">
        <v>51</v>
      </c>
      <c r="AA171">
        <v>5</v>
      </c>
      <c r="AB171">
        <v>14</v>
      </c>
      <c r="AC171">
        <v>70</v>
      </c>
      <c r="AG171">
        <v>1</v>
      </c>
      <c r="AH171" s="7">
        <v>0.54861111111111116</v>
      </c>
      <c r="AI171" s="7">
        <v>0.59027777777777779</v>
      </c>
      <c r="AJ171">
        <v>3</v>
      </c>
      <c r="AK171" t="s">
        <v>52</v>
      </c>
      <c r="AL171">
        <v>1</v>
      </c>
      <c r="AM171" s="21" t="str">
        <f>VLOOKUP(AA171,EQUIVALENCIAS!$B$2:$C$14,2,FALSE)</f>
        <v>Edif. Serv. Multiples</v>
      </c>
      <c r="AN171" t="str">
        <f>IF(ISERROR(VLOOKUP(CONCATENATE(AA171,"-",AB171),EQUIVALENCIAS!$G$3:$I$50,3,FALSE))="VERDADERO","SALA NO ASIGNADA",VLOOKUP(CONCATENATE(AA171,"-",AB171),EQUIVALENCIAS!$G$3:$I$50,3,FALSE))</f>
        <v>SALA 14</v>
      </c>
    </row>
    <row r="172" spans="1:40">
      <c r="A172" t="s">
        <v>41</v>
      </c>
      <c r="B172" t="s">
        <v>85</v>
      </c>
      <c r="C172" t="s">
        <v>43</v>
      </c>
      <c r="D172" t="s">
        <v>44</v>
      </c>
      <c r="E172" t="s">
        <v>86</v>
      </c>
      <c r="F172" t="s">
        <v>55</v>
      </c>
      <c r="G172">
        <v>6</v>
      </c>
      <c r="H172" t="s">
        <v>243</v>
      </c>
      <c r="I172" t="s">
        <v>244</v>
      </c>
      <c r="J172" t="s">
        <v>244</v>
      </c>
      <c r="K172" t="s">
        <v>49</v>
      </c>
      <c r="M172">
        <v>0</v>
      </c>
      <c r="N172">
        <v>0</v>
      </c>
      <c r="O172">
        <v>0</v>
      </c>
      <c r="Q172">
        <v>1</v>
      </c>
      <c r="R172">
        <v>1</v>
      </c>
      <c r="S172">
        <v>1</v>
      </c>
      <c r="T172">
        <v>50</v>
      </c>
      <c r="U172">
        <v>728</v>
      </c>
      <c r="V172" t="s">
        <v>245</v>
      </c>
      <c r="W172">
        <v>50</v>
      </c>
      <c r="Z172" t="s">
        <v>51</v>
      </c>
      <c r="AA172">
        <v>7</v>
      </c>
      <c r="AB172">
        <v>3</v>
      </c>
      <c r="AC172">
        <v>62</v>
      </c>
      <c r="AG172">
        <v>1</v>
      </c>
      <c r="AH172" s="7">
        <v>0.40277777777777779</v>
      </c>
      <c r="AI172" s="7">
        <v>0.44444444444444442</v>
      </c>
      <c r="AJ172">
        <v>5</v>
      </c>
      <c r="AK172" t="s">
        <v>52</v>
      </c>
      <c r="AL172">
        <v>1</v>
      </c>
      <c r="AM172" s="21" t="str">
        <f>VLOOKUP(AA172,EQUIVALENCIAS!$B$2:$C$14,2,FALSE)</f>
        <v>Edificio Construccion</v>
      </c>
      <c r="AN172" t="str">
        <f>IF(ISERROR(VLOOKUP(CONCATENATE(AA172,"-",AB172),EQUIVALENCIAS!$G$3:$I$50,3,FALSE))="VERDADERO","SALA NO ASIGNADA",VLOOKUP(CONCATENATE(AA172,"-",AB172),EQUIVALENCIAS!$G$3:$I$50,3,FALSE))</f>
        <v>SALA C-3</v>
      </c>
    </row>
    <row r="173" spans="1:40">
      <c r="A173" t="s">
        <v>41</v>
      </c>
      <c r="B173" t="s">
        <v>42</v>
      </c>
      <c r="C173" t="s">
        <v>43</v>
      </c>
      <c r="D173" t="s">
        <v>44</v>
      </c>
      <c r="E173" t="s">
        <v>45</v>
      </c>
      <c r="F173" t="s">
        <v>46</v>
      </c>
      <c r="G173">
        <v>6</v>
      </c>
      <c r="H173" t="s">
        <v>356</v>
      </c>
      <c r="I173" t="s">
        <v>357</v>
      </c>
      <c r="J173" t="s">
        <v>357</v>
      </c>
      <c r="K173" t="s">
        <v>49</v>
      </c>
      <c r="M173">
        <v>0</v>
      </c>
      <c r="N173">
        <v>0</v>
      </c>
      <c r="O173">
        <v>0</v>
      </c>
      <c r="Q173">
        <v>1</v>
      </c>
      <c r="R173">
        <v>1</v>
      </c>
      <c r="S173">
        <v>1</v>
      </c>
      <c r="T173">
        <v>30</v>
      </c>
      <c r="U173">
        <v>220</v>
      </c>
      <c r="V173" t="s">
        <v>358</v>
      </c>
      <c r="W173">
        <v>30</v>
      </c>
      <c r="Z173" t="s">
        <v>59</v>
      </c>
      <c r="AA173">
        <v>5</v>
      </c>
      <c r="AB173">
        <v>25</v>
      </c>
      <c r="AC173">
        <v>30</v>
      </c>
      <c r="AG173">
        <v>2</v>
      </c>
      <c r="AH173" s="7">
        <v>0.40277777777777779</v>
      </c>
      <c r="AI173" s="7">
        <v>0.49305555555555558</v>
      </c>
      <c r="AJ173">
        <v>5</v>
      </c>
      <c r="AK173" t="s">
        <v>52</v>
      </c>
      <c r="AL173">
        <v>1</v>
      </c>
      <c r="AM173" s="21" t="str">
        <f>VLOOKUP(AA173,EQUIVALENCIAS!$B$2:$C$14,2,FALSE)</f>
        <v>Edif. Serv. Multiples</v>
      </c>
      <c r="AN173" t="str">
        <f>IF(ISERROR(VLOOKUP(CONCATENATE(AA173,"-",AB173),EQUIVALENCIAS!$G$3:$I$50,3,FALSE))="VERDADERO","SALA NO ASIGNADA",VLOOKUP(CONCATENATE(AA173,"-",AB173),EQUIVALENCIAS!$G$3:$I$50,3,FALSE))</f>
        <v>SALA 25</v>
      </c>
    </row>
    <row r="174" spans="1:40">
      <c r="A174" t="s">
        <v>41</v>
      </c>
      <c r="B174" t="s">
        <v>61</v>
      </c>
      <c r="C174" t="s">
        <v>43</v>
      </c>
      <c r="D174" t="s">
        <v>44</v>
      </c>
      <c r="E174" t="s">
        <v>62</v>
      </c>
      <c r="F174" t="s">
        <v>55</v>
      </c>
      <c r="G174">
        <v>6</v>
      </c>
      <c r="H174" t="s">
        <v>365</v>
      </c>
      <c r="I174" t="s">
        <v>139</v>
      </c>
      <c r="J174" t="s">
        <v>139</v>
      </c>
      <c r="K174" t="s">
        <v>49</v>
      </c>
      <c r="M174">
        <v>0</v>
      </c>
      <c r="N174">
        <v>0</v>
      </c>
      <c r="O174">
        <v>0</v>
      </c>
      <c r="Q174">
        <v>1</v>
      </c>
      <c r="R174">
        <v>1</v>
      </c>
      <c r="S174">
        <v>1</v>
      </c>
      <c r="T174">
        <v>20</v>
      </c>
      <c r="U174">
        <v>371</v>
      </c>
      <c r="V174" t="s">
        <v>366</v>
      </c>
      <c r="W174">
        <v>20</v>
      </c>
      <c r="Z174" t="s">
        <v>59</v>
      </c>
      <c r="AA174">
        <v>5</v>
      </c>
      <c r="AB174">
        <v>13</v>
      </c>
      <c r="AC174">
        <v>70</v>
      </c>
      <c r="AG174">
        <v>1</v>
      </c>
      <c r="AH174" s="7">
        <v>0.40277777777777779</v>
      </c>
      <c r="AI174" s="7">
        <v>0.44444444444444442</v>
      </c>
      <c r="AJ174">
        <v>5</v>
      </c>
      <c r="AK174" t="s">
        <v>52</v>
      </c>
      <c r="AL174">
        <v>1</v>
      </c>
      <c r="AM174" s="21" t="str">
        <f>VLOOKUP(AA174,EQUIVALENCIAS!$B$2:$C$14,2,FALSE)</f>
        <v>Edif. Serv. Multiples</v>
      </c>
      <c r="AN174" t="str">
        <f>IF(ISERROR(VLOOKUP(CONCATENATE(AA174,"-",AB174),EQUIVALENCIAS!$G$3:$I$50,3,FALSE))="VERDADERO","SALA NO ASIGNADA",VLOOKUP(CONCATENATE(AA174,"-",AB174),EQUIVALENCIAS!$G$3:$I$50,3,FALSE))</f>
        <v>SALA 13</v>
      </c>
    </row>
    <row r="175" spans="1:40">
      <c r="A175" t="s">
        <v>41</v>
      </c>
      <c r="B175" t="s">
        <v>61</v>
      </c>
      <c r="C175" t="s">
        <v>43</v>
      </c>
      <c r="D175" t="s">
        <v>44</v>
      </c>
      <c r="E175" t="s">
        <v>62</v>
      </c>
      <c r="F175" t="s">
        <v>55</v>
      </c>
      <c r="G175">
        <v>7</v>
      </c>
      <c r="H175" t="s">
        <v>425</v>
      </c>
      <c r="I175" t="s">
        <v>426</v>
      </c>
      <c r="J175" t="s">
        <v>426</v>
      </c>
      <c r="K175" t="s">
        <v>49</v>
      </c>
      <c r="M175">
        <v>0</v>
      </c>
      <c r="N175">
        <v>0</v>
      </c>
      <c r="O175">
        <v>0</v>
      </c>
      <c r="Q175">
        <v>1</v>
      </c>
      <c r="R175">
        <v>1</v>
      </c>
      <c r="S175">
        <v>1</v>
      </c>
      <c r="T175">
        <v>20</v>
      </c>
      <c r="U175">
        <v>272</v>
      </c>
      <c r="V175" t="s">
        <v>427</v>
      </c>
      <c r="W175">
        <v>20</v>
      </c>
      <c r="Z175" t="s">
        <v>59</v>
      </c>
      <c r="AA175">
        <v>16</v>
      </c>
      <c r="AB175">
        <v>7</v>
      </c>
      <c r="AC175">
        <v>26</v>
      </c>
      <c r="AG175">
        <v>2</v>
      </c>
      <c r="AH175" s="7">
        <v>0.40277777777777779</v>
      </c>
      <c r="AI175" s="7">
        <v>0.49305555555555558</v>
      </c>
      <c r="AJ175">
        <v>5</v>
      </c>
      <c r="AK175" t="s">
        <v>52</v>
      </c>
      <c r="AL175">
        <v>1</v>
      </c>
      <c r="AM175" s="21" t="str">
        <f>VLOOKUP(AA175,EQUIVALENCIAS!$B$2:$C$14,2,FALSE)</f>
        <v>Edificio I+D</v>
      </c>
      <c r="AN175" t="str">
        <f>IF(ISERROR(VLOOKUP(CONCATENATE(AA175,"-",AB175),EQUIVALENCIAS!$G$3:$I$50,3,FALSE))="VERDADERO","SALA NO ASIGNADA",VLOOKUP(CONCATENATE(AA175,"-",AB175),EQUIVALENCIAS!$G$3:$I$50,3,FALSE))</f>
        <v>SALA 7</v>
      </c>
    </row>
    <row r="176" spans="1:40">
      <c r="A176" t="s">
        <v>41</v>
      </c>
      <c r="B176" t="s">
        <v>61</v>
      </c>
      <c r="C176" t="s">
        <v>43</v>
      </c>
      <c r="D176" t="s">
        <v>44</v>
      </c>
      <c r="E176" t="s">
        <v>62</v>
      </c>
      <c r="F176" t="s">
        <v>55</v>
      </c>
      <c r="G176">
        <v>10</v>
      </c>
      <c r="H176" t="s">
        <v>428</v>
      </c>
      <c r="I176" t="s">
        <v>429</v>
      </c>
      <c r="J176" t="s">
        <v>429</v>
      </c>
      <c r="K176" t="s">
        <v>49</v>
      </c>
      <c r="M176">
        <v>0</v>
      </c>
      <c r="N176">
        <v>0</v>
      </c>
      <c r="O176">
        <v>0</v>
      </c>
      <c r="Q176">
        <v>1</v>
      </c>
      <c r="R176">
        <v>1</v>
      </c>
      <c r="S176">
        <v>1</v>
      </c>
      <c r="T176">
        <v>35</v>
      </c>
      <c r="U176">
        <v>606</v>
      </c>
      <c r="V176" t="s">
        <v>430</v>
      </c>
      <c r="W176">
        <v>35</v>
      </c>
      <c r="Z176" t="s">
        <v>59</v>
      </c>
      <c r="AA176">
        <v>3</v>
      </c>
      <c r="AB176">
        <v>26</v>
      </c>
      <c r="AC176">
        <v>40</v>
      </c>
      <c r="AG176">
        <v>2</v>
      </c>
      <c r="AH176" s="7">
        <v>0.40277777777777779</v>
      </c>
      <c r="AI176" s="7">
        <v>0.49305555555555558</v>
      </c>
      <c r="AJ176">
        <v>5</v>
      </c>
      <c r="AK176" t="s">
        <v>52</v>
      </c>
      <c r="AL176">
        <v>1</v>
      </c>
      <c r="AM176" s="21" t="str">
        <f>VLOOKUP(AA176,EQUIVALENCIAS!$B$2:$C$14,2,FALSE)</f>
        <v>Edificio Laboratorio</v>
      </c>
      <c r="AN176" t="str">
        <f>IF(ISERROR(VLOOKUP(CONCATENATE(AA176,"-",AB176),EQUIVALENCIAS!$G$3:$I$50,3,FALSE))="VERDADERO","SALA NO ASIGNADA",VLOOKUP(CONCATENATE(AA176,"-",AB176),EQUIVALENCIAS!$G$3:$I$50,3,FALSE))</f>
        <v>SALA 26</v>
      </c>
    </row>
    <row r="177" spans="1:41">
      <c r="A177" t="s">
        <v>41</v>
      </c>
      <c r="B177" t="s">
        <v>61</v>
      </c>
      <c r="C177" t="s">
        <v>43</v>
      </c>
      <c r="D177" t="s">
        <v>44</v>
      </c>
      <c r="E177" t="s">
        <v>62</v>
      </c>
      <c r="F177" t="s">
        <v>55</v>
      </c>
      <c r="G177">
        <v>11</v>
      </c>
      <c r="H177" t="s">
        <v>431</v>
      </c>
      <c r="I177" t="s">
        <v>432</v>
      </c>
      <c r="J177" t="s">
        <v>432</v>
      </c>
      <c r="K177" t="s">
        <v>49</v>
      </c>
      <c r="M177">
        <v>0</v>
      </c>
      <c r="N177">
        <v>0</v>
      </c>
      <c r="O177">
        <v>0</v>
      </c>
      <c r="Q177">
        <v>1</v>
      </c>
      <c r="R177">
        <v>1</v>
      </c>
      <c r="S177">
        <v>1</v>
      </c>
      <c r="T177">
        <v>24</v>
      </c>
      <c r="U177">
        <v>380</v>
      </c>
      <c r="V177" t="s">
        <v>433</v>
      </c>
      <c r="W177">
        <v>24</v>
      </c>
      <c r="Z177" t="s">
        <v>59</v>
      </c>
      <c r="AA177">
        <v>4</v>
      </c>
      <c r="AB177">
        <v>1</v>
      </c>
      <c r="AC177">
        <v>30</v>
      </c>
      <c r="AG177">
        <v>2</v>
      </c>
      <c r="AH177" s="7">
        <v>0.40277777777777779</v>
      </c>
      <c r="AI177" s="7">
        <v>0.49305555555555558</v>
      </c>
      <c r="AJ177">
        <v>5</v>
      </c>
      <c r="AK177" t="s">
        <v>52</v>
      </c>
      <c r="AL177">
        <v>1</v>
      </c>
      <c r="AM177" s="21" t="str">
        <f>VLOOKUP(AA177,EQUIVALENCIAS!$B$2:$C$14,2,FALSE)</f>
        <v>Edificio Mecanica</v>
      </c>
      <c r="AN177" t="str">
        <f>IF(ISERROR(VLOOKUP(CONCATENATE(AA177,"-",AB177),EQUIVALENCIAS!$G$3:$I$50,3,FALSE))="VERDADERO","SALA NO ASIGNADA",VLOOKUP(CONCATENATE(AA177,"-",AB177),EQUIVALENCIAS!$G$3:$I$50,3,FALSE))</f>
        <v>SALA T-1</v>
      </c>
    </row>
    <row r="178" spans="1:41">
      <c r="A178" t="s">
        <v>41</v>
      </c>
      <c r="B178" t="s">
        <v>85</v>
      </c>
      <c r="C178" t="s">
        <v>43</v>
      </c>
      <c r="D178" t="s">
        <v>44</v>
      </c>
      <c r="E178" t="s">
        <v>86</v>
      </c>
      <c r="F178" t="s">
        <v>55</v>
      </c>
      <c r="G178">
        <v>4</v>
      </c>
      <c r="H178" t="s">
        <v>87</v>
      </c>
      <c r="I178" t="s">
        <v>88</v>
      </c>
      <c r="J178" t="s">
        <v>88</v>
      </c>
      <c r="K178" t="s">
        <v>69</v>
      </c>
      <c r="M178">
        <v>0</v>
      </c>
      <c r="N178">
        <v>0</v>
      </c>
      <c r="O178">
        <v>0</v>
      </c>
      <c r="Q178">
        <v>1</v>
      </c>
      <c r="R178">
        <v>1</v>
      </c>
      <c r="S178">
        <v>1</v>
      </c>
      <c r="T178">
        <v>50</v>
      </c>
      <c r="U178">
        <v>249</v>
      </c>
      <c r="V178" t="s">
        <v>434</v>
      </c>
      <c r="W178">
        <v>50</v>
      </c>
      <c r="Z178" t="s">
        <v>72</v>
      </c>
      <c r="AA178">
        <v>11</v>
      </c>
      <c r="AB178">
        <v>203</v>
      </c>
      <c r="AC178">
        <v>60</v>
      </c>
      <c r="AG178">
        <v>1</v>
      </c>
      <c r="AH178" s="7">
        <v>0.40277777777777779</v>
      </c>
      <c r="AI178" s="7">
        <v>0.44444444444444442</v>
      </c>
      <c r="AJ178">
        <v>5</v>
      </c>
      <c r="AK178" t="s">
        <v>52</v>
      </c>
      <c r="AL178">
        <v>1</v>
      </c>
      <c r="AM178" s="21" t="str">
        <f>VLOOKUP(AA178,EQUIVALENCIAS!$B$2:$C$14,2,FALSE)</f>
        <v>Edificio Minas</v>
      </c>
      <c r="AN178" t="str">
        <f>IF(ISERROR(VLOOKUP(CONCATENATE(AA178,"-",AB178),EQUIVALENCIAS!$G$3:$I$50,3,FALSE))="VERDADERO","SALA NO ASIGNADA",VLOOKUP(CONCATENATE(AA178,"-",AB178),EQUIVALENCIAS!$G$3:$I$50,3,FALSE))</f>
        <v>SALA 203</v>
      </c>
    </row>
    <row r="179" spans="1:41" s="8" customFormat="1">
      <c r="A179" t="s">
        <v>41</v>
      </c>
      <c r="B179" t="s">
        <v>90</v>
      </c>
      <c r="C179" t="s">
        <v>43</v>
      </c>
      <c r="D179" t="s">
        <v>44</v>
      </c>
      <c r="E179" t="s">
        <v>91</v>
      </c>
      <c r="F179" t="s">
        <v>46</v>
      </c>
      <c r="G179">
        <v>6</v>
      </c>
      <c r="H179" t="s">
        <v>435</v>
      </c>
      <c r="I179" t="s">
        <v>436</v>
      </c>
      <c r="J179" t="s">
        <v>436</v>
      </c>
      <c r="K179" t="s">
        <v>49</v>
      </c>
      <c r="L179"/>
      <c r="M179">
        <v>0</v>
      </c>
      <c r="N179">
        <v>0</v>
      </c>
      <c r="O179">
        <v>0</v>
      </c>
      <c r="P179"/>
      <c r="Q179">
        <v>1</v>
      </c>
      <c r="R179">
        <v>1</v>
      </c>
      <c r="S179">
        <v>1</v>
      </c>
      <c r="T179">
        <v>40</v>
      </c>
      <c r="U179">
        <v>281</v>
      </c>
      <c r="V179" t="s">
        <v>437</v>
      </c>
      <c r="W179">
        <v>40</v>
      </c>
      <c r="X179"/>
      <c r="Y179"/>
      <c r="Z179" t="s">
        <v>51</v>
      </c>
      <c r="AA179">
        <v>7</v>
      </c>
      <c r="AB179">
        <v>1</v>
      </c>
      <c r="AC179">
        <v>40</v>
      </c>
      <c r="AD179"/>
      <c r="AE179"/>
      <c r="AF179"/>
      <c r="AG179">
        <v>3</v>
      </c>
      <c r="AH179" s="7">
        <v>0.40277777777777779</v>
      </c>
      <c r="AI179" s="7">
        <v>0.54166666666666663</v>
      </c>
      <c r="AJ179">
        <v>6</v>
      </c>
      <c r="AK179" t="s">
        <v>52</v>
      </c>
      <c r="AL179">
        <v>1</v>
      </c>
      <c r="AM179" s="21" t="str">
        <f>VLOOKUP(AA179,EQUIVALENCIAS!$B$2:$C$14,2,FALSE)</f>
        <v>Edificio Construccion</v>
      </c>
      <c r="AN179" t="str">
        <f>IF(ISERROR(VLOOKUP(CONCATENATE(AA179,"-",AB179),EQUIVALENCIAS!$G$3:$I$50,3,FALSE))="VERDADERO","SALA NO ASIGNADA",VLOOKUP(CONCATENATE(AA179,"-",AB179),EQUIVALENCIAS!$G$3:$I$50,3,FALSE))</f>
        <v>SALA C-1</v>
      </c>
    </row>
    <row r="180" spans="1:41">
      <c r="A180" t="s">
        <v>41</v>
      </c>
      <c r="B180" t="s">
        <v>42</v>
      </c>
      <c r="C180" t="s">
        <v>43</v>
      </c>
      <c r="D180" t="s">
        <v>44</v>
      </c>
      <c r="E180" t="s">
        <v>45</v>
      </c>
      <c r="F180" t="s">
        <v>379</v>
      </c>
      <c r="G180">
        <v>5</v>
      </c>
      <c r="H180" t="s">
        <v>380</v>
      </c>
      <c r="I180" t="s">
        <v>381</v>
      </c>
      <c r="J180" t="s">
        <v>381</v>
      </c>
      <c r="K180" t="s">
        <v>49</v>
      </c>
      <c r="M180">
        <v>0</v>
      </c>
      <c r="N180">
        <v>0</v>
      </c>
      <c r="O180">
        <v>0</v>
      </c>
      <c r="Q180">
        <v>1</v>
      </c>
      <c r="R180">
        <v>1</v>
      </c>
      <c r="S180">
        <v>1</v>
      </c>
      <c r="T180">
        <v>36</v>
      </c>
      <c r="U180">
        <v>243</v>
      </c>
      <c r="V180" t="s">
        <v>382</v>
      </c>
      <c r="W180">
        <v>36</v>
      </c>
      <c r="Z180" t="s">
        <v>59</v>
      </c>
      <c r="AA180" s="15">
        <v>7</v>
      </c>
      <c r="AB180" s="15">
        <v>1</v>
      </c>
      <c r="AC180">
        <v>40</v>
      </c>
      <c r="AG180">
        <v>2</v>
      </c>
      <c r="AH180" s="7">
        <v>0.4513888888888889</v>
      </c>
      <c r="AI180" s="7">
        <v>0.54166666666666663</v>
      </c>
      <c r="AJ180">
        <v>1</v>
      </c>
      <c r="AK180" t="s">
        <v>52</v>
      </c>
      <c r="AL180">
        <v>1</v>
      </c>
      <c r="AM180" s="21" t="str">
        <f>VLOOKUP(AA180,EQUIVALENCIAS!$B$2:$C$14,2,FALSE)</f>
        <v>Edificio Construccion</v>
      </c>
      <c r="AN180" t="str">
        <f>IF(ISERROR(VLOOKUP(CONCATENATE(AA180,"-",AB180),EQUIVALENCIAS!$G$3:$I$50,3,FALSE))="VERDADERO","SALA NO ASIGNADA",VLOOKUP(CONCATENATE(AA180,"-",AB180),EQUIVALENCIAS!$G$3:$I$50,3,FALSE))</f>
        <v>SALA C-1</v>
      </c>
    </row>
    <row r="181" spans="1:41">
      <c r="A181" t="s">
        <v>41</v>
      </c>
      <c r="B181" t="s">
        <v>42</v>
      </c>
      <c r="C181" t="s">
        <v>43</v>
      </c>
      <c r="D181" t="s">
        <v>44</v>
      </c>
      <c r="E181" t="s">
        <v>45</v>
      </c>
      <c r="F181" t="s">
        <v>46</v>
      </c>
      <c r="G181">
        <v>6</v>
      </c>
      <c r="H181" t="s">
        <v>438</v>
      </c>
      <c r="I181" t="s">
        <v>439</v>
      </c>
      <c r="J181" t="s">
        <v>439</v>
      </c>
      <c r="K181" t="s">
        <v>49</v>
      </c>
      <c r="M181">
        <v>0</v>
      </c>
      <c r="N181">
        <v>0</v>
      </c>
      <c r="O181">
        <v>0</v>
      </c>
      <c r="Q181">
        <v>1</v>
      </c>
      <c r="R181">
        <v>1</v>
      </c>
      <c r="S181">
        <v>1</v>
      </c>
      <c r="T181">
        <v>45</v>
      </c>
      <c r="U181">
        <v>797</v>
      </c>
      <c r="V181" t="s">
        <v>440</v>
      </c>
      <c r="W181">
        <v>45</v>
      </c>
      <c r="Z181" t="s">
        <v>51</v>
      </c>
      <c r="AA181" s="15">
        <v>7</v>
      </c>
      <c r="AB181" s="15">
        <v>4</v>
      </c>
      <c r="AC181">
        <v>53</v>
      </c>
      <c r="AG181">
        <v>2</v>
      </c>
      <c r="AH181" s="7">
        <v>0.4513888888888889</v>
      </c>
      <c r="AI181" s="7">
        <v>0.54166666666666663</v>
      </c>
      <c r="AJ181">
        <v>1</v>
      </c>
      <c r="AK181" t="s">
        <v>52</v>
      </c>
      <c r="AL181">
        <v>1</v>
      </c>
      <c r="AM181" s="21" t="str">
        <f>VLOOKUP(AA181,EQUIVALENCIAS!$B$2:$C$14,2,FALSE)</f>
        <v>Edificio Construccion</v>
      </c>
      <c r="AN181" t="str">
        <f>IF(ISERROR(VLOOKUP(CONCATENATE(AA181,"-",AB181),EQUIVALENCIAS!$G$3:$I$50,3,FALSE))="VERDADERO","SALA NO ASIGNADA",VLOOKUP(CONCATENATE(AA181,"-",AB181),EQUIVALENCIAS!$G$3:$I$50,3,FALSE))</f>
        <v>SALA C-4</v>
      </c>
    </row>
    <row r="182" spans="1:41" s="8" customFormat="1">
      <c r="A182" t="s">
        <v>41</v>
      </c>
      <c r="B182" t="s">
        <v>53</v>
      </c>
      <c r="C182" t="s">
        <v>43</v>
      </c>
      <c r="D182" t="s">
        <v>44</v>
      </c>
      <c r="E182" t="s">
        <v>54</v>
      </c>
      <c r="F182" t="s">
        <v>55</v>
      </c>
      <c r="G182">
        <v>9</v>
      </c>
      <c r="H182" t="s">
        <v>441</v>
      </c>
      <c r="I182" t="s">
        <v>442</v>
      </c>
      <c r="J182" t="s">
        <v>442</v>
      </c>
      <c r="K182" t="s">
        <v>49</v>
      </c>
      <c r="L182"/>
      <c r="M182">
        <v>0</v>
      </c>
      <c r="N182">
        <v>0</v>
      </c>
      <c r="O182">
        <v>0</v>
      </c>
      <c r="P182"/>
      <c r="Q182">
        <v>1</v>
      </c>
      <c r="R182">
        <v>1</v>
      </c>
      <c r="S182">
        <v>1</v>
      </c>
      <c r="T182">
        <v>25</v>
      </c>
      <c r="U182">
        <v>493</v>
      </c>
      <c r="V182" t="s">
        <v>443</v>
      </c>
      <c r="W182">
        <v>25</v>
      </c>
      <c r="X182"/>
      <c r="Y182"/>
      <c r="Z182" t="s">
        <v>59</v>
      </c>
      <c r="AA182" s="28">
        <v>12</v>
      </c>
      <c r="AB182" s="28">
        <v>3</v>
      </c>
      <c r="AC182">
        <v>26</v>
      </c>
      <c r="AD182"/>
      <c r="AE182"/>
      <c r="AF182"/>
      <c r="AG182">
        <v>2</v>
      </c>
      <c r="AH182" s="7">
        <v>0.35416666666666669</v>
      </c>
      <c r="AI182" s="7">
        <v>0.44444444444444442</v>
      </c>
      <c r="AJ182">
        <v>2</v>
      </c>
      <c r="AK182" t="s">
        <v>52</v>
      </c>
      <c r="AL182">
        <v>1</v>
      </c>
      <c r="AM182" s="21" t="str">
        <f>VLOOKUP(AA182,EQUIVALENCIAS!$B$2:$C$14,2,FALSE)</f>
        <v>Edificio Salas S</v>
      </c>
      <c r="AN182" t="str">
        <f>IF(ISERROR(VLOOKUP(CONCATENATE(AA182,"-",AB182),EQUIVALENCIAS!$G$3:$I$50,3,FALSE))="VERDADERO","SALA NO ASIGNADA",VLOOKUP(CONCATENATE(AA182,"-",AB182),EQUIVALENCIAS!$G$3:$I$50,3,FALSE))</f>
        <v>SALA S-3</v>
      </c>
      <c r="AO182"/>
    </row>
    <row r="183" spans="1:41">
      <c r="A183" t="s">
        <v>41</v>
      </c>
      <c r="B183" t="s">
        <v>53</v>
      </c>
      <c r="C183" t="s">
        <v>43</v>
      </c>
      <c r="D183" t="s">
        <v>44</v>
      </c>
      <c r="E183" t="s">
        <v>54</v>
      </c>
      <c r="F183" t="s">
        <v>55</v>
      </c>
      <c r="G183">
        <v>10</v>
      </c>
      <c r="H183" t="s">
        <v>444</v>
      </c>
      <c r="I183" t="s">
        <v>445</v>
      </c>
      <c r="J183" t="s">
        <v>445</v>
      </c>
      <c r="K183" t="s">
        <v>49</v>
      </c>
      <c r="M183">
        <v>0</v>
      </c>
      <c r="N183">
        <v>0</v>
      </c>
      <c r="O183">
        <v>0</v>
      </c>
      <c r="Q183">
        <v>1</v>
      </c>
      <c r="R183">
        <v>1</v>
      </c>
      <c r="S183">
        <v>1</v>
      </c>
      <c r="T183">
        <v>25</v>
      </c>
      <c r="U183">
        <v>353</v>
      </c>
      <c r="V183" t="s">
        <v>446</v>
      </c>
      <c r="W183">
        <v>25</v>
      </c>
      <c r="Z183" t="s">
        <v>59</v>
      </c>
      <c r="AA183">
        <v>8</v>
      </c>
      <c r="AB183">
        <v>1</v>
      </c>
      <c r="AC183">
        <v>30</v>
      </c>
      <c r="AG183">
        <v>2</v>
      </c>
      <c r="AH183" s="7">
        <v>0.35416666666666669</v>
      </c>
      <c r="AI183" s="7">
        <v>0.44444444444444442</v>
      </c>
      <c r="AJ183">
        <v>2</v>
      </c>
      <c r="AK183" t="s">
        <v>52</v>
      </c>
      <c r="AL183">
        <v>1</v>
      </c>
      <c r="AM183" s="21" t="str">
        <f>VLOOKUP(AA183,EQUIVALENCIAS!$B$2:$C$14,2,FALSE)</f>
        <v>Edificio estudiantil</v>
      </c>
      <c r="AN183" t="str">
        <f>IF(ISERROR(VLOOKUP(CONCATENATE(AA183,"-",AB183),EQUIVALENCIAS!$G$3:$I$50,3,FALSE))="VERDADERO","SALA NO ASIGNADA",VLOOKUP(CONCATENATE(AA183,"-",AB183),EQUIVALENCIAS!$G$3:$I$50,3,FALSE))</f>
        <v>SALA S-1</v>
      </c>
      <c r="AO183" t="s">
        <v>447</v>
      </c>
    </row>
    <row r="184" spans="1:41">
      <c r="A184" t="s">
        <v>41</v>
      </c>
      <c r="B184" t="s">
        <v>53</v>
      </c>
      <c r="C184" t="s">
        <v>43</v>
      </c>
      <c r="D184" t="s">
        <v>44</v>
      </c>
      <c r="E184" t="s">
        <v>54</v>
      </c>
      <c r="F184" t="s">
        <v>55</v>
      </c>
      <c r="G184">
        <v>1</v>
      </c>
      <c r="H184" t="s">
        <v>448</v>
      </c>
      <c r="I184" t="s">
        <v>449</v>
      </c>
      <c r="J184" t="s">
        <v>449</v>
      </c>
      <c r="K184" t="s">
        <v>49</v>
      </c>
      <c r="M184">
        <v>0</v>
      </c>
      <c r="N184">
        <v>0</v>
      </c>
      <c r="O184">
        <v>0</v>
      </c>
      <c r="Q184">
        <v>1</v>
      </c>
      <c r="R184">
        <v>1</v>
      </c>
      <c r="S184">
        <v>1</v>
      </c>
      <c r="T184">
        <v>70</v>
      </c>
      <c r="U184">
        <v>398</v>
      </c>
      <c r="V184" t="s">
        <v>450</v>
      </c>
      <c r="W184">
        <v>70</v>
      </c>
      <c r="AA184" s="28">
        <v>11</v>
      </c>
      <c r="AB184" s="28">
        <v>203</v>
      </c>
      <c r="AC184">
        <v>84</v>
      </c>
      <c r="AG184">
        <v>2</v>
      </c>
      <c r="AH184" s="7">
        <v>0.4513888888888889</v>
      </c>
      <c r="AI184" s="7">
        <v>0.54166666666666663</v>
      </c>
      <c r="AJ184">
        <v>2</v>
      </c>
      <c r="AK184" t="s">
        <v>52</v>
      </c>
      <c r="AL184">
        <v>1</v>
      </c>
      <c r="AM184" s="21" t="str">
        <f>VLOOKUP(AA184,EQUIVALENCIAS!$B$2:$C$14,2,FALSE)</f>
        <v>Edificio Minas</v>
      </c>
      <c r="AN184" t="str">
        <f>IF(ISERROR(VLOOKUP(CONCATENATE(AA184,"-",AB184),EQUIVALENCIAS!$G$3:$I$50,3,FALSE))="VERDADERO","SALA NO ASIGNADA",VLOOKUP(CONCATENATE(AA184,"-",AB184),EQUIVALENCIAS!$G$3:$I$50,3,FALSE))</f>
        <v>SALA 203</v>
      </c>
    </row>
    <row r="185" spans="1:41">
      <c r="A185" t="s">
        <v>41</v>
      </c>
      <c r="B185" t="s">
        <v>53</v>
      </c>
      <c r="C185" t="s">
        <v>43</v>
      </c>
      <c r="D185" t="s">
        <v>44</v>
      </c>
      <c r="E185" t="s">
        <v>54</v>
      </c>
      <c r="F185" t="s">
        <v>55</v>
      </c>
      <c r="G185">
        <v>5</v>
      </c>
      <c r="H185" t="s">
        <v>451</v>
      </c>
      <c r="I185" t="s">
        <v>166</v>
      </c>
      <c r="J185" t="s">
        <v>166</v>
      </c>
      <c r="K185" t="s">
        <v>49</v>
      </c>
      <c r="M185">
        <v>0</v>
      </c>
      <c r="N185">
        <v>0</v>
      </c>
      <c r="O185">
        <v>0</v>
      </c>
      <c r="Q185">
        <v>1</v>
      </c>
      <c r="R185">
        <v>1</v>
      </c>
      <c r="S185">
        <v>1</v>
      </c>
      <c r="T185">
        <v>35</v>
      </c>
      <c r="U185">
        <v>566</v>
      </c>
      <c r="V185" t="s">
        <v>452</v>
      </c>
      <c r="W185">
        <v>35</v>
      </c>
      <c r="Z185" t="s">
        <v>59</v>
      </c>
      <c r="AA185" s="28">
        <v>12</v>
      </c>
      <c r="AB185" s="28">
        <v>5</v>
      </c>
      <c r="AC185">
        <v>40</v>
      </c>
      <c r="AG185">
        <v>2</v>
      </c>
      <c r="AH185" s="7">
        <v>0.4513888888888889</v>
      </c>
      <c r="AI185" s="7">
        <v>0.54166666666666663</v>
      </c>
      <c r="AJ185">
        <v>2</v>
      </c>
      <c r="AK185" t="s">
        <v>52</v>
      </c>
      <c r="AL185">
        <v>1</v>
      </c>
      <c r="AM185" s="21" t="str">
        <f>VLOOKUP(AA185,EQUIVALENCIAS!$B$2:$C$14,2,FALSE)</f>
        <v>Edificio Salas S</v>
      </c>
      <c r="AN185" t="str">
        <f>IF(ISERROR(VLOOKUP(CONCATENATE(AA185,"-",AB185),EQUIVALENCIAS!$G$3:$I$50,3,FALSE))="VERDADERO","SALA NO ASIGNADA",VLOOKUP(CONCATENATE(AA185,"-",AB185),EQUIVALENCIAS!$G$3:$I$50,3,FALSE))</f>
        <v>SALA S-5</v>
      </c>
    </row>
    <row r="186" spans="1:41">
      <c r="A186" t="s">
        <v>41</v>
      </c>
      <c r="B186" t="s">
        <v>53</v>
      </c>
      <c r="C186" t="s">
        <v>43</v>
      </c>
      <c r="D186" t="s">
        <v>44</v>
      </c>
      <c r="E186" t="s">
        <v>54</v>
      </c>
      <c r="F186" t="s">
        <v>55</v>
      </c>
      <c r="G186">
        <v>6</v>
      </c>
      <c r="H186" t="s">
        <v>453</v>
      </c>
      <c r="I186" t="s">
        <v>454</v>
      </c>
      <c r="J186" t="s">
        <v>454</v>
      </c>
      <c r="K186" t="s">
        <v>49</v>
      </c>
      <c r="M186">
        <v>0</v>
      </c>
      <c r="N186">
        <v>0</v>
      </c>
      <c r="O186">
        <v>0</v>
      </c>
      <c r="Q186">
        <v>1</v>
      </c>
      <c r="R186">
        <v>1</v>
      </c>
      <c r="S186">
        <v>1</v>
      </c>
      <c r="T186">
        <v>30</v>
      </c>
      <c r="U186">
        <v>502</v>
      </c>
      <c r="V186" t="s">
        <v>455</v>
      </c>
      <c r="W186">
        <v>30</v>
      </c>
      <c r="Z186" t="s">
        <v>59</v>
      </c>
      <c r="AA186" s="28">
        <v>16</v>
      </c>
      <c r="AB186" s="28" t="s">
        <v>145</v>
      </c>
      <c r="AC186">
        <v>30</v>
      </c>
      <c r="AG186">
        <v>2</v>
      </c>
      <c r="AH186" s="7">
        <v>0.4513888888888889</v>
      </c>
      <c r="AI186" s="7">
        <v>0.54166666666666663</v>
      </c>
      <c r="AJ186">
        <v>2</v>
      </c>
      <c r="AK186" t="s">
        <v>52</v>
      </c>
      <c r="AL186">
        <v>1</v>
      </c>
      <c r="AM186" s="21" t="str">
        <f>VLOOKUP(AA186,EQUIVALENCIAS!$B$2:$C$14,2,FALSE)</f>
        <v>Edificio I+D</v>
      </c>
      <c r="AN186" t="str">
        <f>IF(ISERROR(VLOOKUP(CONCATENATE(AA186,"-",AB186),EQUIVALENCIAS!$G$3:$I$50,3,FALSE))="VERDADERO","SALA NO ASIGNADA",VLOOKUP(CONCATENATE(AA186,"-",AB186),EQUIVALENCIAS!$G$3:$I$50,3,FALSE))</f>
        <v>SALA Audit I+D</v>
      </c>
    </row>
    <row r="187" spans="1:41">
      <c r="A187" t="s">
        <v>41</v>
      </c>
      <c r="B187" t="s">
        <v>98</v>
      </c>
      <c r="C187" t="s">
        <v>43</v>
      </c>
      <c r="D187" t="s">
        <v>44</v>
      </c>
      <c r="E187" t="s">
        <v>99</v>
      </c>
      <c r="F187" t="s">
        <v>55</v>
      </c>
      <c r="G187">
        <v>1</v>
      </c>
      <c r="H187" t="s">
        <v>456</v>
      </c>
      <c r="I187" t="s">
        <v>363</v>
      </c>
      <c r="J187" t="s">
        <v>363</v>
      </c>
      <c r="K187" t="s">
        <v>49</v>
      </c>
      <c r="M187">
        <v>0</v>
      </c>
      <c r="N187">
        <v>0</v>
      </c>
      <c r="O187">
        <v>0</v>
      </c>
      <c r="Q187">
        <v>1</v>
      </c>
      <c r="R187">
        <v>1</v>
      </c>
      <c r="S187">
        <v>1</v>
      </c>
      <c r="T187">
        <v>70</v>
      </c>
      <c r="U187">
        <v>702</v>
      </c>
      <c r="V187" t="s">
        <v>457</v>
      </c>
      <c r="W187">
        <v>70</v>
      </c>
      <c r="Z187" t="s">
        <v>51</v>
      </c>
      <c r="AA187" s="15">
        <v>5</v>
      </c>
      <c r="AB187" s="15">
        <v>13</v>
      </c>
      <c r="AC187">
        <v>70</v>
      </c>
      <c r="AG187">
        <v>2</v>
      </c>
      <c r="AH187" s="7">
        <v>0.4513888888888889</v>
      </c>
      <c r="AI187" s="7">
        <v>0.54166666666666663</v>
      </c>
      <c r="AJ187">
        <v>1</v>
      </c>
      <c r="AK187" t="s">
        <v>52</v>
      </c>
      <c r="AL187">
        <v>1</v>
      </c>
      <c r="AM187" s="21" t="str">
        <f>VLOOKUP(AA187,EQUIVALENCIAS!$B$2:$C$14,2,FALSE)</f>
        <v>Edif. Serv. Multiples</v>
      </c>
      <c r="AN187" t="str">
        <f>IF(ISERROR(VLOOKUP(CONCATENATE(AA187,"-",AB187),EQUIVALENCIAS!$G$3:$I$50,3,FALSE))="VERDADERO","SALA NO ASIGNADA",VLOOKUP(CONCATENATE(AA187,"-",AB187),EQUIVALENCIAS!$G$3:$I$50,3,FALSE))</f>
        <v>SALA 13</v>
      </c>
    </row>
    <row r="188" spans="1:41">
      <c r="A188" t="s">
        <v>41</v>
      </c>
      <c r="B188" t="s">
        <v>98</v>
      </c>
      <c r="C188" t="s">
        <v>43</v>
      </c>
      <c r="D188" t="s">
        <v>44</v>
      </c>
      <c r="E188" t="s">
        <v>99</v>
      </c>
      <c r="F188" t="s">
        <v>55</v>
      </c>
      <c r="G188">
        <v>3</v>
      </c>
      <c r="H188" t="s">
        <v>458</v>
      </c>
      <c r="I188" t="s">
        <v>459</v>
      </c>
      <c r="J188" t="s">
        <v>459</v>
      </c>
      <c r="K188" t="s">
        <v>49</v>
      </c>
      <c r="M188">
        <v>0</v>
      </c>
      <c r="N188">
        <v>0</v>
      </c>
      <c r="O188">
        <v>0</v>
      </c>
      <c r="Q188">
        <v>1</v>
      </c>
      <c r="R188">
        <v>1</v>
      </c>
      <c r="S188">
        <v>1</v>
      </c>
      <c r="T188">
        <v>40</v>
      </c>
      <c r="U188">
        <v>311</v>
      </c>
      <c r="V188" t="s">
        <v>460</v>
      </c>
      <c r="W188">
        <v>40</v>
      </c>
      <c r="Z188" t="s">
        <v>51</v>
      </c>
      <c r="AA188" s="15">
        <v>7</v>
      </c>
      <c r="AB188" s="15">
        <v>2</v>
      </c>
      <c r="AC188">
        <v>53</v>
      </c>
      <c r="AG188">
        <v>2</v>
      </c>
      <c r="AH188" s="7">
        <v>0.4513888888888889</v>
      </c>
      <c r="AI188" s="7">
        <v>0.54166666666666663</v>
      </c>
      <c r="AJ188">
        <v>1</v>
      </c>
      <c r="AK188" t="s">
        <v>52</v>
      </c>
      <c r="AL188">
        <v>1</v>
      </c>
      <c r="AM188" s="21" t="str">
        <f>VLOOKUP(AA188,EQUIVALENCIAS!$B$2:$C$14,2,FALSE)</f>
        <v>Edificio Construccion</v>
      </c>
      <c r="AN188" t="str">
        <f>IF(ISERROR(VLOOKUP(CONCATENATE(AA188,"-",AB188),EQUIVALENCIAS!$G$3:$I$50,3,FALSE))="VERDADERO","SALA NO ASIGNADA",VLOOKUP(CONCATENATE(AA188,"-",AB188),EQUIVALENCIAS!$G$3:$I$50,3,FALSE))</f>
        <v>SALA C-2</v>
      </c>
    </row>
    <row r="189" spans="1:41">
      <c r="A189" t="s">
        <v>41</v>
      </c>
      <c r="B189" t="s">
        <v>53</v>
      </c>
      <c r="C189" t="s">
        <v>43</v>
      </c>
      <c r="D189" t="s">
        <v>44</v>
      </c>
      <c r="E189" t="s">
        <v>54</v>
      </c>
      <c r="F189" t="s">
        <v>55</v>
      </c>
      <c r="G189">
        <v>4</v>
      </c>
      <c r="H189" t="s">
        <v>152</v>
      </c>
      <c r="I189" t="s">
        <v>104</v>
      </c>
      <c r="J189" t="s">
        <v>104</v>
      </c>
      <c r="K189" t="s">
        <v>49</v>
      </c>
      <c r="M189">
        <v>0</v>
      </c>
      <c r="N189">
        <v>0</v>
      </c>
      <c r="O189">
        <v>0</v>
      </c>
      <c r="Q189">
        <v>1</v>
      </c>
      <c r="R189">
        <v>1</v>
      </c>
      <c r="S189">
        <v>1</v>
      </c>
      <c r="T189">
        <v>30</v>
      </c>
      <c r="U189">
        <v>293</v>
      </c>
      <c r="V189" t="s">
        <v>153</v>
      </c>
      <c r="W189">
        <v>30</v>
      </c>
      <c r="Z189" t="s">
        <v>59</v>
      </c>
      <c r="AA189">
        <v>5</v>
      </c>
      <c r="AB189">
        <v>25</v>
      </c>
      <c r="AC189">
        <v>30</v>
      </c>
      <c r="AG189">
        <v>2</v>
      </c>
      <c r="AH189" s="7">
        <v>0.35416666666666669</v>
      </c>
      <c r="AI189" s="7">
        <v>0.44444444444444442</v>
      </c>
      <c r="AJ189">
        <v>2</v>
      </c>
      <c r="AK189" t="s">
        <v>52</v>
      </c>
      <c r="AL189">
        <v>1</v>
      </c>
      <c r="AM189" s="21" t="str">
        <f>VLOOKUP(AA189,EQUIVALENCIAS!$B$2:$C$14,2,FALSE)</f>
        <v>Edif. Serv. Multiples</v>
      </c>
      <c r="AN189" t="str">
        <f>IF(ISERROR(VLOOKUP(CONCATENATE(AA189,"-",AB189),EQUIVALENCIAS!$G$3:$I$50,3,FALSE))="VERDADERO","SALA NO ASIGNADA",VLOOKUP(CONCATENATE(AA189,"-",AB189),EQUIVALENCIAS!$G$3:$I$50,3,FALSE))</f>
        <v>SALA 25</v>
      </c>
    </row>
    <row r="190" spans="1:41">
      <c r="A190" t="s">
        <v>41</v>
      </c>
      <c r="B190" t="s">
        <v>98</v>
      </c>
      <c r="C190" t="s">
        <v>43</v>
      </c>
      <c r="D190" t="s">
        <v>44</v>
      </c>
      <c r="E190" t="s">
        <v>99</v>
      </c>
      <c r="F190" t="s">
        <v>55</v>
      </c>
      <c r="G190">
        <v>5</v>
      </c>
      <c r="H190" t="s">
        <v>461</v>
      </c>
      <c r="I190" t="s">
        <v>462</v>
      </c>
      <c r="J190" t="s">
        <v>462</v>
      </c>
      <c r="K190" t="s">
        <v>49</v>
      </c>
      <c r="M190">
        <v>0</v>
      </c>
      <c r="N190">
        <v>0</v>
      </c>
      <c r="O190">
        <v>0</v>
      </c>
      <c r="Q190">
        <v>1</v>
      </c>
      <c r="R190">
        <v>1</v>
      </c>
      <c r="S190">
        <v>1</v>
      </c>
      <c r="T190">
        <v>30</v>
      </c>
      <c r="U190">
        <v>789</v>
      </c>
      <c r="V190" t="s">
        <v>463</v>
      </c>
      <c r="W190">
        <v>30</v>
      </c>
      <c r="Z190" t="s">
        <v>59</v>
      </c>
      <c r="AA190" s="15">
        <v>8</v>
      </c>
      <c r="AB190" s="15">
        <v>1</v>
      </c>
      <c r="AC190">
        <v>30</v>
      </c>
      <c r="AG190">
        <v>2</v>
      </c>
      <c r="AH190" s="7">
        <v>0.4513888888888889</v>
      </c>
      <c r="AI190" s="7">
        <v>0.54166666666666663</v>
      </c>
      <c r="AJ190">
        <v>1</v>
      </c>
      <c r="AK190" t="s">
        <v>52</v>
      </c>
      <c r="AL190">
        <v>1</v>
      </c>
      <c r="AM190" s="21" t="str">
        <f>VLOOKUP(AA190,EQUIVALENCIAS!$B$2:$C$14,2,FALSE)</f>
        <v>Edificio estudiantil</v>
      </c>
      <c r="AN190" t="str">
        <f>IF(ISERROR(VLOOKUP(CONCATENATE(AA190,"-",AB190),EQUIVALENCIAS!$G$3:$I$50,3,FALSE))="VERDADERO","SALA NO ASIGNADA",VLOOKUP(CONCATENATE(AA190,"-",AB190),EQUIVALENCIAS!$G$3:$I$50,3,FALSE))</f>
        <v>SALA S-1</v>
      </c>
    </row>
    <row r="191" spans="1:41">
      <c r="A191" t="s">
        <v>41</v>
      </c>
      <c r="B191" t="s">
        <v>85</v>
      </c>
      <c r="C191" t="s">
        <v>43</v>
      </c>
      <c r="D191" t="s">
        <v>44</v>
      </c>
      <c r="E191" t="s">
        <v>86</v>
      </c>
      <c r="F191" t="s">
        <v>55</v>
      </c>
      <c r="G191">
        <v>5</v>
      </c>
      <c r="H191" t="s">
        <v>464</v>
      </c>
      <c r="I191" t="s">
        <v>206</v>
      </c>
      <c r="J191" t="s">
        <v>206</v>
      </c>
      <c r="K191" t="s">
        <v>49</v>
      </c>
      <c r="M191">
        <v>0</v>
      </c>
      <c r="N191">
        <v>0</v>
      </c>
      <c r="O191">
        <v>0</v>
      </c>
      <c r="Q191">
        <v>1</v>
      </c>
      <c r="R191">
        <v>1</v>
      </c>
      <c r="S191">
        <v>1</v>
      </c>
      <c r="T191">
        <v>50</v>
      </c>
      <c r="U191">
        <v>574</v>
      </c>
      <c r="V191" t="s">
        <v>465</v>
      </c>
      <c r="W191">
        <v>50</v>
      </c>
      <c r="Z191" t="s">
        <v>51</v>
      </c>
      <c r="AA191" s="15">
        <v>5</v>
      </c>
      <c r="AB191" s="15">
        <v>23</v>
      </c>
      <c r="AC191">
        <v>70</v>
      </c>
      <c r="AG191">
        <v>2</v>
      </c>
      <c r="AH191" s="7">
        <v>0.4513888888888889</v>
      </c>
      <c r="AI191" s="7">
        <v>0.54166666666666663</v>
      </c>
      <c r="AJ191">
        <v>1</v>
      </c>
      <c r="AK191" t="s">
        <v>52</v>
      </c>
      <c r="AL191">
        <v>1</v>
      </c>
      <c r="AM191" s="21" t="str">
        <f>VLOOKUP(AA191,EQUIVALENCIAS!$B$2:$C$14,2,FALSE)</f>
        <v>Edif. Serv. Multiples</v>
      </c>
      <c r="AN191" t="str">
        <f>IF(ISERROR(VLOOKUP(CONCATENATE(AA191,"-",AB191),EQUIVALENCIAS!$G$3:$I$50,3,FALSE))="VERDADERO","SALA NO ASIGNADA",VLOOKUP(CONCATENATE(AA191,"-",AB191),EQUIVALENCIAS!$G$3:$I$50,3,FALSE))</f>
        <v>SALA 23</v>
      </c>
    </row>
    <row r="192" spans="1:41">
      <c r="A192" t="s">
        <v>41</v>
      </c>
      <c r="B192" t="s">
        <v>85</v>
      </c>
      <c r="C192" t="s">
        <v>43</v>
      </c>
      <c r="D192" t="s">
        <v>44</v>
      </c>
      <c r="E192" t="s">
        <v>86</v>
      </c>
      <c r="F192" t="s">
        <v>55</v>
      </c>
      <c r="G192">
        <v>6</v>
      </c>
      <c r="H192" t="s">
        <v>466</v>
      </c>
      <c r="I192" t="s">
        <v>467</v>
      </c>
      <c r="J192" t="s">
        <v>467</v>
      </c>
      <c r="K192" t="s">
        <v>49</v>
      </c>
      <c r="M192">
        <v>0</v>
      </c>
      <c r="N192">
        <v>0</v>
      </c>
      <c r="O192">
        <v>0</v>
      </c>
      <c r="Q192">
        <v>1</v>
      </c>
      <c r="R192">
        <v>1</v>
      </c>
      <c r="S192">
        <v>1</v>
      </c>
      <c r="T192">
        <v>25</v>
      </c>
      <c r="U192">
        <v>255</v>
      </c>
      <c r="V192" t="s">
        <v>468</v>
      </c>
      <c r="W192">
        <v>25</v>
      </c>
      <c r="Z192" t="s">
        <v>59</v>
      </c>
      <c r="AA192" s="15">
        <v>16</v>
      </c>
      <c r="AB192" s="15">
        <v>7</v>
      </c>
      <c r="AC192">
        <v>26</v>
      </c>
      <c r="AG192">
        <v>2</v>
      </c>
      <c r="AH192" s="7">
        <v>0.4513888888888889</v>
      </c>
      <c r="AI192" s="7">
        <v>0.54166666666666663</v>
      </c>
      <c r="AJ192">
        <v>1</v>
      </c>
      <c r="AK192" t="s">
        <v>52</v>
      </c>
      <c r="AL192">
        <v>1</v>
      </c>
      <c r="AM192" s="21" t="str">
        <f>VLOOKUP(AA192,EQUIVALENCIAS!$B$2:$C$14,2,FALSE)</f>
        <v>Edificio I+D</v>
      </c>
      <c r="AN192" t="str">
        <f>IF(ISERROR(VLOOKUP(CONCATENATE(AA192,"-",AB192),EQUIVALENCIAS!$G$3:$I$50,3,FALSE))="VERDADERO","SALA NO ASIGNADA",VLOOKUP(CONCATENATE(AA192,"-",AB192),EQUIVALENCIAS!$G$3:$I$50,3,FALSE))</f>
        <v>SALA 7</v>
      </c>
    </row>
    <row r="193" spans="1:40">
      <c r="A193" t="s">
        <v>41</v>
      </c>
      <c r="B193" t="s">
        <v>53</v>
      </c>
      <c r="C193" t="s">
        <v>43</v>
      </c>
      <c r="D193" t="s">
        <v>44</v>
      </c>
      <c r="E193" t="s">
        <v>54</v>
      </c>
      <c r="F193" t="s">
        <v>55</v>
      </c>
      <c r="G193">
        <v>7</v>
      </c>
      <c r="H193" t="s">
        <v>469</v>
      </c>
      <c r="I193" t="s">
        <v>470</v>
      </c>
      <c r="J193" t="s">
        <v>470</v>
      </c>
      <c r="K193" t="s">
        <v>49</v>
      </c>
      <c r="M193">
        <v>0</v>
      </c>
      <c r="N193">
        <v>0</v>
      </c>
      <c r="O193">
        <v>0</v>
      </c>
      <c r="Q193">
        <v>1</v>
      </c>
      <c r="R193">
        <v>1</v>
      </c>
      <c r="S193">
        <v>1</v>
      </c>
      <c r="T193">
        <v>30</v>
      </c>
      <c r="U193">
        <v>409</v>
      </c>
      <c r="V193" t="s">
        <v>471</v>
      </c>
      <c r="W193">
        <v>30</v>
      </c>
      <c r="Z193" t="s">
        <v>59</v>
      </c>
      <c r="AA193">
        <v>5</v>
      </c>
      <c r="AB193">
        <v>25</v>
      </c>
      <c r="AC193">
        <v>30</v>
      </c>
      <c r="AG193">
        <v>2</v>
      </c>
      <c r="AH193" s="7">
        <v>0.4513888888888889</v>
      </c>
      <c r="AI193" s="7">
        <v>0.54166666666666663</v>
      </c>
      <c r="AJ193">
        <v>2</v>
      </c>
      <c r="AK193" t="s">
        <v>52</v>
      </c>
      <c r="AL193">
        <v>1</v>
      </c>
      <c r="AM193" s="21" t="str">
        <f>VLOOKUP(AA193,EQUIVALENCIAS!$B$2:$C$14,2,FALSE)</f>
        <v>Edif. Serv. Multiples</v>
      </c>
      <c r="AN193" t="str">
        <f>IF(ISERROR(VLOOKUP(CONCATENATE(AA193,"-",AB193),EQUIVALENCIAS!$G$3:$I$50,3,FALSE))="VERDADERO","SALA NO ASIGNADA",VLOOKUP(CONCATENATE(AA193,"-",AB193),EQUIVALENCIAS!$G$3:$I$50,3,FALSE))</f>
        <v>SALA 25</v>
      </c>
    </row>
    <row r="194" spans="1:40">
      <c r="A194" t="s">
        <v>41</v>
      </c>
      <c r="B194" t="s">
        <v>42</v>
      </c>
      <c r="C194" t="s">
        <v>43</v>
      </c>
      <c r="D194" t="s">
        <v>44</v>
      </c>
      <c r="E194" t="s">
        <v>45</v>
      </c>
      <c r="F194" t="s">
        <v>55</v>
      </c>
      <c r="G194">
        <v>8</v>
      </c>
      <c r="H194" t="s">
        <v>472</v>
      </c>
      <c r="I194" t="s">
        <v>473</v>
      </c>
      <c r="J194" t="s">
        <v>473</v>
      </c>
      <c r="K194" t="s">
        <v>49</v>
      </c>
      <c r="M194">
        <v>0</v>
      </c>
      <c r="N194">
        <v>0</v>
      </c>
      <c r="O194">
        <v>0</v>
      </c>
      <c r="Q194">
        <v>1</v>
      </c>
      <c r="R194">
        <v>1</v>
      </c>
      <c r="S194">
        <v>1</v>
      </c>
      <c r="T194">
        <v>20</v>
      </c>
      <c r="U194">
        <v>675</v>
      </c>
      <c r="V194" t="s">
        <v>474</v>
      </c>
      <c r="W194">
        <v>20</v>
      </c>
      <c r="Z194" t="s">
        <v>59</v>
      </c>
      <c r="AA194" s="15">
        <v>13</v>
      </c>
      <c r="AB194" s="16">
        <v>501</v>
      </c>
      <c r="AC194">
        <v>110</v>
      </c>
      <c r="AG194">
        <v>3</v>
      </c>
      <c r="AH194" s="7">
        <v>0.4513888888888889</v>
      </c>
      <c r="AI194" s="7">
        <v>0.59027777777777779</v>
      </c>
      <c r="AJ194">
        <v>1</v>
      </c>
      <c r="AK194" t="s">
        <v>52</v>
      </c>
      <c r="AL194">
        <v>1</v>
      </c>
      <c r="AM194" s="21" t="str">
        <f>VLOOKUP(AA194,EQUIVALENCIAS!$B$2:$C$14,2,FALSE)</f>
        <v>Biblioteca</v>
      </c>
      <c r="AN194" t="str">
        <f>IF(ISERROR(VLOOKUP(CONCATENATE(AA194,"-",AB194),EQUIVALENCIAS!$G$3:$I$50,3,FALSE))="VERDADERO","SALA NO ASIGNADA",VLOOKUP(CONCATENATE(AA194,"-",AB194),EQUIVALENCIAS!$G$3:$I$50,3,FALSE))</f>
        <v>SALA 501-Universia</v>
      </c>
    </row>
    <row r="195" spans="1:40">
      <c r="A195" t="s">
        <v>41</v>
      </c>
      <c r="B195" t="s">
        <v>98</v>
      </c>
      <c r="C195" t="s">
        <v>43</v>
      </c>
      <c r="D195" t="s">
        <v>44</v>
      </c>
      <c r="E195" t="s">
        <v>99</v>
      </c>
      <c r="F195" t="s">
        <v>55</v>
      </c>
      <c r="G195">
        <v>9</v>
      </c>
      <c r="H195" t="s">
        <v>181</v>
      </c>
      <c r="I195" t="s">
        <v>182</v>
      </c>
      <c r="J195" t="s">
        <v>182</v>
      </c>
      <c r="K195" t="s">
        <v>69</v>
      </c>
      <c r="M195">
        <v>0</v>
      </c>
      <c r="N195">
        <v>0</v>
      </c>
      <c r="O195">
        <v>0</v>
      </c>
      <c r="Q195">
        <v>1</v>
      </c>
      <c r="R195">
        <v>1</v>
      </c>
      <c r="S195">
        <v>1</v>
      </c>
      <c r="T195">
        <v>20</v>
      </c>
      <c r="U195">
        <v>268</v>
      </c>
      <c r="V195" t="s">
        <v>183</v>
      </c>
      <c r="W195">
        <v>20</v>
      </c>
      <c r="Z195" t="s">
        <v>184</v>
      </c>
      <c r="AA195">
        <v>11</v>
      </c>
      <c r="AB195">
        <v>202</v>
      </c>
      <c r="AC195">
        <v>24</v>
      </c>
      <c r="AG195">
        <v>2</v>
      </c>
      <c r="AH195" s="7">
        <v>0.4513888888888889</v>
      </c>
      <c r="AI195" s="7">
        <v>0.54166666666666663</v>
      </c>
      <c r="AJ195">
        <v>1</v>
      </c>
      <c r="AK195" t="s">
        <v>52</v>
      </c>
      <c r="AL195">
        <v>1</v>
      </c>
      <c r="AM195" s="21" t="str">
        <f>VLOOKUP(AA195,EQUIVALENCIAS!$B$2:$C$14,2,FALSE)</f>
        <v>Edificio Minas</v>
      </c>
      <c r="AN195" t="str">
        <f>IF(ISERROR(VLOOKUP(CONCATENATE(AA195,"-",AB195),EQUIVALENCIAS!$G$3:$I$50,3,FALSE))="VERDADERO","SALA NO ASIGNADA",VLOOKUP(CONCATENATE(AA195,"-",AB195),EQUIVALENCIAS!$G$3:$I$50,3,FALSE))</f>
        <v>SALA 202</v>
      </c>
    </row>
    <row r="196" spans="1:40">
      <c r="A196" t="s">
        <v>41</v>
      </c>
      <c r="B196" t="s">
        <v>61</v>
      </c>
      <c r="C196" t="s">
        <v>43</v>
      </c>
      <c r="D196" t="s">
        <v>44</v>
      </c>
      <c r="E196" t="s">
        <v>62</v>
      </c>
      <c r="F196" t="s">
        <v>119</v>
      </c>
      <c r="G196">
        <v>7</v>
      </c>
      <c r="H196" t="s">
        <v>82</v>
      </c>
      <c r="I196" t="s">
        <v>83</v>
      </c>
      <c r="J196" t="s">
        <v>83</v>
      </c>
      <c r="K196" t="s">
        <v>49</v>
      </c>
      <c r="M196">
        <v>0</v>
      </c>
      <c r="N196">
        <v>0</v>
      </c>
      <c r="O196">
        <v>0</v>
      </c>
      <c r="Q196">
        <v>1</v>
      </c>
      <c r="R196">
        <v>1</v>
      </c>
      <c r="S196">
        <v>3</v>
      </c>
      <c r="T196">
        <v>40</v>
      </c>
      <c r="U196">
        <v>690</v>
      </c>
      <c r="V196" t="s">
        <v>475</v>
      </c>
      <c r="W196">
        <v>40</v>
      </c>
      <c r="Z196" t="s">
        <v>51</v>
      </c>
      <c r="AA196">
        <v>12</v>
      </c>
      <c r="AB196">
        <v>5</v>
      </c>
      <c r="AC196">
        <v>70</v>
      </c>
      <c r="AG196">
        <v>2</v>
      </c>
      <c r="AH196" s="7">
        <v>0.4513888888888889</v>
      </c>
      <c r="AI196" s="7">
        <v>0.54166666666666663</v>
      </c>
      <c r="AJ196">
        <v>1</v>
      </c>
      <c r="AK196" t="s">
        <v>52</v>
      </c>
      <c r="AL196">
        <v>1</v>
      </c>
      <c r="AM196" s="21" t="str">
        <f>VLOOKUP(AA196,EQUIVALENCIAS!$B$2:$C$14,2,FALSE)</f>
        <v>Edificio Salas S</v>
      </c>
      <c r="AN196" t="str">
        <f>IF(ISERROR(VLOOKUP(CONCATENATE(AA196,"-",AB196),EQUIVALENCIAS!$G$3:$I$50,3,FALSE))="VERDADERO","SALA NO ASIGNADA",VLOOKUP(CONCATENATE(AA196,"-",AB196),EQUIVALENCIAS!$G$3:$I$50,3,FALSE))</f>
        <v>SALA S-5</v>
      </c>
    </row>
    <row r="197" spans="1:40">
      <c r="A197" t="s">
        <v>41</v>
      </c>
      <c r="B197" t="s">
        <v>85</v>
      </c>
      <c r="C197" t="s">
        <v>43</v>
      </c>
      <c r="D197" t="s">
        <v>44</v>
      </c>
      <c r="E197" t="s">
        <v>86</v>
      </c>
      <c r="F197" t="s">
        <v>55</v>
      </c>
      <c r="G197">
        <v>4</v>
      </c>
      <c r="H197" t="s">
        <v>87</v>
      </c>
      <c r="I197" t="s">
        <v>88</v>
      </c>
      <c r="J197" t="s">
        <v>88</v>
      </c>
      <c r="K197" t="s">
        <v>49</v>
      </c>
      <c r="M197">
        <v>0</v>
      </c>
      <c r="N197">
        <v>0</v>
      </c>
      <c r="O197">
        <v>0</v>
      </c>
      <c r="Q197">
        <v>1</v>
      </c>
      <c r="R197">
        <v>1</v>
      </c>
      <c r="S197">
        <v>3</v>
      </c>
      <c r="T197">
        <v>50</v>
      </c>
      <c r="U197">
        <v>458</v>
      </c>
      <c r="V197" t="s">
        <v>434</v>
      </c>
      <c r="W197">
        <v>50</v>
      </c>
      <c r="Z197" t="s">
        <v>51</v>
      </c>
      <c r="AA197">
        <v>12</v>
      </c>
      <c r="AB197">
        <v>3</v>
      </c>
      <c r="AC197">
        <v>70</v>
      </c>
      <c r="AG197">
        <v>2</v>
      </c>
      <c r="AH197" s="7">
        <v>0.4513888888888889</v>
      </c>
      <c r="AI197" s="7">
        <v>0.54166666666666663</v>
      </c>
      <c r="AJ197">
        <v>1</v>
      </c>
      <c r="AK197" t="s">
        <v>52</v>
      </c>
      <c r="AL197">
        <v>1</v>
      </c>
      <c r="AM197" s="21" t="str">
        <f>VLOOKUP(AA197,EQUIVALENCIAS!$B$2:$C$14,2,FALSE)</f>
        <v>Edificio Salas S</v>
      </c>
      <c r="AN197" t="str">
        <f>IF(ISERROR(VLOOKUP(CONCATENATE(AA197,"-",AB197),EQUIVALENCIAS!$G$3:$I$50,3,FALSE))="VERDADERO","SALA NO ASIGNADA",VLOOKUP(CONCATENATE(AA197,"-",AB197),EQUIVALENCIAS!$G$3:$I$50,3,FALSE))</f>
        <v>SALA S-3</v>
      </c>
    </row>
    <row r="198" spans="1:40">
      <c r="A198" t="s">
        <v>41</v>
      </c>
      <c r="B198" t="s">
        <v>90</v>
      </c>
      <c r="C198" t="s">
        <v>43</v>
      </c>
      <c r="D198" t="s">
        <v>44</v>
      </c>
      <c r="E198" t="s">
        <v>91</v>
      </c>
      <c r="F198" t="s">
        <v>55</v>
      </c>
      <c r="G198">
        <v>3</v>
      </c>
      <c r="H198" t="s">
        <v>359</v>
      </c>
      <c r="I198" t="s">
        <v>360</v>
      </c>
      <c r="J198" t="s">
        <v>360</v>
      </c>
      <c r="K198" t="s">
        <v>49</v>
      </c>
      <c r="M198">
        <v>0</v>
      </c>
      <c r="N198">
        <v>0</v>
      </c>
      <c r="O198">
        <v>0</v>
      </c>
      <c r="Q198">
        <v>1</v>
      </c>
      <c r="R198">
        <v>1</v>
      </c>
      <c r="S198">
        <v>4</v>
      </c>
      <c r="T198">
        <v>35</v>
      </c>
      <c r="U198">
        <v>478</v>
      </c>
      <c r="V198" t="s">
        <v>476</v>
      </c>
      <c r="W198">
        <v>35</v>
      </c>
      <c r="Z198" t="s">
        <v>59</v>
      </c>
      <c r="AA198" s="15">
        <v>5</v>
      </c>
      <c r="AB198" s="16">
        <v>24</v>
      </c>
      <c r="AG198">
        <v>1</v>
      </c>
      <c r="AH198" s="7">
        <v>0.4513888888888889</v>
      </c>
      <c r="AI198" s="7">
        <v>0.49305555555555558</v>
      </c>
      <c r="AJ198">
        <v>1</v>
      </c>
      <c r="AK198" t="s">
        <v>52</v>
      </c>
      <c r="AL198">
        <v>1</v>
      </c>
      <c r="AM198" s="21" t="str">
        <f>VLOOKUP(AA198,EQUIVALENCIAS!$B$2:$C$14,2,FALSE)</f>
        <v>Edif. Serv. Multiples</v>
      </c>
      <c r="AN198" t="str">
        <f>IF(ISERROR(VLOOKUP(CONCATENATE(AA198,"-",AB198),EQUIVALENCIAS!$G$3:$I$50,3,FALSE))="VERDADERO","SALA NO ASIGNADA",VLOOKUP(CONCATENATE(AA198,"-",AB198),EQUIVALENCIAS!$G$3:$I$50,3,FALSE))</f>
        <v>SALA 24</v>
      </c>
    </row>
    <row r="199" spans="1:40">
      <c r="A199" t="s">
        <v>41</v>
      </c>
      <c r="B199" t="s">
        <v>90</v>
      </c>
      <c r="C199" t="s">
        <v>43</v>
      </c>
      <c r="D199" t="s">
        <v>44</v>
      </c>
      <c r="E199" t="s">
        <v>91</v>
      </c>
      <c r="F199" t="s">
        <v>55</v>
      </c>
      <c r="G199">
        <v>1</v>
      </c>
      <c r="H199" t="s">
        <v>477</v>
      </c>
      <c r="I199" t="s">
        <v>478</v>
      </c>
      <c r="J199" t="s">
        <v>478</v>
      </c>
      <c r="K199" t="s">
        <v>49</v>
      </c>
      <c r="M199">
        <v>0</v>
      </c>
      <c r="N199">
        <v>0</v>
      </c>
      <c r="O199">
        <v>0</v>
      </c>
      <c r="Q199">
        <v>1</v>
      </c>
      <c r="R199">
        <v>1</v>
      </c>
      <c r="S199">
        <v>10</v>
      </c>
      <c r="T199">
        <v>80</v>
      </c>
      <c r="U199">
        <v>302</v>
      </c>
      <c r="V199" t="s">
        <v>479</v>
      </c>
      <c r="W199">
        <v>50</v>
      </c>
      <c r="Z199" t="s">
        <v>51</v>
      </c>
      <c r="AA199" s="28">
        <v>9</v>
      </c>
      <c r="AB199" s="28">
        <v>2</v>
      </c>
      <c r="AC199">
        <v>84</v>
      </c>
      <c r="AG199">
        <v>2</v>
      </c>
      <c r="AH199" s="7">
        <v>0.4513888888888889</v>
      </c>
      <c r="AI199" s="7">
        <v>0.54166666666666663</v>
      </c>
      <c r="AJ199">
        <v>1</v>
      </c>
      <c r="AK199" t="s">
        <v>52</v>
      </c>
      <c r="AL199">
        <v>1</v>
      </c>
      <c r="AM199" s="21" t="str">
        <f>VLOOKUP(AA199,EQUIVALENCIAS!$B$2:$C$14,2,FALSE)</f>
        <v>Salas de madera E</v>
      </c>
      <c r="AN199" t="str">
        <f>IF(ISERROR(VLOOKUP(CONCATENATE(AA199,"-",AB199),EQUIVALENCIAS!$G$3:$I$50,3,FALSE))="VERDADERO","SALA NO ASIGNADA",VLOOKUP(CONCATENATE(AA199,"-",AB199),EQUIVALENCIAS!$G$3:$I$50,3,FALSE))</f>
        <v>SALA E-2</v>
      </c>
    </row>
    <row r="200" spans="1:40">
      <c r="A200" t="s">
        <v>41</v>
      </c>
      <c r="B200" t="s">
        <v>90</v>
      </c>
      <c r="C200" t="s">
        <v>43</v>
      </c>
      <c r="D200" t="s">
        <v>44</v>
      </c>
      <c r="E200" t="s">
        <v>91</v>
      </c>
      <c r="F200" t="s">
        <v>55</v>
      </c>
      <c r="G200">
        <v>1</v>
      </c>
      <c r="H200" t="s">
        <v>477</v>
      </c>
      <c r="I200" t="s">
        <v>478</v>
      </c>
      <c r="J200" t="s">
        <v>478</v>
      </c>
      <c r="K200" t="s">
        <v>49</v>
      </c>
      <c r="M200">
        <v>0</v>
      </c>
      <c r="N200">
        <v>0</v>
      </c>
      <c r="O200">
        <v>0</v>
      </c>
      <c r="Q200">
        <v>1</v>
      </c>
      <c r="R200">
        <v>1</v>
      </c>
      <c r="S200">
        <v>10</v>
      </c>
      <c r="T200">
        <v>114</v>
      </c>
      <c r="U200">
        <v>489</v>
      </c>
      <c r="V200" t="s">
        <v>479</v>
      </c>
      <c r="W200">
        <v>50</v>
      </c>
      <c r="Z200" t="s">
        <v>51</v>
      </c>
      <c r="AA200" s="28">
        <v>9</v>
      </c>
      <c r="AB200" s="28">
        <v>2</v>
      </c>
      <c r="AC200">
        <v>118</v>
      </c>
      <c r="AG200">
        <v>2</v>
      </c>
      <c r="AH200" s="7">
        <v>0.4513888888888889</v>
      </c>
      <c r="AI200" s="7">
        <v>0.54166666666666663</v>
      </c>
      <c r="AJ200">
        <v>3</v>
      </c>
      <c r="AK200" t="s">
        <v>52</v>
      </c>
      <c r="AL200">
        <v>1</v>
      </c>
      <c r="AM200" s="21" t="str">
        <f>VLOOKUP(AA200,EQUIVALENCIAS!$B$2:$C$14,2,FALSE)</f>
        <v>Salas de madera E</v>
      </c>
      <c r="AN200" t="str">
        <f>IF(ISERROR(VLOOKUP(CONCATENATE(AA200,"-",AB200),EQUIVALENCIAS!$G$3:$I$50,3,FALSE))="VERDADERO","SALA NO ASIGNADA",VLOOKUP(CONCATENATE(AA200,"-",AB200),EQUIVALENCIAS!$G$3:$I$50,3,FALSE))</f>
        <v>SALA E-2</v>
      </c>
    </row>
    <row r="201" spans="1:40">
      <c r="A201" t="s">
        <v>41</v>
      </c>
      <c r="B201" t="s">
        <v>90</v>
      </c>
      <c r="C201" t="s">
        <v>43</v>
      </c>
      <c r="D201" t="s">
        <v>44</v>
      </c>
      <c r="E201" t="s">
        <v>91</v>
      </c>
      <c r="F201" t="s">
        <v>55</v>
      </c>
      <c r="G201">
        <v>1</v>
      </c>
      <c r="H201" t="s">
        <v>477</v>
      </c>
      <c r="I201" t="s">
        <v>478</v>
      </c>
      <c r="J201" t="s">
        <v>478</v>
      </c>
      <c r="K201" t="s">
        <v>49</v>
      </c>
      <c r="M201">
        <v>0</v>
      </c>
      <c r="N201">
        <v>0</v>
      </c>
      <c r="O201">
        <v>0</v>
      </c>
      <c r="Q201">
        <v>1</v>
      </c>
      <c r="R201">
        <v>1</v>
      </c>
      <c r="S201">
        <v>10</v>
      </c>
      <c r="T201">
        <v>50</v>
      </c>
      <c r="U201">
        <v>479</v>
      </c>
      <c r="V201" t="s">
        <v>479</v>
      </c>
      <c r="W201">
        <v>50</v>
      </c>
      <c r="Z201" t="s">
        <v>51</v>
      </c>
      <c r="AA201">
        <v>7</v>
      </c>
      <c r="AB201">
        <v>4</v>
      </c>
      <c r="AC201">
        <v>53</v>
      </c>
      <c r="AG201">
        <v>1</v>
      </c>
      <c r="AH201" s="7">
        <v>0.79166666666666663</v>
      </c>
      <c r="AI201" s="7">
        <v>0.83333333333333337</v>
      </c>
      <c r="AJ201">
        <v>6</v>
      </c>
      <c r="AK201" t="s">
        <v>52</v>
      </c>
      <c r="AL201">
        <v>1</v>
      </c>
      <c r="AM201" s="21" t="str">
        <f>VLOOKUP(AA201,EQUIVALENCIAS!$B$2:$C$14,2,FALSE)</f>
        <v>Edificio Construccion</v>
      </c>
      <c r="AN201" t="str">
        <f>IF(ISERROR(VLOOKUP(CONCATENATE(AA201,"-",AB201),EQUIVALENCIAS!$G$3:$I$50,3,FALSE))="VERDADERO","SALA NO ASIGNADA",VLOOKUP(CONCATENATE(AA201,"-",AB201),EQUIVALENCIAS!$G$3:$I$50,3,FALSE))</f>
        <v>SALA C-4</v>
      </c>
    </row>
    <row r="202" spans="1:40">
      <c r="A202" t="s">
        <v>41</v>
      </c>
      <c r="B202" t="s">
        <v>90</v>
      </c>
      <c r="C202" t="s">
        <v>43</v>
      </c>
      <c r="D202" t="s">
        <v>44</v>
      </c>
      <c r="E202" t="s">
        <v>91</v>
      </c>
      <c r="F202" t="s">
        <v>55</v>
      </c>
      <c r="G202">
        <v>1</v>
      </c>
      <c r="H202" t="s">
        <v>477</v>
      </c>
      <c r="I202" t="s">
        <v>478</v>
      </c>
      <c r="J202" t="s">
        <v>478</v>
      </c>
      <c r="K202" t="s">
        <v>49</v>
      </c>
      <c r="M202">
        <v>0</v>
      </c>
      <c r="N202">
        <v>0</v>
      </c>
      <c r="O202">
        <v>0</v>
      </c>
      <c r="Q202">
        <v>1</v>
      </c>
      <c r="R202">
        <v>1</v>
      </c>
      <c r="S202">
        <v>12</v>
      </c>
      <c r="T202">
        <v>70</v>
      </c>
      <c r="U202">
        <v>471</v>
      </c>
      <c r="V202" t="s">
        <v>480</v>
      </c>
      <c r="W202">
        <v>50</v>
      </c>
      <c r="Z202" t="s">
        <v>51</v>
      </c>
      <c r="AA202" s="28">
        <v>9</v>
      </c>
      <c r="AB202" s="28">
        <v>1</v>
      </c>
      <c r="AC202">
        <v>70</v>
      </c>
      <c r="AG202">
        <v>2</v>
      </c>
      <c r="AH202" s="7">
        <v>0.4513888888888889</v>
      </c>
      <c r="AI202" s="7">
        <v>0.54166666666666663</v>
      </c>
      <c r="AJ202">
        <v>1</v>
      </c>
      <c r="AK202" t="s">
        <v>52</v>
      </c>
      <c r="AL202">
        <v>1</v>
      </c>
      <c r="AM202" s="21" t="str">
        <f>VLOOKUP(AA202,EQUIVALENCIAS!$B$2:$C$14,2,FALSE)</f>
        <v>Salas de madera E</v>
      </c>
      <c r="AN202" t="str">
        <f>IF(ISERROR(VLOOKUP(CONCATENATE(AA202,"-",AB202),EQUIVALENCIAS!$G$3:$I$50,3,FALSE))="VERDADERO","SALA NO ASIGNADA",VLOOKUP(CONCATENATE(AA202,"-",AB202),EQUIVALENCIAS!$G$3:$I$50,3,FALSE))</f>
        <v>SALA E-1</v>
      </c>
    </row>
    <row r="203" spans="1:40">
      <c r="A203" t="s">
        <v>41</v>
      </c>
      <c r="B203" t="s">
        <v>90</v>
      </c>
      <c r="C203" t="s">
        <v>43</v>
      </c>
      <c r="D203" t="s">
        <v>44</v>
      </c>
      <c r="E203" t="s">
        <v>91</v>
      </c>
      <c r="F203" t="s">
        <v>55</v>
      </c>
      <c r="G203">
        <v>1</v>
      </c>
      <c r="H203" t="s">
        <v>477</v>
      </c>
      <c r="I203" t="s">
        <v>478</v>
      </c>
      <c r="J203" t="s">
        <v>478</v>
      </c>
      <c r="K203" t="s">
        <v>49</v>
      </c>
      <c r="M203">
        <v>0</v>
      </c>
      <c r="N203">
        <v>0</v>
      </c>
      <c r="O203">
        <v>0</v>
      </c>
      <c r="Q203">
        <v>1</v>
      </c>
      <c r="R203">
        <v>1</v>
      </c>
      <c r="S203">
        <v>12</v>
      </c>
      <c r="T203">
        <v>92</v>
      </c>
      <c r="U203">
        <v>671</v>
      </c>
      <c r="V203" t="s">
        <v>480</v>
      </c>
      <c r="W203">
        <v>50</v>
      </c>
      <c r="Z203" t="s">
        <v>51</v>
      </c>
      <c r="AA203">
        <v>9</v>
      </c>
      <c r="AB203">
        <v>1</v>
      </c>
      <c r="AC203">
        <v>105</v>
      </c>
      <c r="AG203">
        <v>2</v>
      </c>
      <c r="AH203" s="7">
        <v>0.4513888888888889</v>
      </c>
      <c r="AI203" s="7">
        <v>0.54166666666666663</v>
      </c>
      <c r="AJ203">
        <v>3</v>
      </c>
      <c r="AK203" t="s">
        <v>52</v>
      </c>
      <c r="AL203">
        <v>1</v>
      </c>
      <c r="AM203" s="21" t="str">
        <f>VLOOKUP(AA203,EQUIVALENCIAS!$B$2:$C$14,2,FALSE)</f>
        <v>Salas de madera E</v>
      </c>
      <c r="AN203" t="str">
        <f>IF(ISERROR(VLOOKUP(CONCATENATE(AA203,"-",AB203),EQUIVALENCIAS!$G$3:$I$50,3,FALSE))="VERDADERO","SALA NO ASIGNADA",VLOOKUP(CONCATENATE(AA203,"-",AB203),EQUIVALENCIAS!$G$3:$I$50,3,FALSE))</f>
        <v>SALA E-1</v>
      </c>
    </row>
    <row r="204" spans="1:40">
      <c r="A204" t="s">
        <v>41</v>
      </c>
      <c r="B204" t="s">
        <v>76</v>
      </c>
      <c r="C204" t="s">
        <v>43</v>
      </c>
      <c r="D204" t="s">
        <v>44</v>
      </c>
      <c r="E204" t="s">
        <v>77</v>
      </c>
      <c r="F204" t="s">
        <v>78</v>
      </c>
      <c r="G204">
        <v>2</v>
      </c>
      <c r="H204" t="s">
        <v>481</v>
      </c>
      <c r="I204" t="s">
        <v>482</v>
      </c>
      <c r="J204" t="s">
        <v>482</v>
      </c>
      <c r="K204" t="s">
        <v>49</v>
      </c>
      <c r="M204">
        <v>0</v>
      </c>
      <c r="N204">
        <v>0</v>
      </c>
      <c r="O204">
        <v>0</v>
      </c>
      <c r="Q204">
        <v>1</v>
      </c>
      <c r="R204">
        <v>1</v>
      </c>
      <c r="S204">
        <v>1</v>
      </c>
      <c r="T204">
        <v>55</v>
      </c>
      <c r="U204">
        <v>526</v>
      </c>
      <c r="V204" t="s">
        <v>483</v>
      </c>
      <c r="W204">
        <v>55</v>
      </c>
      <c r="Z204" t="s">
        <v>51</v>
      </c>
      <c r="AA204" s="28">
        <v>5</v>
      </c>
      <c r="AB204" s="28">
        <v>12</v>
      </c>
      <c r="AC204">
        <v>70</v>
      </c>
      <c r="AG204">
        <v>2</v>
      </c>
      <c r="AH204" s="7">
        <v>0.4513888888888889</v>
      </c>
      <c r="AI204" s="7">
        <v>0.54166666666666663</v>
      </c>
      <c r="AJ204">
        <v>2</v>
      </c>
      <c r="AK204" t="s">
        <v>52</v>
      </c>
      <c r="AL204">
        <v>1</v>
      </c>
      <c r="AM204" s="21" t="str">
        <f>VLOOKUP(AA204,EQUIVALENCIAS!$B$2:$C$14,2,FALSE)</f>
        <v>Edif. Serv. Multiples</v>
      </c>
      <c r="AN204" t="str">
        <f>IF(ISERROR(VLOOKUP(CONCATENATE(AA204,"-",AB204),EQUIVALENCIAS!$G$3:$I$50,3,FALSE))="VERDADERO","SALA NO ASIGNADA",VLOOKUP(CONCATENATE(AA204,"-",AB204),EQUIVALENCIAS!$G$3:$I$50,3,FALSE))</f>
        <v>SALA 12</v>
      </c>
    </row>
    <row r="205" spans="1:40">
      <c r="A205" t="s">
        <v>41</v>
      </c>
      <c r="B205" t="s">
        <v>76</v>
      </c>
      <c r="C205" t="s">
        <v>43</v>
      </c>
      <c r="D205" t="s">
        <v>44</v>
      </c>
      <c r="E205" t="s">
        <v>77</v>
      </c>
      <c r="F205" t="s">
        <v>78</v>
      </c>
      <c r="G205">
        <v>4</v>
      </c>
      <c r="H205" t="s">
        <v>484</v>
      </c>
      <c r="I205" t="s">
        <v>485</v>
      </c>
      <c r="J205" t="s">
        <v>485</v>
      </c>
      <c r="K205" t="s">
        <v>49</v>
      </c>
      <c r="M205">
        <v>0</v>
      </c>
      <c r="N205">
        <v>0</v>
      </c>
      <c r="O205">
        <v>0</v>
      </c>
      <c r="Q205">
        <v>1</v>
      </c>
      <c r="R205">
        <v>1</v>
      </c>
      <c r="S205">
        <v>1</v>
      </c>
      <c r="T205">
        <v>70</v>
      </c>
      <c r="U205">
        <v>729</v>
      </c>
      <c r="V205" t="s">
        <v>486</v>
      </c>
      <c r="W205">
        <v>70</v>
      </c>
      <c r="Z205" t="s">
        <v>51</v>
      </c>
      <c r="AA205" s="28">
        <v>9</v>
      </c>
      <c r="AB205" s="28">
        <v>1</v>
      </c>
      <c r="AC205">
        <v>70</v>
      </c>
      <c r="AG205">
        <v>2</v>
      </c>
      <c r="AH205" s="7">
        <v>0.4513888888888889</v>
      </c>
      <c r="AI205" s="7">
        <v>0.54166666666666663</v>
      </c>
      <c r="AJ205">
        <v>2</v>
      </c>
      <c r="AK205" t="s">
        <v>52</v>
      </c>
      <c r="AL205">
        <v>1</v>
      </c>
      <c r="AM205" s="21" t="str">
        <f>VLOOKUP(AA205,EQUIVALENCIAS!$B$2:$C$14,2,FALSE)</f>
        <v>Salas de madera E</v>
      </c>
      <c r="AN205" t="str">
        <f>IF(ISERROR(VLOOKUP(CONCATENATE(AA205,"-",AB205),EQUIVALENCIAS!$G$3:$I$50,3,FALSE))="VERDADERO","SALA NO ASIGNADA",VLOOKUP(CONCATENATE(AA205,"-",AB205),EQUIVALENCIAS!$G$3:$I$50,3,FALSE))</f>
        <v>SALA E-1</v>
      </c>
    </row>
    <row r="206" spans="1:40">
      <c r="A206" t="s">
        <v>41</v>
      </c>
      <c r="B206" t="s">
        <v>90</v>
      </c>
      <c r="C206" t="s">
        <v>43</v>
      </c>
      <c r="D206" t="s">
        <v>44</v>
      </c>
      <c r="E206" t="s">
        <v>91</v>
      </c>
      <c r="F206" t="s">
        <v>55</v>
      </c>
      <c r="G206">
        <v>4</v>
      </c>
      <c r="H206" t="s">
        <v>487</v>
      </c>
      <c r="I206" t="s">
        <v>488</v>
      </c>
      <c r="J206" t="s">
        <v>488</v>
      </c>
      <c r="K206" t="s">
        <v>49</v>
      </c>
      <c r="M206">
        <v>0</v>
      </c>
      <c r="N206">
        <v>0</v>
      </c>
      <c r="O206">
        <v>0</v>
      </c>
      <c r="Q206">
        <v>1</v>
      </c>
      <c r="R206">
        <v>1</v>
      </c>
      <c r="S206">
        <v>1</v>
      </c>
      <c r="T206">
        <v>45</v>
      </c>
      <c r="U206">
        <v>384</v>
      </c>
      <c r="V206" t="s">
        <v>489</v>
      </c>
      <c r="W206">
        <v>45</v>
      </c>
      <c r="Z206" t="s">
        <v>51</v>
      </c>
      <c r="AA206">
        <v>7</v>
      </c>
      <c r="AB206">
        <v>5</v>
      </c>
      <c r="AC206">
        <v>56</v>
      </c>
      <c r="AG206">
        <v>2</v>
      </c>
      <c r="AH206" s="7">
        <v>0.4513888888888889</v>
      </c>
      <c r="AI206" s="7">
        <v>0.54166666666666663</v>
      </c>
      <c r="AJ206">
        <v>2</v>
      </c>
      <c r="AK206" t="s">
        <v>52</v>
      </c>
      <c r="AL206">
        <v>1</v>
      </c>
      <c r="AM206" s="21" t="str">
        <f>VLOOKUP(AA206,EQUIVALENCIAS!$B$2:$C$14,2,FALSE)</f>
        <v>Edificio Construccion</v>
      </c>
      <c r="AN206" t="str">
        <f>IF(ISERROR(VLOOKUP(CONCATENATE(AA206,"-",AB206),EQUIVALENCIAS!$G$3:$I$50,3,FALSE))="VERDADERO","SALA NO ASIGNADA",VLOOKUP(CONCATENATE(AA206,"-",AB206),EQUIVALENCIAS!$G$3:$I$50,3,FALSE))</f>
        <v>SALA C-5</v>
      </c>
    </row>
    <row r="207" spans="1:40">
      <c r="A207" t="s">
        <v>41</v>
      </c>
      <c r="B207" t="s">
        <v>90</v>
      </c>
      <c r="C207" t="s">
        <v>43</v>
      </c>
      <c r="D207" t="s">
        <v>44</v>
      </c>
      <c r="E207" t="s">
        <v>91</v>
      </c>
      <c r="F207" t="s">
        <v>55</v>
      </c>
      <c r="G207">
        <v>9</v>
      </c>
      <c r="H207" t="s">
        <v>490</v>
      </c>
      <c r="I207" t="s">
        <v>491</v>
      </c>
      <c r="J207" t="s">
        <v>491</v>
      </c>
      <c r="K207" t="s">
        <v>49</v>
      </c>
      <c r="M207">
        <v>0</v>
      </c>
      <c r="N207">
        <v>0</v>
      </c>
      <c r="O207">
        <v>0</v>
      </c>
      <c r="Q207">
        <v>1</v>
      </c>
      <c r="R207">
        <v>1</v>
      </c>
      <c r="S207">
        <v>1</v>
      </c>
      <c r="T207">
        <v>20</v>
      </c>
      <c r="U207">
        <v>711</v>
      </c>
      <c r="V207" t="s">
        <v>492</v>
      </c>
      <c r="W207">
        <v>20</v>
      </c>
      <c r="Z207" t="s">
        <v>59</v>
      </c>
      <c r="AA207" s="28">
        <v>5</v>
      </c>
      <c r="AB207" s="28">
        <v>13</v>
      </c>
      <c r="AC207">
        <v>110</v>
      </c>
      <c r="AG207">
        <v>2</v>
      </c>
      <c r="AH207" s="7">
        <v>0.4513888888888889</v>
      </c>
      <c r="AI207" s="7">
        <v>0.54166666666666663</v>
      </c>
      <c r="AJ207">
        <v>2</v>
      </c>
      <c r="AK207" t="s">
        <v>52</v>
      </c>
      <c r="AL207">
        <v>1</v>
      </c>
      <c r="AM207" s="21" t="str">
        <f>VLOOKUP(AA207,EQUIVALENCIAS!$B$2:$C$14,2,FALSE)</f>
        <v>Edif. Serv. Multiples</v>
      </c>
      <c r="AN207" t="str">
        <f>IF(ISERROR(VLOOKUP(CONCATENATE(AA207,"-",AB207),EQUIVALENCIAS!$G$3:$I$50,3,FALSE))="VERDADERO","SALA NO ASIGNADA",VLOOKUP(CONCATENATE(AA207,"-",AB207),EQUIVALENCIAS!$G$3:$I$50,3,FALSE))</f>
        <v>SALA 13</v>
      </c>
    </row>
    <row r="208" spans="1:40">
      <c r="A208" t="s">
        <v>41</v>
      </c>
      <c r="B208" t="s">
        <v>42</v>
      </c>
      <c r="C208" t="s">
        <v>43</v>
      </c>
      <c r="D208" t="s">
        <v>44</v>
      </c>
      <c r="E208" t="s">
        <v>45</v>
      </c>
      <c r="F208" t="s">
        <v>55</v>
      </c>
      <c r="G208">
        <v>1</v>
      </c>
      <c r="H208" t="s">
        <v>493</v>
      </c>
      <c r="I208" t="s">
        <v>494</v>
      </c>
      <c r="J208" t="s">
        <v>494</v>
      </c>
      <c r="K208" t="s">
        <v>49</v>
      </c>
      <c r="M208">
        <v>0</v>
      </c>
      <c r="N208">
        <v>0</v>
      </c>
      <c r="O208">
        <v>0</v>
      </c>
      <c r="Q208">
        <v>1</v>
      </c>
      <c r="R208">
        <v>1</v>
      </c>
      <c r="S208">
        <v>1</v>
      </c>
      <c r="T208">
        <v>38</v>
      </c>
      <c r="U208">
        <v>659</v>
      </c>
      <c r="V208" t="s">
        <v>495</v>
      </c>
      <c r="W208">
        <v>38</v>
      </c>
      <c r="Z208" t="s">
        <v>59</v>
      </c>
      <c r="AA208">
        <v>11</v>
      </c>
      <c r="AB208">
        <v>105</v>
      </c>
      <c r="AC208">
        <v>48</v>
      </c>
      <c r="AG208">
        <v>2</v>
      </c>
      <c r="AH208" s="7">
        <v>0.4513888888888889</v>
      </c>
      <c r="AI208" s="7">
        <v>0.54166666666666663</v>
      </c>
      <c r="AJ208">
        <v>2</v>
      </c>
      <c r="AK208" t="s">
        <v>52</v>
      </c>
      <c r="AL208">
        <v>1</v>
      </c>
      <c r="AM208" s="21" t="str">
        <f>VLOOKUP(AA208,EQUIVALENCIAS!$B$2:$C$14,2,FALSE)</f>
        <v>Edificio Minas</v>
      </c>
      <c r="AN208" t="str">
        <f>IF(ISERROR(VLOOKUP(CONCATENATE(AA208,"-",AB208),EQUIVALENCIAS!$G$3:$I$50,3,FALSE))="VERDADERO","SALA NO ASIGNADA",VLOOKUP(CONCATENATE(AA208,"-",AB208),EQUIVALENCIAS!$G$3:$I$50,3,FALSE))</f>
        <v>SALA 105</v>
      </c>
    </row>
    <row r="209" spans="1:40">
      <c r="A209" t="s">
        <v>41</v>
      </c>
      <c r="B209" t="s">
        <v>42</v>
      </c>
      <c r="C209" t="s">
        <v>43</v>
      </c>
      <c r="D209" t="s">
        <v>44</v>
      </c>
      <c r="E209" t="s">
        <v>45</v>
      </c>
      <c r="F209" t="s">
        <v>46</v>
      </c>
      <c r="G209">
        <v>7</v>
      </c>
      <c r="H209" t="s">
        <v>496</v>
      </c>
      <c r="I209" t="s">
        <v>497</v>
      </c>
      <c r="J209" t="s">
        <v>497</v>
      </c>
      <c r="K209" t="s">
        <v>49</v>
      </c>
      <c r="M209">
        <v>0</v>
      </c>
      <c r="N209">
        <v>0</v>
      </c>
      <c r="O209">
        <v>0</v>
      </c>
      <c r="Q209">
        <v>1</v>
      </c>
      <c r="R209">
        <v>1</v>
      </c>
      <c r="S209">
        <v>1</v>
      </c>
      <c r="T209">
        <v>30</v>
      </c>
      <c r="U209">
        <v>441</v>
      </c>
      <c r="V209" t="s">
        <v>498</v>
      </c>
      <c r="W209">
        <v>30</v>
      </c>
      <c r="Z209" t="s">
        <v>59</v>
      </c>
      <c r="AA209">
        <v>8</v>
      </c>
      <c r="AB209">
        <v>1</v>
      </c>
      <c r="AC209">
        <v>30</v>
      </c>
      <c r="AG209">
        <v>2</v>
      </c>
      <c r="AH209" s="7">
        <v>0.4513888888888889</v>
      </c>
      <c r="AI209" s="7">
        <v>0.54166666666666663</v>
      </c>
      <c r="AJ209">
        <v>2</v>
      </c>
      <c r="AK209" t="s">
        <v>52</v>
      </c>
      <c r="AL209">
        <v>1</v>
      </c>
      <c r="AM209" s="21" t="str">
        <f>VLOOKUP(AA209,EQUIVALENCIAS!$B$2:$C$14,2,FALSE)</f>
        <v>Edificio estudiantil</v>
      </c>
      <c r="AN209" t="str">
        <f>IF(ISERROR(VLOOKUP(CONCATENATE(AA209,"-",AB209),EQUIVALENCIAS!$G$3:$I$50,3,FALSE))="VERDADERO","SALA NO ASIGNADA",VLOOKUP(CONCATENATE(AA209,"-",AB209),EQUIVALENCIAS!$G$3:$I$50,3,FALSE))</f>
        <v>SALA S-1</v>
      </c>
    </row>
    <row r="210" spans="1:40">
      <c r="A210" t="s">
        <v>41</v>
      </c>
      <c r="B210" t="s">
        <v>42</v>
      </c>
      <c r="C210" t="s">
        <v>43</v>
      </c>
      <c r="D210" t="s">
        <v>44</v>
      </c>
      <c r="E210" t="s">
        <v>45</v>
      </c>
      <c r="F210" t="s">
        <v>46</v>
      </c>
      <c r="G210">
        <v>8</v>
      </c>
      <c r="H210" t="s">
        <v>271</v>
      </c>
      <c r="I210" t="s">
        <v>272</v>
      </c>
      <c r="J210" t="s">
        <v>272</v>
      </c>
      <c r="K210" t="s">
        <v>49</v>
      </c>
      <c r="M210">
        <v>0</v>
      </c>
      <c r="N210">
        <v>0</v>
      </c>
      <c r="O210">
        <v>0</v>
      </c>
      <c r="Q210">
        <v>1</v>
      </c>
      <c r="R210">
        <v>1</v>
      </c>
      <c r="S210">
        <v>1</v>
      </c>
      <c r="T210">
        <v>35</v>
      </c>
      <c r="U210">
        <v>545</v>
      </c>
      <c r="V210" t="s">
        <v>273</v>
      </c>
      <c r="W210">
        <v>35</v>
      </c>
      <c r="Z210" t="s">
        <v>59</v>
      </c>
      <c r="AA210" s="28">
        <v>11</v>
      </c>
      <c r="AB210" s="28">
        <v>104</v>
      </c>
      <c r="AC210">
        <v>105</v>
      </c>
      <c r="AG210">
        <v>2</v>
      </c>
      <c r="AH210" s="7">
        <v>0.4513888888888889</v>
      </c>
      <c r="AI210" s="7">
        <v>0.54166666666666663</v>
      </c>
      <c r="AJ210">
        <v>2</v>
      </c>
      <c r="AK210" t="s">
        <v>52</v>
      </c>
      <c r="AL210">
        <v>1</v>
      </c>
      <c r="AM210" s="21" t="str">
        <f>VLOOKUP(AA210,EQUIVALENCIAS!$B$2:$C$14,2,FALSE)</f>
        <v>Edificio Minas</v>
      </c>
      <c r="AN210" t="str">
        <f>IF(ISERROR(VLOOKUP(CONCATENATE(AA210,"-",AB210),EQUIVALENCIAS!$G$3:$I$50,3,FALSE))="VERDADERO","SALA NO ASIGNADA",VLOOKUP(CONCATENATE(AA210,"-",AB210),EQUIVALENCIAS!$G$3:$I$50,3,FALSE))</f>
        <v>SALA 104</v>
      </c>
    </row>
    <row r="211" spans="1:40">
      <c r="A211" t="s">
        <v>41</v>
      </c>
      <c r="B211" t="s">
        <v>53</v>
      </c>
      <c r="C211" t="s">
        <v>43</v>
      </c>
      <c r="D211" t="s">
        <v>44</v>
      </c>
      <c r="E211" t="s">
        <v>54</v>
      </c>
      <c r="F211" t="s">
        <v>55</v>
      </c>
      <c r="G211">
        <v>9</v>
      </c>
      <c r="H211" t="s">
        <v>499</v>
      </c>
      <c r="I211" t="s">
        <v>500</v>
      </c>
      <c r="J211" t="s">
        <v>500</v>
      </c>
      <c r="K211" t="s">
        <v>49</v>
      </c>
      <c r="M211">
        <v>0</v>
      </c>
      <c r="N211">
        <v>0</v>
      </c>
      <c r="O211">
        <v>0</v>
      </c>
      <c r="Q211">
        <v>1</v>
      </c>
      <c r="R211">
        <v>1</v>
      </c>
      <c r="S211">
        <v>1</v>
      </c>
      <c r="T211">
        <v>35</v>
      </c>
      <c r="U211">
        <v>433</v>
      </c>
      <c r="V211" t="s">
        <v>501</v>
      </c>
      <c r="W211">
        <v>35</v>
      </c>
      <c r="Z211" t="s">
        <v>59</v>
      </c>
      <c r="AA211">
        <v>7</v>
      </c>
      <c r="AB211">
        <v>2</v>
      </c>
      <c r="AC211">
        <v>53</v>
      </c>
      <c r="AG211">
        <v>2</v>
      </c>
      <c r="AH211" s="7">
        <v>0.4513888888888889</v>
      </c>
      <c r="AI211" s="7">
        <v>0.54166666666666663</v>
      </c>
      <c r="AJ211">
        <v>2</v>
      </c>
      <c r="AK211" t="s">
        <v>52</v>
      </c>
      <c r="AL211">
        <v>1</v>
      </c>
      <c r="AM211" s="21" t="str">
        <f>VLOOKUP(AA211,EQUIVALENCIAS!$B$2:$C$14,2,FALSE)</f>
        <v>Edificio Construccion</v>
      </c>
      <c r="AN211" t="str">
        <f>IF(ISERROR(VLOOKUP(CONCATENATE(AA211,"-",AB211),EQUIVALENCIAS!$G$3:$I$50,3,FALSE))="VERDADERO","SALA NO ASIGNADA",VLOOKUP(CONCATENATE(AA211,"-",AB211),EQUIVALENCIAS!$G$3:$I$50,3,FALSE))</f>
        <v>SALA C-2</v>
      </c>
    </row>
    <row r="212" spans="1:40">
      <c r="A212" t="s">
        <v>41</v>
      </c>
      <c r="B212" t="s">
        <v>53</v>
      </c>
      <c r="C212" t="s">
        <v>43</v>
      </c>
      <c r="D212" t="s">
        <v>44</v>
      </c>
      <c r="E212" t="s">
        <v>54</v>
      </c>
      <c r="F212" t="s">
        <v>55</v>
      </c>
      <c r="G212">
        <v>5</v>
      </c>
      <c r="H212" t="s">
        <v>138</v>
      </c>
      <c r="I212" t="s">
        <v>139</v>
      </c>
      <c r="J212" t="s">
        <v>139</v>
      </c>
      <c r="K212" t="s">
        <v>49</v>
      </c>
      <c r="M212">
        <v>0</v>
      </c>
      <c r="N212">
        <v>0</v>
      </c>
      <c r="O212">
        <v>0</v>
      </c>
      <c r="Q212">
        <v>1</v>
      </c>
      <c r="R212">
        <v>1</v>
      </c>
      <c r="S212">
        <v>1</v>
      </c>
      <c r="T212">
        <v>30</v>
      </c>
      <c r="U212">
        <v>614</v>
      </c>
      <c r="V212" t="s">
        <v>140</v>
      </c>
      <c r="W212">
        <v>30</v>
      </c>
      <c r="Z212" t="s">
        <v>59</v>
      </c>
      <c r="AA212">
        <v>4</v>
      </c>
      <c r="AB212">
        <v>2</v>
      </c>
      <c r="AC212">
        <v>30</v>
      </c>
      <c r="AG212">
        <v>2</v>
      </c>
      <c r="AH212" s="7">
        <v>0.59722222222222221</v>
      </c>
      <c r="AI212" s="7">
        <v>0.6875</v>
      </c>
      <c r="AJ212">
        <v>2</v>
      </c>
      <c r="AK212" t="s">
        <v>52</v>
      </c>
      <c r="AL212">
        <v>1</v>
      </c>
      <c r="AM212" s="21" t="str">
        <f>VLOOKUP(AA212,EQUIVALENCIAS!$B$2:$C$14,2,FALSE)</f>
        <v>Edificio Mecanica</v>
      </c>
      <c r="AN212" t="str">
        <f>IF(ISERROR(VLOOKUP(CONCATENATE(AA212,"-",AB212),EQUIVALENCIAS!$G$3:$I$50,3,FALSE))="VERDADERO","SALA NO ASIGNADA",VLOOKUP(CONCATENATE(AA212,"-",AB212),EQUIVALENCIAS!$G$3:$I$50,3,FALSE))</f>
        <v>SALA T-2</v>
      </c>
    </row>
    <row r="213" spans="1:40">
      <c r="A213" t="s">
        <v>41</v>
      </c>
      <c r="B213" t="s">
        <v>53</v>
      </c>
      <c r="C213" t="s">
        <v>43</v>
      </c>
      <c r="D213" t="s">
        <v>44</v>
      </c>
      <c r="E213" t="s">
        <v>54</v>
      </c>
      <c r="F213" t="s">
        <v>55</v>
      </c>
      <c r="G213">
        <v>8</v>
      </c>
      <c r="H213" t="s">
        <v>149</v>
      </c>
      <c r="I213" t="s">
        <v>150</v>
      </c>
      <c r="J213" t="s">
        <v>150</v>
      </c>
      <c r="K213" t="s">
        <v>49</v>
      </c>
      <c r="M213">
        <v>0</v>
      </c>
      <c r="N213">
        <v>0</v>
      </c>
      <c r="O213">
        <v>0</v>
      </c>
      <c r="Q213">
        <v>1</v>
      </c>
      <c r="R213">
        <v>1</v>
      </c>
      <c r="S213">
        <v>1</v>
      </c>
      <c r="T213">
        <v>35</v>
      </c>
      <c r="U213">
        <v>334</v>
      </c>
      <c r="V213" t="s">
        <v>151</v>
      </c>
      <c r="W213">
        <v>35</v>
      </c>
      <c r="Z213" t="s">
        <v>59</v>
      </c>
      <c r="AA213">
        <v>11</v>
      </c>
      <c r="AB213">
        <v>101</v>
      </c>
      <c r="AC213">
        <v>120</v>
      </c>
      <c r="AG213">
        <v>2</v>
      </c>
      <c r="AH213" s="7">
        <v>0.59722222222222221</v>
      </c>
      <c r="AI213" s="7">
        <v>0.6875</v>
      </c>
      <c r="AJ213">
        <v>2</v>
      </c>
      <c r="AK213" t="s">
        <v>52</v>
      </c>
      <c r="AL213">
        <v>1</v>
      </c>
      <c r="AM213" s="21" t="str">
        <f>VLOOKUP(AA213,EQUIVALENCIAS!$B$2:$C$14,2,FALSE)</f>
        <v>Edificio Minas</v>
      </c>
      <c r="AN213" t="str">
        <f>IF(ISERROR(VLOOKUP(CONCATENATE(AA213,"-",AB213),EQUIVALENCIAS!$G$3:$I$50,3,FALSE))="VERDADERO","SALA NO ASIGNADA",VLOOKUP(CONCATENATE(AA213,"-",AB213),EQUIVALENCIAS!$G$3:$I$50,3,FALSE))</f>
        <v>SALA 101</v>
      </c>
    </row>
    <row r="214" spans="1:40">
      <c r="A214" t="s">
        <v>41</v>
      </c>
      <c r="B214" t="s">
        <v>53</v>
      </c>
      <c r="C214" t="s">
        <v>43</v>
      </c>
      <c r="D214" t="s">
        <v>44</v>
      </c>
      <c r="E214" t="s">
        <v>54</v>
      </c>
      <c r="F214" t="s">
        <v>55</v>
      </c>
      <c r="G214">
        <v>0</v>
      </c>
      <c r="H214" t="s">
        <v>502</v>
      </c>
      <c r="I214" t="s">
        <v>503</v>
      </c>
      <c r="J214" t="s">
        <v>503</v>
      </c>
      <c r="K214" t="s">
        <v>49</v>
      </c>
      <c r="M214">
        <v>0</v>
      </c>
      <c r="N214">
        <v>0</v>
      </c>
      <c r="O214">
        <v>0</v>
      </c>
      <c r="Q214">
        <v>1</v>
      </c>
      <c r="R214">
        <v>1</v>
      </c>
      <c r="S214">
        <v>1</v>
      </c>
      <c r="T214">
        <v>20</v>
      </c>
      <c r="U214">
        <v>407</v>
      </c>
      <c r="V214" t="s">
        <v>504</v>
      </c>
      <c r="W214">
        <v>20</v>
      </c>
      <c r="Z214" t="s">
        <v>59</v>
      </c>
      <c r="AA214">
        <v>11</v>
      </c>
      <c r="AB214">
        <v>102</v>
      </c>
      <c r="AC214">
        <v>118</v>
      </c>
      <c r="AG214">
        <v>2</v>
      </c>
      <c r="AH214" s="7">
        <v>0.59722222222222221</v>
      </c>
      <c r="AI214" s="7">
        <v>0.6875</v>
      </c>
      <c r="AJ214">
        <v>2</v>
      </c>
      <c r="AK214" t="s">
        <v>52</v>
      </c>
      <c r="AL214">
        <v>1</v>
      </c>
      <c r="AM214" s="21" t="str">
        <f>VLOOKUP(AA214,EQUIVALENCIAS!$B$2:$C$14,2,FALSE)</f>
        <v>Edificio Minas</v>
      </c>
      <c r="AN214" t="str">
        <f>IF(ISERROR(VLOOKUP(CONCATENATE(AA214,"-",AB214),EQUIVALENCIAS!$G$3:$I$50,3,FALSE))="VERDADERO","SALA NO ASIGNADA",VLOOKUP(CONCATENATE(AA214,"-",AB214),EQUIVALENCIAS!$G$3:$I$50,3,FALSE))</f>
        <v>SALA 102</v>
      </c>
    </row>
    <row r="215" spans="1:40">
      <c r="A215" t="s">
        <v>41</v>
      </c>
      <c r="B215" t="s">
        <v>53</v>
      </c>
      <c r="C215" t="s">
        <v>43</v>
      </c>
      <c r="D215" t="s">
        <v>44</v>
      </c>
      <c r="E215" t="s">
        <v>54</v>
      </c>
      <c r="F215" t="s">
        <v>55</v>
      </c>
      <c r="G215">
        <v>9</v>
      </c>
      <c r="H215" t="s">
        <v>505</v>
      </c>
      <c r="I215" t="s">
        <v>506</v>
      </c>
      <c r="J215" t="s">
        <v>506</v>
      </c>
      <c r="K215" t="s">
        <v>49</v>
      </c>
      <c r="M215">
        <v>0</v>
      </c>
      <c r="N215">
        <v>0</v>
      </c>
      <c r="O215">
        <v>0</v>
      </c>
      <c r="Q215">
        <v>1</v>
      </c>
      <c r="R215">
        <v>1</v>
      </c>
      <c r="S215">
        <v>1</v>
      </c>
      <c r="T215">
        <v>20</v>
      </c>
      <c r="U215">
        <v>682</v>
      </c>
      <c r="V215" t="s">
        <v>507</v>
      </c>
      <c r="W215">
        <v>20</v>
      </c>
      <c r="Z215" t="s">
        <v>59</v>
      </c>
      <c r="AA215" s="28">
        <v>5</v>
      </c>
      <c r="AB215" s="28">
        <v>14</v>
      </c>
      <c r="AC215">
        <v>110</v>
      </c>
      <c r="AG215">
        <v>2</v>
      </c>
      <c r="AH215" s="7">
        <v>0.59722222222222221</v>
      </c>
      <c r="AI215" s="7">
        <v>0.6875</v>
      </c>
      <c r="AJ215">
        <v>2</v>
      </c>
      <c r="AK215" t="s">
        <v>52</v>
      </c>
      <c r="AL215">
        <v>1</v>
      </c>
      <c r="AM215" s="21" t="str">
        <f>VLOOKUP(AA215,EQUIVALENCIAS!$B$2:$C$14,2,FALSE)</f>
        <v>Edif. Serv. Multiples</v>
      </c>
      <c r="AN215" t="str">
        <f>IF(ISERROR(VLOOKUP(CONCATENATE(AA215,"-",AB215),EQUIVALENCIAS!$G$3:$I$50,3,FALSE))="VERDADERO","SALA NO ASIGNADA",VLOOKUP(CONCATENATE(AA215,"-",AB215),EQUIVALENCIAS!$G$3:$I$50,3,FALSE))</f>
        <v>SALA 14</v>
      </c>
    </row>
    <row r="216" spans="1:40">
      <c r="A216" t="s">
        <v>41</v>
      </c>
      <c r="B216" t="s">
        <v>98</v>
      </c>
      <c r="C216" t="s">
        <v>43</v>
      </c>
      <c r="D216" t="s">
        <v>44</v>
      </c>
      <c r="E216" t="s">
        <v>99</v>
      </c>
      <c r="F216" t="s">
        <v>55</v>
      </c>
      <c r="G216">
        <v>1</v>
      </c>
      <c r="H216" t="s">
        <v>508</v>
      </c>
      <c r="I216" t="s">
        <v>509</v>
      </c>
      <c r="J216" t="s">
        <v>509</v>
      </c>
      <c r="K216" t="s">
        <v>49</v>
      </c>
      <c r="M216">
        <v>0</v>
      </c>
      <c r="N216">
        <v>0</v>
      </c>
      <c r="O216">
        <v>0</v>
      </c>
      <c r="Q216">
        <v>1</v>
      </c>
      <c r="R216">
        <v>1</v>
      </c>
      <c r="S216">
        <v>1</v>
      </c>
      <c r="T216">
        <v>60</v>
      </c>
      <c r="U216">
        <v>752</v>
      </c>
      <c r="V216" t="s">
        <v>510</v>
      </c>
      <c r="W216">
        <v>60</v>
      </c>
      <c r="Z216" t="s">
        <v>51</v>
      </c>
      <c r="AA216">
        <v>7</v>
      </c>
      <c r="AB216">
        <v>3</v>
      </c>
      <c r="AC216">
        <v>62</v>
      </c>
      <c r="AG216">
        <v>2</v>
      </c>
      <c r="AH216" s="7">
        <v>0.4513888888888889</v>
      </c>
      <c r="AI216" s="7">
        <v>0.54166666666666663</v>
      </c>
      <c r="AJ216">
        <v>2</v>
      </c>
      <c r="AK216" t="s">
        <v>52</v>
      </c>
      <c r="AL216">
        <v>1</v>
      </c>
      <c r="AM216" s="21" t="str">
        <f>VLOOKUP(AA216,EQUIVALENCIAS!$B$2:$C$14,2,FALSE)</f>
        <v>Edificio Construccion</v>
      </c>
      <c r="AN216" t="str">
        <f>IF(ISERROR(VLOOKUP(CONCATENATE(AA216,"-",AB216),EQUIVALENCIAS!$G$3:$I$50,3,FALSE))="VERDADERO","SALA NO ASIGNADA",VLOOKUP(CONCATENATE(AA216,"-",AB216),EQUIVALENCIAS!$G$3:$I$50,3,FALSE))</f>
        <v>SALA C-3</v>
      </c>
    </row>
    <row r="217" spans="1:40">
      <c r="A217" t="s">
        <v>41</v>
      </c>
      <c r="B217" t="s">
        <v>98</v>
      </c>
      <c r="C217" t="s">
        <v>43</v>
      </c>
      <c r="D217" t="s">
        <v>44</v>
      </c>
      <c r="E217" t="s">
        <v>99</v>
      </c>
      <c r="F217" t="s">
        <v>55</v>
      </c>
      <c r="G217">
        <v>6</v>
      </c>
      <c r="H217" t="s">
        <v>511</v>
      </c>
      <c r="I217" t="s">
        <v>512</v>
      </c>
      <c r="J217" t="s">
        <v>512</v>
      </c>
      <c r="K217" t="s">
        <v>49</v>
      </c>
      <c r="M217">
        <v>0</v>
      </c>
      <c r="N217">
        <v>0</v>
      </c>
      <c r="O217">
        <v>0</v>
      </c>
      <c r="Q217">
        <v>1</v>
      </c>
      <c r="R217">
        <v>1</v>
      </c>
      <c r="S217">
        <v>1</v>
      </c>
      <c r="T217">
        <v>20</v>
      </c>
      <c r="U217">
        <v>213</v>
      </c>
      <c r="V217" t="s">
        <v>513</v>
      </c>
      <c r="W217">
        <v>20</v>
      </c>
      <c r="Z217" t="s">
        <v>59</v>
      </c>
      <c r="AA217">
        <v>11</v>
      </c>
      <c r="AB217">
        <v>101</v>
      </c>
      <c r="AC217">
        <v>120</v>
      </c>
      <c r="AG217">
        <v>2</v>
      </c>
      <c r="AH217" s="7">
        <v>0.4513888888888889</v>
      </c>
      <c r="AI217" s="7">
        <v>0.54166666666666663</v>
      </c>
      <c r="AJ217">
        <v>2</v>
      </c>
      <c r="AK217" t="s">
        <v>52</v>
      </c>
      <c r="AL217">
        <v>1</v>
      </c>
      <c r="AM217" s="21" t="str">
        <f>VLOOKUP(AA217,EQUIVALENCIAS!$B$2:$C$14,2,FALSE)</f>
        <v>Edificio Minas</v>
      </c>
      <c r="AN217" t="str">
        <f>IF(ISERROR(VLOOKUP(CONCATENATE(AA217,"-",AB217),EQUIVALENCIAS!$G$3:$I$50,3,FALSE))="VERDADERO","SALA NO ASIGNADA",VLOOKUP(CONCATENATE(AA217,"-",AB217),EQUIVALENCIAS!$G$3:$I$50,3,FALSE))</f>
        <v>SALA 101</v>
      </c>
    </row>
    <row r="218" spans="1:40">
      <c r="A218" t="s">
        <v>41</v>
      </c>
      <c r="B218" t="s">
        <v>98</v>
      </c>
      <c r="C218" t="s">
        <v>43</v>
      </c>
      <c r="D218" t="s">
        <v>44</v>
      </c>
      <c r="E218" t="s">
        <v>99</v>
      </c>
      <c r="F218" t="s">
        <v>55</v>
      </c>
      <c r="G218">
        <v>7</v>
      </c>
      <c r="H218" t="s">
        <v>514</v>
      </c>
      <c r="I218" t="s">
        <v>515</v>
      </c>
      <c r="J218" t="s">
        <v>515</v>
      </c>
      <c r="K218" t="s">
        <v>49</v>
      </c>
      <c r="M218">
        <v>0</v>
      </c>
      <c r="N218">
        <v>0</v>
      </c>
      <c r="O218">
        <v>0</v>
      </c>
      <c r="Q218">
        <v>1</v>
      </c>
      <c r="R218">
        <v>1</v>
      </c>
      <c r="S218">
        <v>1</v>
      </c>
      <c r="T218">
        <v>20</v>
      </c>
      <c r="U218">
        <v>774</v>
      </c>
      <c r="V218" t="s">
        <v>516</v>
      </c>
      <c r="W218">
        <v>20</v>
      </c>
      <c r="Z218" t="s">
        <v>59</v>
      </c>
      <c r="AA218">
        <v>11</v>
      </c>
      <c r="AB218">
        <v>102</v>
      </c>
      <c r="AC218">
        <v>118</v>
      </c>
      <c r="AG218">
        <v>2</v>
      </c>
      <c r="AH218" s="7">
        <v>0.4513888888888889</v>
      </c>
      <c r="AI218" s="7">
        <v>0.54166666666666663</v>
      </c>
      <c r="AJ218">
        <v>2</v>
      </c>
      <c r="AK218" t="s">
        <v>52</v>
      </c>
      <c r="AL218">
        <v>1</v>
      </c>
      <c r="AM218" s="21" t="str">
        <f>VLOOKUP(AA218,EQUIVALENCIAS!$B$2:$C$14,2,FALSE)</f>
        <v>Edificio Minas</v>
      </c>
      <c r="AN218" t="str">
        <f>IF(ISERROR(VLOOKUP(CONCATENATE(AA218,"-",AB218),EQUIVALENCIAS!$G$3:$I$50,3,FALSE))="VERDADERO","SALA NO ASIGNADA",VLOOKUP(CONCATENATE(AA218,"-",AB218),EQUIVALENCIAS!$G$3:$I$50,3,FALSE))</f>
        <v>SALA 102</v>
      </c>
    </row>
    <row r="219" spans="1:40">
      <c r="A219" t="s">
        <v>41</v>
      </c>
      <c r="B219" t="s">
        <v>61</v>
      </c>
      <c r="C219" t="s">
        <v>43</v>
      </c>
      <c r="D219" t="s">
        <v>44</v>
      </c>
      <c r="E219" t="s">
        <v>62</v>
      </c>
      <c r="F219" t="s">
        <v>55</v>
      </c>
      <c r="G219">
        <v>1</v>
      </c>
      <c r="H219" t="s">
        <v>517</v>
      </c>
      <c r="I219" t="s">
        <v>518</v>
      </c>
      <c r="J219" t="s">
        <v>518</v>
      </c>
      <c r="K219" t="s">
        <v>49</v>
      </c>
      <c r="M219">
        <v>0</v>
      </c>
      <c r="N219">
        <v>0</v>
      </c>
      <c r="O219">
        <v>0</v>
      </c>
      <c r="Q219">
        <v>1</v>
      </c>
      <c r="R219">
        <v>1</v>
      </c>
      <c r="S219">
        <v>1</v>
      </c>
      <c r="T219">
        <v>56</v>
      </c>
      <c r="U219">
        <v>581</v>
      </c>
      <c r="V219" t="s">
        <v>519</v>
      </c>
      <c r="W219">
        <v>56</v>
      </c>
      <c r="Z219" t="s">
        <v>51</v>
      </c>
      <c r="AA219" s="28">
        <v>12</v>
      </c>
      <c r="AB219" s="28">
        <v>3</v>
      </c>
      <c r="AC219">
        <v>70</v>
      </c>
      <c r="AG219">
        <v>2</v>
      </c>
      <c r="AH219" s="7">
        <v>0.4513888888888889</v>
      </c>
      <c r="AI219" s="7">
        <v>0.54166666666666663</v>
      </c>
      <c r="AJ219">
        <v>2</v>
      </c>
      <c r="AK219" t="s">
        <v>52</v>
      </c>
      <c r="AL219">
        <v>1</v>
      </c>
      <c r="AM219" s="21" t="str">
        <f>VLOOKUP(AA219,EQUIVALENCIAS!$B$2:$C$14,2,FALSE)</f>
        <v>Edificio Salas S</v>
      </c>
      <c r="AN219" t="str">
        <f>IF(ISERROR(VLOOKUP(CONCATENATE(AA219,"-",AB219),EQUIVALENCIAS!$G$3:$I$50,3,FALSE))="VERDADERO","SALA NO ASIGNADA",VLOOKUP(CONCATENATE(AA219,"-",AB219),EQUIVALENCIAS!$G$3:$I$50,3,FALSE))</f>
        <v>SALA S-3</v>
      </c>
    </row>
    <row r="220" spans="1:40">
      <c r="A220" t="s">
        <v>41</v>
      </c>
      <c r="B220" t="s">
        <v>61</v>
      </c>
      <c r="C220" t="s">
        <v>43</v>
      </c>
      <c r="D220" t="s">
        <v>44</v>
      </c>
      <c r="E220" t="s">
        <v>62</v>
      </c>
      <c r="F220" t="s">
        <v>55</v>
      </c>
      <c r="G220">
        <v>9</v>
      </c>
      <c r="H220" t="s">
        <v>520</v>
      </c>
      <c r="I220" t="s">
        <v>521</v>
      </c>
      <c r="J220" t="s">
        <v>521</v>
      </c>
      <c r="K220" t="s">
        <v>49</v>
      </c>
      <c r="M220">
        <v>0</v>
      </c>
      <c r="N220">
        <v>0</v>
      </c>
      <c r="O220">
        <v>0</v>
      </c>
      <c r="Q220">
        <v>1</v>
      </c>
      <c r="R220">
        <v>1</v>
      </c>
      <c r="S220">
        <v>1</v>
      </c>
      <c r="T220">
        <v>24</v>
      </c>
      <c r="U220">
        <v>444</v>
      </c>
      <c r="V220" t="s">
        <v>522</v>
      </c>
      <c r="W220">
        <v>24</v>
      </c>
      <c r="Z220" t="s">
        <v>59</v>
      </c>
      <c r="AA220">
        <v>4</v>
      </c>
      <c r="AB220">
        <v>1</v>
      </c>
      <c r="AC220">
        <v>30</v>
      </c>
      <c r="AG220">
        <v>2</v>
      </c>
      <c r="AH220" s="7">
        <v>0.4513888888888889</v>
      </c>
      <c r="AI220" s="7">
        <v>0.54166666666666663</v>
      </c>
      <c r="AJ220">
        <v>2</v>
      </c>
      <c r="AK220" t="s">
        <v>52</v>
      </c>
      <c r="AL220">
        <v>1</v>
      </c>
      <c r="AM220" s="21" t="str">
        <f>VLOOKUP(AA220,EQUIVALENCIAS!$B$2:$C$14,2,FALSE)</f>
        <v>Edificio Mecanica</v>
      </c>
      <c r="AN220" t="str">
        <f>IF(ISERROR(VLOOKUP(CONCATENATE(AA220,"-",AB220),EQUIVALENCIAS!$G$3:$I$50,3,FALSE))="VERDADERO","SALA NO ASIGNADA",VLOOKUP(CONCATENATE(AA220,"-",AB220),EQUIVALENCIAS!$G$3:$I$50,3,FALSE))</f>
        <v>SALA T-1</v>
      </c>
    </row>
    <row r="221" spans="1:40">
      <c r="A221" t="s">
        <v>41</v>
      </c>
      <c r="B221" t="s">
        <v>76</v>
      </c>
      <c r="C221" t="s">
        <v>43</v>
      </c>
      <c r="D221" t="s">
        <v>44</v>
      </c>
      <c r="E221" t="s">
        <v>77</v>
      </c>
      <c r="F221" t="s">
        <v>121</v>
      </c>
      <c r="G221">
        <v>1</v>
      </c>
      <c r="H221" t="s">
        <v>122</v>
      </c>
      <c r="I221" t="s">
        <v>123</v>
      </c>
      <c r="J221" t="s">
        <v>123</v>
      </c>
      <c r="K221" t="s">
        <v>49</v>
      </c>
      <c r="M221">
        <v>0</v>
      </c>
      <c r="N221">
        <v>0</v>
      </c>
      <c r="O221">
        <v>0</v>
      </c>
      <c r="Q221">
        <v>1</v>
      </c>
      <c r="R221">
        <v>1</v>
      </c>
      <c r="S221">
        <v>1</v>
      </c>
      <c r="T221">
        <v>35</v>
      </c>
      <c r="U221">
        <v>246</v>
      </c>
      <c r="V221" t="s">
        <v>412</v>
      </c>
      <c r="W221">
        <v>35</v>
      </c>
      <c r="Z221" t="s">
        <v>59</v>
      </c>
      <c r="AA221">
        <v>7</v>
      </c>
      <c r="AB221">
        <v>1</v>
      </c>
      <c r="AC221">
        <v>40</v>
      </c>
      <c r="AG221">
        <v>2</v>
      </c>
      <c r="AH221" s="7">
        <v>0.4513888888888889</v>
      </c>
      <c r="AI221" s="7">
        <v>0.54166666666666663</v>
      </c>
      <c r="AJ221">
        <v>2</v>
      </c>
      <c r="AK221" t="s">
        <v>52</v>
      </c>
      <c r="AL221">
        <v>1</v>
      </c>
      <c r="AM221" s="21" t="str">
        <f>VLOOKUP(AA221,EQUIVALENCIAS!$B$2:$C$14,2,FALSE)</f>
        <v>Edificio Construccion</v>
      </c>
      <c r="AN221" t="str">
        <f>IF(ISERROR(VLOOKUP(CONCATENATE(AA221,"-",AB221),EQUIVALENCIAS!$G$3:$I$50,3,FALSE))="VERDADERO","SALA NO ASIGNADA",VLOOKUP(CONCATENATE(AA221,"-",AB221),EQUIVALENCIAS!$G$3:$I$50,3,FALSE))</f>
        <v>SALA C-1</v>
      </c>
    </row>
    <row r="222" spans="1:40">
      <c r="A222" t="s">
        <v>41</v>
      </c>
      <c r="B222" t="s">
        <v>85</v>
      </c>
      <c r="C222" t="s">
        <v>43</v>
      </c>
      <c r="D222" t="s">
        <v>44</v>
      </c>
      <c r="E222" t="s">
        <v>86</v>
      </c>
      <c r="F222" t="s">
        <v>55</v>
      </c>
      <c r="G222">
        <v>1</v>
      </c>
      <c r="H222" t="s">
        <v>523</v>
      </c>
      <c r="I222" t="s">
        <v>524</v>
      </c>
      <c r="J222" t="s">
        <v>524</v>
      </c>
      <c r="K222" t="s">
        <v>49</v>
      </c>
      <c r="M222">
        <v>0</v>
      </c>
      <c r="N222">
        <v>0</v>
      </c>
      <c r="O222">
        <v>0</v>
      </c>
      <c r="Q222">
        <v>1</v>
      </c>
      <c r="R222">
        <v>1</v>
      </c>
      <c r="S222">
        <v>1</v>
      </c>
      <c r="T222">
        <v>54</v>
      </c>
      <c r="U222">
        <v>461</v>
      </c>
      <c r="V222" t="s">
        <v>525</v>
      </c>
      <c r="W222">
        <v>54</v>
      </c>
      <c r="Z222" t="s">
        <v>51</v>
      </c>
      <c r="AA222">
        <v>8</v>
      </c>
      <c r="AB222">
        <v>2</v>
      </c>
      <c r="AC222">
        <v>70</v>
      </c>
      <c r="AG222">
        <v>2</v>
      </c>
      <c r="AH222" s="7">
        <v>0.4513888888888889</v>
      </c>
      <c r="AI222" s="7">
        <v>0.54166666666666663</v>
      </c>
      <c r="AJ222">
        <v>2</v>
      </c>
      <c r="AK222" t="s">
        <v>52</v>
      </c>
      <c r="AL222">
        <v>1</v>
      </c>
      <c r="AM222" s="21" t="str">
        <f>VLOOKUP(AA222,EQUIVALENCIAS!$B$2:$C$14,2,FALSE)</f>
        <v>Edificio estudiantil</v>
      </c>
      <c r="AN222" t="str">
        <f>IF(ISERROR(VLOOKUP(CONCATENATE(AA222,"-",AB222),EQUIVALENCIAS!$G$3:$I$50,3,FALSE))="VERDADERO","SALA NO ASIGNADA",VLOOKUP(CONCATENATE(AA222,"-",AB222),EQUIVALENCIAS!$G$3:$I$50,3,FALSE))</f>
        <v>SALA S-2</v>
      </c>
    </row>
    <row r="223" spans="1:40">
      <c r="A223" t="s">
        <v>41</v>
      </c>
      <c r="B223" t="s">
        <v>85</v>
      </c>
      <c r="C223" t="s">
        <v>43</v>
      </c>
      <c r="D223" t="s">
        <v>44</v>
      </c>
      <c r="E223" t="s">
        <v>86</v>
      </c>
      <c r="F223" t="s">
        <v>55</v>
      </c>
      <c r="G223">
        <v>5</v>
      </c>
      <c r="H223" t="s">
        <v>464</v>
      </c>
      <c r="I223" t="s">
        <v>206</v>
      </c>
      <c r="J223" t="s">
        <v>206</v>
      </c>
      <c r="K223" t="s">
        <v>49</v>
      </c>
      <c r="M223">
        <v>0</v>
      </c>
      <c r="N223">
        <v>0</v>
      </c>
      <c r="O223">
        <v>0</v>
      </c>
      <c r="Q223">
        <v>1</v>
      </c>
      <c r="R223">
        <v>1</v>
      </c>
      <c r="S223">
        <v>1</v>
      </c>
      <c r="T223">
        <v>50</v>
      </c>
      <c r="U223">
        <v>515</v>
      </c>
      <c r="V223" t="s">
        <v>465</v>
      </c>
      <c r="W223">
        <v>50</v>
      </c>
      <c r="Z223" t="s">
        <v>51</v>
      </c>
      <c r="AA223">
        <v>5</v>
      </c>
      <c r="AB223">
        <v>23</v>
      </c>
      <c r="AC223">
        <v>70</v>
      </c>
      <c r="AG223">
        <v>2</v>
      </c>
      <c r="AH223" s="7">
        <v>0.4513888888888889</v>
      </c>
      <c r="AI223" s="7">
        <v>0.54166666666666663</v>
      </c>
      <c r="AJ223">
        <v>2</v>
      </c>
      <c r="AK223" t="s">
        <v>52</v>
      </c>
      <c r="AL223">
        <v>1</v>
      </c>
      <c r="AM223" s="21" t="str">
        <f>VLOOKUP(AA223,EQUIVALENCIAS!$B$2:$C$14,2,FALSE)</f>
        <v>Edif. Serv. Multiples</v>
      </c>
      <c r="AN223" t="str">
        <f>IF(ISERROR(VLOOKUP(CONCATENATE(AA223,"-",AB223),EQUIVALENCIAS!$G$3:$I$50,3,FALSE))="VERDADERO","SALA NO ASIGNADA",VLOOKUP(CONCATENATE(AA223,"-",AB223),EQUIVALENCIAS!$G$3:$I$50,3,FALSE))</f>
        <v>SALA 23</v>
      </c>
    </row>
    <row r="224" spans="1:40">
      <c r="A224" t="s">
        <v>41</v>
      </c>
      <c r="B224" t="s">
        <v>90</v>
      </c>
      <c r="C224" t="s">
        <v>43</v>
      </c>
      <c r="D224" t="s">
        <v>44</v>
      </c>
      <c r="E224" t="s">
        <v>91</v>
      </c>
      <c r="F224" t="s">
        <v>55</v>
      </c>
      <c r="G224">
        <v>10</v>
      </c>
      <c r="H224" t="s">
        <v>526</v>
      </c>
      <c r="I224" t="s">
        <v>527</v>
      </c>
      <c r="J224" t="s">
        <v>527</v>
      </c>
      <c r="K224" t="s">
        <v>49</v>
      </c>
      <c r="M224">
        <v>0</v>
      </c>
      <c r="N224">
        <v>0</v>
      </c>
      <c r="O224">
        <v>0</v>
      </c>
      <c r="Q224">
        <v>1</v>
      </c>
      <c r="R224">
        <v>1</v>
      </c>
      <c r="S224">
        <v>1</v>
      </c>
      <c r="T224">
        <v>20</v>
      </c>
      <c r="U224">
        <v>814</v>
      </c>
      <c r="V224" t="s">
        <v>528</v>
      </c>
      <c r="W224">
        <v>20</v>
      </c>
      <c r="Z224" t="s">
        <v>59</v>
      </c>
      <c r="AA224">
        <v>16</v>
      </c>
      <c r="AB224">
        <v>7</v>
      </c>
      <c r="AC224">
        <v>26</v>
      </c>
      <c r="AG224">
        <v>3</v>
      </c>
      <c r="AH224" s="7">
        <v>0.4513888888888889</v>
      </c>
      <c r="AI224" s="7">
        <v>0.59027777777777779</v>
      </c>
      <c r="AJ224">
        <v>2</v>
      </c>
      <c r="AK224" t="s">
        <v>52</v>
      </c>
      <c r="AL224">
        <v>1</v>
      </c>
      <c r="AM224" s="21" t="str">
        <f>VLOOKUP(AA224,EQUIVALENCIAS!$B$2:$C$14,2,FALSE)</f>
        <v>Edificio I+D</v>
      </c>
      <c r="AN224" t="str">
        <f>IF(ISERROR(VLOOKUP(CONCATENATE(AA224,"-",AB224),EQUIVALENCIAS!$G$3:$I$50,3,FALSE))="VERDADERO","SALA NO ASIGNADA",VLOOKUP(CONCATENATE(AA224,"-",AB224),EQUIVALENCIAS!$G$3:$I$50,3,FALSE))</f>
        <v>SALA 7</v>
      </c>
    </row>
    <row r="225" spans="1:40">
      <c r="A225" t="s">
        <v>41</v>
      </c>
      <c r="B225" t="s">
        <v>42</v>
      </c>
      <c r="C225" t="s">
        <v>43</v>
      </c>
      <c r="D225" t="s">
        <v>44</v>
      </c>
      <c r="E225" t="s">
        <v>45</v>
      </c>
      <c r="F225" t="s">
        <v>46</v>
      </c>
      <c r="G225">
        <v>10</v>
      </c>
      <c r="H225" t="s">
        <v>252</v>
      </c>
      <c r="I225" t="s">
        <v>253</v>
      </c>
      <c r="J225" t="s">
        <v>253</v>
      </c>
      <c r="K225" t="s">
        <v>69</v>
      </c>
      <c r="M225">
        <v>0</v>
      </c>
      <c r="N225">
        <v>0</v>
      </c>
      <c r="O225">
        <v>0</v>
      </c>
      <c r="Q225">
        <v>1</v>
      </c>
      <c r="R225">
        <v>1</v>
      </c>
      <c r="S225">
        <v>1</v>
      </c>
      <c r="T225">
        <v>40</v>
      </c>
      <c r="U225">
        <v>649</v>
      </c>
      <c r="V225" t="s">
        <v>254</v>
      </c>
      <c r="W225">
        <v>40</v>
      </c>
      <c r="Z225" t="s">
        <v>70</v>
      </c>
      <c r="AA225" s="28">
        <v>3</v>
      </c>
      <c r="AB225" s="28">
        <v>302</v>
      </c>
      <c r="AC225">
        <v>60</v>
      </c>
      <c r="AG225">
        <v>1</v>
      </c>
      <c r="AH225" s="7">
        <v>0.4513888888888889</v>
      </c>
      <c r="AI225" s="7">
        <v>0.49305555555555558</v>
      </c>
      <c r="AJ225">
        <v>2</v>
      </c>
      <c r="AK225" t="s">
        <v>52</v>
      </c>
      <c r="AL225">
        <v>1</v>
      </c>
      <c r="AM225" s="21" t="str">
        <f>VLOOKUP(AA225,EQUIVALENCIAS!$B$2:$C$14,2,FALSE)</f>
        <v>Edificio Laboratorio</v>
      </c>
      <c r="AN225" t="str">
        <f>IF(ISERROR(VLOOKUP(CONCATENATE(AA225,"-",AB225),EQUIVALENCIAS!$G$3:$I$50,3,FALSE))="VERDADERO","SALA NO ASIGNADA",VLOOKUP(CONCATENATE(AA225,"-",AB225),EQUIVALENCIAS!$G$3:$I$50,3,FALSE))</f>
        <v>SALA 302</v>
      </c>
    </row>
    <row r="226" spans="1:40">
      <c r="A226" t="s">
        <v>41</v>
      </c>
      <c r="B226" t="s">
        <v>76</v>
      </c>
      <c r="C226" t="s">
        <v>43</v>
      </c>
      <c r="D226" t="s">
        <v>44</v>
      </c>
      <c r="E226" t="s">
        <v>77</v>
      </c>
      <c r="F226" t="s">
        <v>78</v>
      </c>
      <c r="G226">
        <v>2</v>
      </c>
      <c r="H226" t="s">
        <v>481</v>
      </c>
      <c r="I226" t="s">
        <v>482</v>
      </c>
      <c r="J226" t="s">
        <v>482</v>
      </c>
      <c r="K226" t="s">
        <v>49</v>
      </c>
      <c r="M226">
        <v>0</v>
      </c>
      <c r="N226">
        <v>0</v>
      </c>
      <c r="O226">
        <v>0</v>
      </c>
      <c r="Q226">
        <v>1</v>
      </c>
      <c r="R226">
        <v>1</v>
      </c>
      <c r="S226">
        <v>2</v>
      </c>
      <c r="T226">
        <v>55</v>
      </c>
      <c r="U226">
        <v>254</v>
      </c>
      <c r="V226" t="s">
        <v>529</v>
      </c>
      <c r="W226">
        <v>55</v>
      </c>
      <c r="Z226" t="s">
        <v>51</v>
      </c>
      <c r="AA226">
        <v>5</v>
      </c>
      <c r="AB226">
        <v>14</v>
      </c>
      <c r="AC226">
        <v>70</v>
      </c>
      <c r="AG226">
        <v>2</v>
      </c>
      <c r="AH226" s="7">
        <v>0.4513888888888889</v>
      </c>
      <c r="AI226" s="7">
        <v>0.54166666666666663</v>
      </c>
      <c r="AJ226">
        <v>2</v>
      </c>
      <c r="AK226" t="s">
        <v>52</v>
      </c>
      <c r="AL226">
        <v>1</v>
      </c>
      <c r="AM226" s="21" t="str">
        <f>VLOOKUP(AA226,EQUIVALENCIAS!$B$2:$C$14,2,FALSE)</f>
        <v>Edif. Serv. Multiples</v>
      </c>
      <c r="AN226" t="str">
        <f>IF(ISERROR(VLOOKUP(CONCATENATE(AA226,"-",AB226),EQUIVALENCIAS!$G$3:$I$50,3,FALSE))="VERDADERO","SALA NO ASIGNADA",VLOOKUP(CONCATENATE(AA226,"-",AB226),EQUIVALENCIAS!$G$3:$I$50,3,FALSE))</f>
        <v>SALA 14</v>
      </c>
    </row>
    <row r="227" spans="1:40">
      <c r="A227" t="s">
        <v>41</v>
      </c>
      <c r="B227" t="s">
        <v>76</v>
      </c>
      <c r="C227" t="s">
        <v>43</v>
      </c>
      <c r="D227" t="s">
        <v>44</v>
      </c>
      <c r="E227" t="s">
        <v>77</v>
      </c>
      <c r="F227" t="s">
        <v>78</v>
      </c>
      <c r="G227">
        <v>4</v>
      </c>
      <c r="H227" t="s">
        <v>484</v>
      </c>
      <c r="I227" t="s">
        <v>485</v>
      </c>
      <c r="J227" t="s">
        <v>485</v>
      </c>
      <c r="K227" t="s">
        <v>49</v>
      </c>
      <c r="M227">
        <v>0</v>
      </c>
      <c r="N227">
        <v>0</v>
      </c>
      <c r="O227">
        <v>0</v>
      </c>
      <c r="Q227">
        <v>1</v>
      </c>
      <c r="R227">
        <v>1</v>
      </c>
      <c r="S227">
        <v>2</v>
      </c>
      <c r="T227">
        <v>70</v>
      </c>
      <c r="U227">
        <v>703</v>
      </c>
      <c r="V227" t="s">
        <v>530</v>
      </c>
      <c r="W227">
        <v>70</v>
      </c>
      <c r="Z227" t="s">
        <v>51</v>
      </c>
      <c r="AA227" s="28">
        <v>5</v>
      </c>
      <c r="AB227" s="28">
        <v>21</v>
      </c>
      <c r="AC227">
        <v>90</v>
      </c>
      <c r="AG227">
        <v>2</v>
      </c>
      <c r="AH227" s="7">
        <v>0.4513888888888889</v>
      </c>
      <c r="AI227" s="7">
        <v>0.54166666666666663</v>
      </c>
      <c r="AJ227">
        <v>2</v>
      </c>
      <c r="AK227" t="s">
        <v>52</v>
      </c>
      <c r="AL227">
        <v>1</v>
      </c>
      <c r="AM227" s="21" t="str">
        <f>VLOOKUP(AA227,EQUIVALENCIAS!$B$2:$C$14,2,FALSE)</f>
        <v>Edif. Serv. Multiples</v>
      </c>
      <c r="AN227" t="str">
        <f>IF(ISERROR(VLOOKUP(CONCATENATE(AA227,"-",AB227),EQUIVALENCIAS!$G$3:$I$50,3,FALSE))="VERDADERO","SALA NO ASIGNADA",VLOOKUP(CONCATENATE(AA227,"-",AB227),EQUIVALENCIAS!$G$3:$I$50,3,FALSE))</f>
        <v>SALA 21</v>
      </c>
    </row>
    <row r="228" spans="1:40">
      <c r="A228" t="s">
        <v>41</v>
      </c>
      <c r="B228" t="s">
        <v>42</v>
      </c>
      <c r="C228" t="s">
        <v>43</v>
      </c>
      <c r="D228" t="s">
        <v>44</v>
      </c>
      <c r="E228" t="s">
        <v>45</v>
      </c>
      <c r="F228" t="s">
        <v>46</v>
      </c>
      <c r="G228">
        <v>1</v>
      </c>
      <c r="H228" t="s">
        <v>373</v>
      </c>
      <c r="I228" t="s">
        <v>374</v>
      </c>
      <c r="J228" t="s">
        <v>374</v>
      </c>
      <c r="K228" t="s">
        <v>49</v>
      </c>
      <c r="M228">
        <v>0</v>
      </c>
      <c r="N228">
        <v>0</v>
      </c>
      <c r="O228">
        <v>0</v>
      </c>
      <c r="Q228">
        <v>1</v>
      </c>
      <c r="R228">
        <v>1</v>
      </c>
      <c r="S228">
        <v>2</v>
      </c>
      <c r="T228">
        <v>35</v>
      </c>
      <c r="U228">
        <v>517</v>
      </c>
      <c r="V228" t="s">
        <v>375</v>
      </c>
      <c r="W228">
        <v>35</v>
      </c>
      <c r="Z228" t="s">
        <v>59</v>
      </c>
      <c r="AA228">
        <v>7</v>
      </c>
      <c r="AB228">
        <v>4</v>
      </c>
      <c r="AC228">
        <v>53</v>
      </c>
      <c r="AG228">
        <v>2</v>
      </c>
      <c r="AH228" s="7">
        <v>0.4513888888888889</v>
      </c>
      <c r="AI228" s="7">
        <v>0.54166666666666663</v>
      </c>
      <c r="AJ228">
        <v>2</v>
      </c>
      <c r="AK228" t="s">
        <v>52</v>
      </c>
      <c r="AL228">
        <v>1</v>
      </c>
      <c r="AM228" s="21" t="str">
        <f>VLOOKUP(AA228,EQUIVALENCIAS!$B$2:$C$14,2,FALSE)</f>
        <v>Edificio Construccion</v>
      </c>
      <c r="AN228" t="str">
        <f>IF(ISERROR(VLOOKUP(CONCATENATE(AA228,"-",AB228),EQUIVALENCIAS!$G$3:$I$50,3,FALSE))="VERDADERO","SALA NO ASIGNADA",VLOOKUP(CONCATENATE(AA228,"-",AB228),EQUIVALENCIAS!$G$3:$I$50,3,FALSE))</f>
        <v>SALA C-4</v>
      </c>
    </row>
    <row r="229" spans="1:40">
      <c r="A229" t="s">
        <v>41</v>
      </c>
      <c r="B229" t="s">
        <v>76</v>
      </c>
      <c r="C229" t="s">
        <v>43</v>
      </c>
      <c r="D229" t="s">
        <v>44</v>
      </c>
      <c r="E229" t="s">
        <v>77</v>
      </c>
      <c r="F229" t="s">
        <v>78</v>
      </c>
      <c r="G229">
        <v>2</v>
      </c>
      <c r="H229" t="s">
        <v>481</v>
      </c>
      <c r="I229" t="s">
        <v>482</v>
      </c>
      <c r="J229" t="s">
        <v>482</v>
      </c>
      <c r="K229" t="s">
        <v>49</v>
      </c>
      <c r="M229">
        <v>0</v>
      </c>
      <c r="N229">
        <v>0</v>
      </c>
      <c r="O229">
        <v>0</v>
      </c>
      <c r="Q229">
        <v>1</v>
      </c>
      <c r="R229">
        <v>1</v>
      </c>
      <c r="S229">
        <v>3</v>
      </c>
      <c r="T229">
        <v>55</v>
      </c>
      <c r="U229">
        <v>795</v>
      </c>
      <c r="V229" t="s">
        <v>531</v>
      </c>
      <c r="W229">
        <v>55</v>
      </c>
      <c r="Z229" t="s">
        <v>51</v>
      </c>
      <c r="AA229">
        <v>5</v>
      </c>
      <c r="AB229">
        <v>22</v>
      </c>
      <c r="AC229">
        <v>70</v>
      </c>
      <c r="AG229">
        <v>2</v>
      </c>
      <c r="AH229" s="7">
        <v>0.4513888888888889</v>
      </c>
      <c r="AI229" s="7">
        <v>0.54166666666666663</v>
      </c>
      <c r="AJ229">
        <v>2</v>
      </c>
      <c r="AK229" t="s">
        <v>52</v>
      </c>
      <c r="AL229">
        <v>1</v>
      </c>
      <c r="AM229" s="21" t="str">
        <f>VLOOKUP(AA229,EQUIVALENCIAS!$B$2:$C$14,2,FALSE)</f>
        <v>Edif. Serv. Multiples</v>
      </c>
      <c r="AN229" t="str">
        <f>IF(ISERROR(VLOOKUP(CONCATENATE(AA229,"-",AB229),EQUIVALENCIAS!$G$3:$I$50,3,FALSE))="VERDADERO","SALA NO ASIGNADA",VLOOKUP(CONCATENATE(AA229,"-",AB229),EQUIVALENCIAS!$G$3:$I$50,3,FALSE))</f>
        <v>SALA 22</v>
      </c>
    </row>
    <row r="230" spans="1:40">
      <c r="A230" t="s">
        <v>41</v>
      </c>
      <c r="B230" t="s">
        <v>76</v>
      </c>
      <c r="C230" t="s">
        <v>43</v>
      </c>
      <c r="D230" t="s">
        <v>44</v>
      </c>
      <c r="E230" t="s">
        <v>77</v>
      </c>
      <c r="F230" t="s">
        <v>78</v>
      </c>
      <c r="G230">
        <v>2</v>
      </c>
      <c r="H230" t="s">
        <v>481</v>
      </c>
      <c r="I230" t="s">
        <v>482</v>
      </c>
      <c r="J230" t="s">
        <v>482</v>
      </c>
      <c r="K230" t="s">
        <v>49</v>
      </c>
      <c r="M230">
        <v>0</v>
      </c>
      <c r="N230">
        <v>0</v>
      </c>
      <c r="O230">
        <v>0</v>
      </c>
      <c r="Q230">
        <v>1</v>
      </c>
      <c r="R230">
        <v>1</v>
      </c>
      <c r="S230">
        <v>4</v>
      </c>
      <c r="T230">
        <v>55</v>
      </c>
      <c r="U230">
        <v>741</v>
      </c>
      <c r="V230" t="s">
        <v>532</v>
      </c>
      <c r="W230">
        <v>55</v>
      </c>
      <c r="Z230" t="s">
        <v>51</v>
      </c>
      <c r="AA230" s="28">
        <v>5</v>
      </c>
      <c r="AB230" s="28">
        <v>11</v>
      </c>
      <c r="AC230">
        <v>70</v>
      </c>
      <c r="AG230">
        <v>2</v>
      </c>
      <c r="AH230" s="7">
        <v>0.4513888888888889</v>
      </c>
      <c r="AI230" s="7">
        <v>0.54166666666666663</v>
      </c>
      <c r="AJ230">
        <v>2</v>
      </c>
      <c r="AK230" t="s">
        <v>52</v>
      </c>
      <c r="AL230">
        <v>1</v>
      </c>
      <c r="AM230" s="21" t="str">
        <f>VLOOKUP(AA230,EQUIVALENCIAS!$B$2:$C$14,2,FALSE)</f>
        <v>Edif. Serv. Multiples</v>
      </c>
      <c r="AN230" t="str">
        <f>IF(ISERROR(VLOOKUP(CONCATENATE(AA230,"-",AB230),EQUIVALENCIAS!$G$3:$I$50,3,FALSE))="VERDADERO","SALA NO ASIGNADA",VLOOKUP(CONCATENATE(AA230,"-",AB230),EQUIVALENCIAS!$G$3:$I$50,3,FALSE))</f>
        <v>SALA 11</v>
      </c>
    </row>
    <row r="231" spans="1:40">
      <c r="A231" t="s">
        <v>41</v>
      </c>
      <c r="B231" t="s">
        <v>90</v>
      </c>
      <c r="C231" t="s">
        <v>43</v>
      </c>
      <c r="D231" t="s">
        <v>44</v>
      </c>
      <c r="E231" t="s">
        <v>91</v>
      </c>
      <c r="F231" t="s">
        <v>55</v>
      </c>
      <c r="G231">
        <v>3</v>
      </c>
      <c r="H231" t="s">
        <v>359</v>
      </c>
      <c r="I231" t="s">
        <v>360</v>
      </c>
      <c r="J231" t="s">
        <v>360</v>
      </c>
      <c r="K231" t="s">
        <v>49</v>
      </c>
      <c r="M231">
        <v>0</v>
      </c>
      <c r="N231">
        <v>0</v>
      </c>
      <c r="O231">
        <v>0</v>
      </c>
      <c r="Q231">
        <v>1</v>
      </c>
      <c r="R231">
        <v>1</v>
      </c>
      <c r="S231">
        <v>5</v>
      </c>
      <c r="T231">
        <v>35</v>
      </c>
      <c r="U231">
        <v>439</v>
      </c>
      <c r="V231" t="s">
        <v>533</v>
      </c>
      <c r="W231">
        <v>35</v>
      </c>
      <c r="Z231" t="s">
        <v>59</v>
      </c>
      <c r="AA231" s="28">
        <v>3</v>
      </c>
      <c r="AB231" s="28">
        <v>26</v>
      </c>
      <c r="AC231">
        <v>70</v>
      </c>
      <c r="AG231">
        <v>1</v>
      </c>
      <c r="AH231" s="7">
        <v>0.4513888888888889</v>
      </c>
      <c r="AI231" s="7">
        <v>0.49305555555555558</v>
      </c>
      <c r="AJ231">
        <v>2</v>
      </c>
      <c r="AK231" t="s">
        <v>52</v>
      </c>
      <c r="AL231">
        <v>1</v>
      </c>
      <c r="AM231" s="21" t="str">
        <f>VLOOKUP(AA231,EQUIVALENCIAS!$B$2:$C$14,2,FALSE)</f>
        <v>Edificio Laboratorio</v>
      </c>
      <c r="AN231" t="str">
        <f>IF(ISERROR(VLOOKUP(CONCATENATE(AA231,"-",AB231),EQUIVALENCIAS!$G$3:$I$50,3,FALSE))="VERDADERO","SALA NO ASIGNADA",VLOOKUP(CONCATENATE(AA231,"-",AB231),EQUIVALENCIAS!$G$3:$I$50,3,FALSE))</f>
        <v>SALA 26</v>
      </c>
    </row>
    <row r="232" spans="1:40">
      <c r="A232" t="s">
        <v>41</v>
      </c>
      <c r="B232" t="s">
        <v>53</v>
      </c>
      <c r="C232" t="s">
        <v>43</v>
      </c>
      <c r="D232" t="s">
        <v>44</v>
      </c>
      <c r="E232" t="s">
        <v>54</v>
      </c>
      <c r="F232" t="s">
        <v>55</v>
      </c>
      <c r="G232">
        <v>10</v>
      </c>
      <c r="H232" t="s">
        <v>534</v>
      </c>
      <c r="I232" t="s">
        <v>535</v>
      </c>
      <c r="J232" t="s">
        <v>535</v>
      </c>
      <c r="K232" t="s">
        <v>49</v>
      </c>
      <c r="M232">
        <v>0</v>
      </c>
      <c r="N232">
        <v>0</v>
      </c>
      <c r="O232">
        <v>0</v>
      </c>
      <c r="Q232">
        <v>1</v>
      </c>
      <c r="R232">
        <v>1</v>
      </c>
      <c r="S232">
        <v>1</v>
      </c>
      <c r="T232">
        <v>20</v>
      </c>
      <c r="U232">
        <v>530</v>
      </c>
      <c r="V232" t="s">
        <v>536</v>
      </c>
      <c r="W232">
        <v>20</v>
      </c>
      <c r="Z232" t="s">
        <v>59</v>
      </c>
      <c r="AA232">
        <v>11</v>
      </c>
      <c r="AB232">
        <v>104</v>
      </c>
      <c r="AC232">
        <v>84</v>
      </c>
      <c r="AG232">
        <v>2</v>
      </c>
      <c r="AH232" s="7">
        <v>0.59722222222222221</v>
      </c>
      <c r="AI232" s="7">
        <v>0.6875</v>
      </c>
      <c r="AJ232">
        <v>2</v>
      </c>
      <c r="AK232" t="s">
        <v>52</v>
      </c>
      <c r="AL232">
        <v>1</v>
      </c>
      <c r="AM232" s="21" t="str">
        <f>VLOOKUP(AA232,EQUIVALENCIAS!$B$2:$C$14,2,FALSE)</f>
        <v>Edificio Minas</v>
      </c>
      <c r="AN232" t="str">
        <f>IF(ISERROR(VLOOKUP(CONCATENATE(AA232,"-",AB232),EQUIVALENCIAS!$G$3:$I$50,3,FALSE))="VERDADERO","SALA NO ASIGNADA",VLOOKUP(CONCATENATE(AA232,"-",AB232),EQUIVALENCIAS!$G$3:$I$50,3,FALSE))</f>
        <v>SALA 104</v>
      </c>
    </row>
    <row r="233" spans="1:40">
      <c r="A233" t="s">
        <v>41</v>
      </c>
      <c r="B233" t="s">
        <v>53</v>
      </c>
      <c r="C233" t="s">
        <v>43</v>
      </c>
      <c r="D233" t="s">
        <v>44</v>
      </c>
      <c r="E233" t="s">
        <v>54</v>
      </c>
      <c r="F233" t="s">
        <v>55</v>
      </c>
      <c r="G233">
        <v>3</v>
      </c>
      <c r="H233" t="s">
        <v>537</v>
      </c>
      <c r="I233" t="s">
        <v>538</v>
      </c>
      <c r="J233" t="s">
        <v>538</v>
      </c>
      <c r="K233" t="s">
        <v>49</v>
      </c>
      <c r="M233">
        <v>0</v>
      </c>
      <c r="N233">
        <v>0</v>
      </c>
      <c r="O233">
        <v>0</v>
      </c>
      <c r="Q233">
        <v>1</v>
      </c>
      <c r="R233">
        <v>1</v>
      </c>
      <c r="S233">
        <v>1</v>
      </c>
      <c r="T233">
        <v>35</v>
      </c>
      <c r="U233">
        <v>315</v>
      </c>
      <c r="V233" t="s">
        <v>539</v>
      </c>
      <c r="W233">
        <v>35</v>
      </c>
      <c r="Z233" t="s">
        <v>59</v>
      </c>
      <c r="AA233">
        <v>11</v>
      </c>
      <c r="AB233">
        <v>105</v>
      </c>
      <c r="AC233">
        <v>48</v>
      </c>
      <c r="AG233">
        <v>2</v>
      </c>
      <c r="AH233" s="7">
        <v>0.69444444444444442</v>
      </c>
      <c r="AI233" s="7">
        <v>0.78472222222222221</v>
      </c>
      <c r="AJ233">
        <v>2</v>
      </c>
      <c r="AK233" t="s">
        <v>52</v>
      </c>
      <c r="AL233">
        <v>1</v>
      </c>
      <c r="AM233" s="21" t="str">
        <f>VLOOKUP(AA233,EQUIVALENCIAS!$B$2:$C$14,2,FALSE)</f>
        <v>Edificio Minas</v>
      </c>
      <c r="AN233" t="str">
        <f>IF(ISERROR(VLOOKUP(CONCATENATE(AA233,"-",AB233),EQUIVALENCIAS!$G$3:$I$50,3,FALSE))="VERDADERO","SALA NO ASIGNADA",VLOOKUP(CONCATENATE(AA233,"-",AB233),EQUIVALENCIAS!$G$3:$I$50,3,FALSE))</f>
        <v>SALA 105</v>
      </c>
    </row>
    <row r="234" spans="1:40">
      <c r="A234" t="s">
        <v>41</v>
      </c>
      <c r="B234" t="s">
        <v>53</v>
      </c>
      <c r="C234" t="s">
        <v>43</v>
      </c>
      <c r="D234" t="s">
        <v>44</v>
      </c>
      <c r="E234" t="s">
        <v>54</v>
      </c>
      <c r="F234" t="s">
        <v>55</v>
      </c>
      <c r="G234">
        <v>4</v>
      </c>
      <c r="H234" t="s">
        <v>383</v>
      </c>
      <c r="I234" t="s">
        <v>384</v>
      </c>
      <c r="J234" t="s">
        <v>384</v>
      </c>
      <c r="K234" t="s">
        <v>49</v>
      </c>
      <c r="M234">
        <v>0</v>
      </c>
      <c r="N234">
        <v>0</v>
      </c>
      <c r="O234">
        <v>0</v>
      </c>
      <c r="Q234">
        <v>1</v>
      </c>
      <c r="R234">
        <v>1</v>
      </c>
      <c r="S234">
        <v>1</v>
      </c>
      <c r="T234">
        <v>30</v>
      </c>
      <c r="U234">
        <v>287</v>
      </c>
      <c r="V234" t="s">
        <v>385</v>
      </c>
      <c r="W234">
        <v>30</v>
      </c>
      <c r="Z234" t="s">
        <v>59</v>
      </c>
      <c r="AA234">
        <v>4</v>
      </c>
      <c r="AB234">
        <v>2</v>
      </c>
      <c r="AC234">
        <v>30</v>
      </c>
      <c r="AG234">
        <v>2</v>
      </c>
      <c r="AH234" s="7">
        <v>0.69444444444444442</v>
      </c>
      <c r="AI234" s="7">
        <v>0.78472222222222221</v>
      </c>
      <c r="AJ234">
        <v>2</v>
      </c>
      <c r="AK234" t="s">
        <v>52</v>
      </c>
      <c r="AL234">
        <v>1</v>
      </c>
      <c r="AM234" s="21" t="str">
        <f>VLOOKUP(AA234,EQUIVALENCIAS!$B$2:$C$14,2,FALSE)</f>
        <v>Edificio Mecanica</v>
      </c>
      <c r="AN234" t="str">
        <f>IF(ISERROR(VLOOKUP(CONCATENATE(AA234,"-",AB234),EQUIVALENCIAS!$G$3:$I$50,3,FALSE))="VERDADERO","SALA NO ASIGNADA",VLOOKUP(CONCATENATE(AA234,"-",AB234),EQUIVALENCIAS!$G$3:$I$50,3,FALSE))</f>
        <v>SALA T-2</v>
      </c>
    </row>
    <row r="235" spans="1:40">
      <c r="A235" t="s">
        <v>41</v>
      </c>
      <c r="B235" t="s">
        <v>53</v>
      </c>
      <c r="C235" t="s">
        <v>43</v>
      </c>
      <c r="D235" t="s">
        <v>44</v>
      </c>
      <c r="E235" t="s">
        <v>54</v>
      </c>
      <c r="F235" t="s">
        <v>55</v>
      </c>
      <c r="G235">
        <v>11</v>
      </c>
      <c r="H235" t="s">
        <v>540</v>
      </c>
      <c r="I235" t="s">
        <v>541</v>
      </c>
      <c r="J235" t="s">
        <v>541</v>
      </c>
      <c r="K235" t="s">
        <v>49</v>
      </c>
      <c r="M235">
        <v>0</v>
      </c>
      <c r="N235">
        <v>0</v>
      </c>
      <c r="O235">
        <v>0</v>
      </c>
      <c r="Q235">
        <v>1</v>
      </c>
      <c r="R235">
        <v>1</v>
      </c>
      <c r="S235">
        <v>1</v>
      </c>
      <c r="T235">
        <v>20</v>
      </c>
      <c r="U235">
        <v>673</v>
      </c>
      <c r="V235" t="s">
        <v>542</v>
      </c>
      <c r="W235">
        <v>20</v>
      </c>
      <c r="Z235" t="s">
        <v>59</v>
      </c>
      <c r="AA235">
        <v>5</v>
      </c>
      <c r="AB235">
        <v>23</v>
      </c>
      <c r="AC235">
        <v>70</v>
      </c>
      <c r="AG235">
        <v>2</v>
      </c>
      <c r="AH235" s="7">
        <v>0.69444444444444442</v>
      </c>
      <c r="AI235" s="7">
        <v>0.78472222222222221</v>
      </c>
      <c r="AJ235">
        <v>2</v>
      </c>
      <c r="AK235" t="s">
        <v>52</v>
      </c>
      <c r="AL235">
        <v>1</v>
      </c>
      <c r="AM235" s="21" t="str">
        <f>VLOOKUP(AA235,EQUIVALENCIAS!$B$2:$C$14,2,FALSE)</f>
        <v>Edif. Serv. Multiples</v>
      </c>
      <c r="AN235" t="str">
        <f>IF(ISERROR(VLOOKUP(CONCATENATE(AA235,"-",AB235),EQUIVALENCIAS!$G$3:$I$50,3,FALSE))="VERDADERO","SALA NO ASIGNADA",VLOOKUP(CONCATENATE(AA235,"-",AB235),EQUIVALENCIAS!$G$3:$I$50,3,FALSE))</f>
        <v>SALA 23</v>
      </c>
    </row>
    <row r="236" spans="1:40">
      <c r="A236" t="s">
        <v>41</v>
      </c>
      <c r="B236" t="s">
        <v>53</v>
      </c>
      <c r="C236" t="s">
        <v>43</v>
      </c>
      <c r="D236" t="s">
        <v>44</v>
      </c>
      <c r="E236" t="s">
        <v>54</v>
      </c>
      <c r="F236" t="s">
        <v>55</v>
      </c>
      <c r="G236">
        <v>1</v>
      </c>
      <c r="H236" t="s">
        <v>95</v>
      </c>
      <c r="I236" t="s">
        <v>96</v>
      </c>
      <c r="J236" t="s">
        <v>96</v>
      </c>
      <c r="K236" t="s">
        <v>49</v>
      </c>
      <c r="M236">
        <v>0</v>
      </c>
      <c r="N236">
        <v>0</v>
      </c>
      <c r="O236">
        <v>0</v>
      </c>
      <c r="Q236">
        <v>1</v>
      </c>
      <c r="R236">
        <v>1</v>
      </c>
      <c r="S236">
        <v>1</v>
      </c>
      <c r="T236">
        <v>60</v>
      </c>
      <c r="U236">
        <v>650</v>
      </c>
      <c r="V236" t="s">
        <v>97</v>
      </c>
      <c r="W236">
        <v>60</v>
      </c>
      <c r="Z236" t="s">
        <v>51</v>
      </c>
      <c r="AA236">
        <v>5</v>
      </c>
      <c r="AB236">
        <v>14</v>
      </c>
      <c r="AC236">
        <v>70</v>
      </c>
      <c r="AG236">
        <v>2</v>
      </c>
      <c r="AH236" s="7">
        <v>0.35416666666666669</v>
      </c>
      <c r="AI236" s="7">
        <v>0.44444444444444442</v>
      </c>
      <c r="AJ236">
        <v>3</v>
      </c>
      <c r="AK236" t="s">
        <v>52</v>
      </c>
      <c r="AL236">
        <v>1</v>
      </c>
      <c r="AM236" s="21" t="str">
        <f>VLOOKUP(AA236,EQUIVALENCIAS!$B$2:$C$14,2,FALSE)</f>
        <v>Edif. Serv. Multiples</v>
      </c>
      <c r="AN236" t="str">
        <f>IF(ISERROR(VLOOKUP(CONCATENATE(AA236,"-",AB236),EQUIVALENCIAS!$G$3:$I$50,3,FALSE))="VERDADERO","SALA NO ASIGNADA",VLOOKUP(CONCATENATE(AA236,"-",AB236),EQUIVALENCIAS!$G$3:$I$50,3,FALSE))</f>
        <v>SALA 14</v>
      </c>
    </row>
    <row r="237" spans="1:40">
      <c r="A237" t="s">
        <v>41</v>
      </c>
      <c r="B237" t="s">
        <v>53</v>
      </c>
      <c r="C237" t="s">
        <v>43</v>
      </c>
      <c r="D237" t="s">
        <v>44</v>
      </c>
      <c r="E237" t="s">
        <v>54</v>
      </c>
      <c r="F237" t="s">
        <v>55</v>
      </c>
      <c r="G237">
        <v>7</v>
      </c>
      <c r="H237" t="s">
        <v>469</v>
      </c>
      <c r="I237" t="s">
        <v>470</v>
      </c>
      <c r="J237" t="s">
        <v>470</v>
      </c>
      <c r="K237" t="s">
        <v>49</v>
      </c>
      <c r="M237">
        <v>0</v>
      </c>
      <c r="N237">
        <v>0</v>
      </c>
      <c r="O237">
        <v>0</v>
      </c>
      <c r="Q237">
        <v>1</v>
      </c>
      <c r="R237">
        <v>1</v>
      </c>
      <c r="S237">
        <v>1</v>
      </c>
      <c r="T237">
        <v>30</v>
      </c>
      <c r="U237">
        <v>620</v>
      </c>
      <c r="V237" t="s">
        <v>471</v>
      </c>
      <c r="W237">
        <v>30</v>
      </c>
      <c r="Z237" t="s">
        <v>59</v>
      </c>
      <c r="AA237">
        <v>7</v>
      </c>
      <c r="AB237">
        <v>1</v>
      </c>
      <c r="AC237">
        <v>40</v>
      </c>
      <c r="AG237">
        <v>2</v>
      </c>
      <c r="AH237" s="7">
        <v>0.35416666666666669</v>
      </c>
      <c r="AI237" s="7">
        <v>0.44444444444444442</v>
      </c>
      <c r="AJ237">
        <v>3</v>
      </c>
      <c r="AK237" t="s">
        <v>52</v>
      </c>
      <c r="AL237">
        <v>1</v>
      </c>
      <c r="AM237" s="21" t="str">
        <f>VLOOKUP(AA237,EQUIVALENCIAS!$B$2:$C$14,2,FALSE)</f>
        <v>Edificio Construccion</v>
      </c>
      <c r="AN237" t="str">
        <f>IF(ISERROR(VLOOKUP(CONCATENATE(AA237,"-",AB237),EQUIVALENCIAS!$G$3:$I$50,3,FALSE))="VERDADERO","SALA NO ASIGNADA",VLOOKUP(CONCATENATE(AA237,"-",AB237),EQUIVALENCIAS!$G$3:$I$50,3,FALSE))</f>
        <v>SALA C-1</v>
      </c>
    </row>
    <row r="238" spans="1:40">
      <c r="A238" t="s">
        <v>41</v>
      </c>
      <c r="B238" t="s">
        <v>98</v>
      </c>
      <c r="C238" t="s">
        <v>43</v>
      </c>
      <c r="D238" t="s">
        <v>44</v>
      </c>
      <c r="E238" t="s">
        <v>99</v>
      </c>
      <c r="F238" t="s">
        <v>55</v>
      </c>
      <c r="G238">
        <v>3</v>
      </c>
      <c r="H238" t="s">
        <v>458</v>
      </c>
      <c r="I238" t="s">
        <v>459</v>
      </c>
      <c r="J238" t="s">
        <v>459</v>
      </c>
      <c r="K238" t="s">
        <v>49</v>
      </c>
      <c r="M238">
        <v>0</v>
      </c>
      <c r="N238">
        <v>0</v>
      </c>
      <c r="O238">
        <v>0</v>
      </c>
      <c r="Q238">
        <v>1</v>
      </c>
      <c r="R238">
        <v>1</v>
      </c>
      <c r="S238">
        <v>1</v>
      </c>
      <c r="T238">
        <v>40</v>
      </c>
      <c r="U238">
        <v>792</v>
      </c>
      <c r="V238" t="s">
        <v>460</v>
      </c>
      <c r="W238">
        <v>40</v>
      </c>
      <c r="Z238" t="s">
        <v>51</v>
      </c>
      <c r="AA238" s="28">
        <v>11</v>
      </c>
      <c r="AB238" s="28">
        <v>105</v>
      </c>
      <c r="AC238">
        <v>53</v>
      </c>
      <c r="AG238">
        <v>2</v>
      </c>
      <c r="AH238" s="7">
        <v>0.4513888888888889</v>
      </c>
      <c r="AI238" s="7">
        <v>0.54166666666666663</v>
      </c>
      <c r="AJ238">
        <v>3</v>
      </c>
      <c r="AK238" t="s">
        <v>52</v>
      </c>
      <c r="AL238">
        <v>1</v>
      </c>
      <c r="AM238" s="21" t="str">
        <f>VLOOKUP(AA238,EQUIVALENCIAS!$B$2:$C$14,2,FALSE)</f>
        <v>Edificio Minas</v>
      </c>
      <c r="AN238" t="str">
        <f>IF(ISERROR(VLOOKUP(CONCATENATE(AA238,"-",AB238),EQUIVALENCIAS!$G$3:$I$50,3,FALSE))="VERDADERO","SALA NO ASIGNADA",VLOOKUP(CONCATENATE(AA238,"-",AB238),EQUIVALENCIAS!$G$3:$I$50,3,FALSE))</f>
        <v>SALA 105</v>
      </c>
    </row>
    <row r="239" spans="1:40">
      <c r="A239" t="s">
        <v>41</v>
      </c>
      <c r="B239" t="s">
        <v>98</v>
      </c>
      <c r="C239" t="s">
        <v>43</v>
      </c>
      <c r="D239" t="s">
        <v>44</v>
      </c>
      <c r="E239" t="s">
        <v>99</v>
      </c>
      <c r="F239" t="s">
        <v>55</v>
      </c>
      <c r="G239">
        <v>5</v>
      </c>
      <c r="H239" t="s">
        <v>461</v>
      </c>
      <c r="I239" t="s">
        <v>462</v>
      </c>
      <c r="J239" t="s">
        <v>462</v>
      </c>
      <c r="K239" t="s">
        <v>49</v>
      </c>
      <c r="M239">
        <v>0</v>
      </c>
      <c r="N239">
        <v>0</v>
      </c>
      <c r="O239">
        <v>0</v>
      </c>
      <c r="Q239">
        <v>1</v>
      </c>
      <c r="R239">
        <v>1</v>
      </c>
      <c r="S239">
        <v>1</v>
      </c>
      <c r="T239">
        <v>30</v>
      </c>
      <c r="U239">
        <v>746</v>
      </c>
      <c r="V239" t="s">
        <v>463</v>
      </c>
      <c r="W239">
        <v>30</v>
      </c>
      <c r="Z239" t="s">
        <v>59</v>
      </c>
      <c r="AA239">
        <v>8</v>
      </c>
      <c r="AB239">
        <v>1</v>
      </c>
      <c r="AC239">
        <v>30</v>
      </c>
      <c r="AG239">
        <v>2</v>
      </c>
      <c r="AH239" s="7">
        <v>0.4513888888888889</v>
      </c>
      <c r="AI239" s="7">
        <v>0.54166666666666663</v>
      </c>
      <c r="AJ239">
        <v>3</v>
      </c>
      <c r="AK239" t="s">
        <v>52</v>
      </c>
      <c r="AL239">
        <v>1</v>
      </c>
      <c r="AM239" s="21" t="str">
        <f>VLOOKUP(AA239,EQUIVALENCIAS!$B$2:$C$14,2,FALSE)</f>
        <v>Edificio estudiantil</v>
      </c>
      <c r="AN239" t="str">
        <f>IF(ISERROR(VLOOKUP(CONCATENATE(AA239,"-",AB239),EQUIVALENCIAS!$G$3:$I$50,3,FALSE))="VERDADERO","SALA NO ASIGNADA",VLOOKUP(CONCATENATE(AA239,"-",AB239),EQUIVALENCIAS!$G$3:$I$50,3,FALSE))</f>
        <v>SALA S-1</v>
      </c>
    </row>
    <row r="240" spans="1:40">
      <c r="A240" t="s">
        <v>41</v>
      </c>
      <c r="B240" t="s">
        <v>98</v>
      </c>
      <c r="C240" t="s">
        <v>43</v>
      </c>
      <c r="D240" t="s">
        <v>44</v>
      </c>
      <c r="E240" t="s">
        <v>99</v>
      </c>
      <c r="F240" t="s">
        <v>55</v>
      </c>
      <c r="G240">
        <v>6</v>
      </c>
      <c r="H240" t="s">
        <v>511</v>
      </c>
      <c r="I240" t="s">
        <v>512</v>
      </c>
      <c r="J240" t="s">
        <v>512</v>
      </c>
      <c r="K240" t="s">
        <v>49</v>
      </c>
      <c r="M240">
        <v>0</v>
      </c>
      <c r="N240">
        <v>0</v>
      </c>
      <c r="O240">
        <v>0</v>
      </c>
      <c r="Q240">
        <v>1</v>
      </c>
      <c r="R240">
        <v>1</v>
      </c>
      <c r="S240">
        <v>1</v>
      </c>
      <c r="T240">
        <v>20</v>
      </c>
      <c r="U240">
        <v>546</v>
      </c>
      <c r="V240" t="s">
        <v>513</v>
      </c>
      <c r="W240">
        <v>20</v>
      </c>
      <c r="Z240" t="s">
        <v>59</v>
      </c>
      <c r="AA240">
        <v>12</v>
      </c>
      <c r="AB240">
        <v>5</v>
      </c>
      <c r="AC240">
        <v>70</v>
      </c>
      <c r="AG240">
        <v>2</v>
      </c>
      <c r="AH240" s="7">
        <v>0.4513888888888889</v>
      </c>
      <c r="AI240" s="7">
        <v>0.54166666666666663</v>
      </c>
      <c r="AJ240">
        <v>3</v>
      </c>
      <c r="AK240" t="s">
        <v>52</v>
      </c>
      <c r="AL240">
        <v>1</v>
      </c>
      <c r="AM240" s="21" t="str">
        <f>VLOOKUP(AA240,EQUIVALENCIAS!$B$2:$C$14,2,FALSE)</f>
        <v>Edificio Salas S</v>
      </c>
      <c r="AN240" t="str">
        <f>IF(ISERROR(VLOOKUP(CONCATENATE(AA240,"-",AB240),EQUIVALENCIAS!$G$3:$I$50,3,FALSE))="VERDADERO","SALA NO ASIGNADA",VLOOKUP(CONCATENATE(AA240,"-",AB240),EQUIVALENCIAS!$G$3:$I$50,3,FALSE))</f>
        <v>SALA S-5</v>
      </c>
    </row>
    <row r="241" spans="1:40">
      <c r="A241" t="s">
        <v>41</v>
      </c>
      <c r="B241" t="s">
        <v>98</v>
      </c>
      <c r="C241" t="s">
        <v>43</v>
      </c>
      <c r="D241" t="s">
        <v>44</v>
      </c>
      <c r="E241" t="s">
        <v>99</v>
      </c>
      <c r="F241" t="s">
        <v>55</v>
      </c>
      <c r="G241">
        <v>7</v>
      </c>
      <c r="H241" t="s">
        <v>514</v>
      </c>
      <c r="I241" t="s">
        <v>515</v>
      </c>
      <c r="J241" t="s">
        <v>515</v>
      </c>
      <c r="K241" t="s">
        <v>49</v>
      </c>
      <c r="M241">
        <v>0</v>
      </c>
      <c r="N241">
        <v>0</v>
      </c>
      <c r="O241">
        <v>0</v>
      </c>
      <c r="Q241">
        <v>1</v>
      </c>
      <c r="R241">
        <v>1</v>
      </c>
      <c r="S241">
        <v>1</v>
      </c>
      <c r="T241">
        <v>20</v>
      </c>
      <c r="U241">
        <v>696</v>
      </c>
      <c r="V241" t="s">
        <v>516</v>
      </c>
      <c r="W241">
        <v>20</v>
      </c>
      <c r="Z241" t="s">
        <v>59</v>
      </c>
      <c r="AA241">
        <v>5</v>
      </c>
      <c r="AB241">
        <v>12</v>
      </c>
      <c r="AC241">
        <v>70</v>
      </c>
      <c r="AG241">
        <v>2</v>
      </c>
      <c r="AH241" s="7">
        <v>0.4513888888888889</v>
      </c>
      <c r="AI241" s="7">
        <v>0.54166666666666663</v>
      </c>
      <c r="AJ241">
        <v>3</v>
      </c>
      <c r="AK241" t="s">
        <v>52</v>
      </c>
      <c r="AL241">
        <v>1</v>
      </c>
      <c r="AM241" s="21" t="str">
        <f>VLOOKUP(AA241,EQUIVALENCIAS!$B$2:$C$14,2,FALSE)</f>
        <v>Edif. Serv. Multiples</v>
      </c>
      <c r="AN241" t="str">
        <f>IF(ISERROR(VLOOKUP(CONCATENATE(AA241,"-",AB241),EQUIVALENCIAS!$G$3:$I$50,3,FALSE))="VERDADERO","SALA NO ASIGNADA",VLOOKUP(CONCATENATE(AA241,"-",AB241),EQUIVALENCIAS!$G$3:$I$50,3,FALSE))</f>
        <v>SALA 12</v>
      </c>
    </row>
    <row r="242" spans="1:40">
      <c r="A242" t="s">
        <v>41</v>
      </c>
      <c r="B242" t="s">
        <v>98</v>
      </c>
      <c r="C242" t="s">
        <v>43</v>
      </c>
      <c r="D242" t="s">
        <v>44</v>
      </c>
      <c r="E242" t="s">
        <v>99</v>
      </c>
      <c r="F242" t="s">
        <v>55</v>
      </c>
      <c r="G242">
        <v>9</v>
      </c>
      <c r="H242" t="s">
        <v>398</v>
      </c>
      <c r="I242" t="s">
        <v>399</v>
      </c>
      <c r="J242" t="s">
        <v>399</v>
      </c>
      <c r="K242" t="s">
        <v>49</v>
      </c>
      <c r="M242">
        <v>0</v>
      </c>
      <c r="N242">
        <v>0</v>
      </c>
      <c r="O242">
        <v>0</v>
      </c>
      <c r="Q242">
        <v>1</v>
      </c>
      <c r="R242">
        <v>1</v>
      </c>
      <c r="S242">
        <v>1</v>
      </c>
      <c r="T242">
        <v>20</v>
      </c>
      <c r="U242">
        <v>782</v>
      </c>
      <c r="V242" t="s">
        <v>400</v>
      </c>
      <c r="W242">
        <v>20</v>
      </c>
      <c r="Z242" t="s">
        <v>59</v>
      </c>
      <c r="AA242">
        <v>16</v>
      </c>
      <c r="AB242">
        <v>7</v>
      </c>
      <c r="AC242">
        <v>26</v>
      </c>
      <c r="AG242">
        <v>1</v>
      </c>
      <c r="AH242" s="7">
        <v>0.4513888888888889</v>
      </c>
      <c r="AI242" s="7">
        <v>0.49305555555555558</v>
      </c>
      <c r="AJ242">
        <v>3</v>
      </c>
      <c r="AK242" t="s">
        <v>52</v>
      </c>
      <c r="AL242">
        <v>1</v>
      </c>
      <c r="AM242" s="21" t="str">
        <f>VLOOKUP(AA242,EQUIVALENCIAS!$B$2:$C$14,2,FALSE)</f>
        <v>Edificio I+D</v>
      </c>
      <c r="AN242" t="str">
        <f>IF(ISERROR(VLOOKUP(CONCATENATE(AA242,"-",AB242),EQUIVALENCIAS!$G$3:$I$50,3,FALSE))="VERDADERO","SALA NO ASIGNADA",VLOOKUP(CONCATENATE(AA242,"-",AB242),EQUIVALENCIAS!$G$3:$I$50,3,FALSE))</f>
        <v>SALA 7</v>
      </c>
    </row>
    <row r="243" spans="1:40">
      <c r="A243" t="s">
        <v>41</v>
      </c>
      <c r="B243" t="s">
        <v>61</v>
      </c>
      <c r="C243" t="s">
        <v>43</v>
      </c>
      <c r="D243" t="s">
        <v>44</v>
      </c>
      <c r="E243" t="s">
        <v>62</v>
      </c>
      <c r="F243" t="s">
        <v>55</v>
      </c>
      <c r="G243">
        <v>3</v>
      </c>
      <c r="H243" t="s">
        <v>543</v>
      </c>
      <c r="I243" t="s">
        <v>544</v>
      </c>
      <c r="J243" t="s">
        <v>544</v>
      </c>
      <c r="K243" t="s">
        <v>49</v>
      </c>
      <c r="M243">
        <v>0</v>
      </c>
      <c r="N243">
        <v>0</v>
      </c>
      <c r="O243">
        <v>0</v>
      </c>
      <c r="Q243">
        <v>1</v>
      </c>
      <c r="R243">
        <v>1</v>
      </c>
      <c r="S243">
        <v>1</v>
      </c>
      <c r="T243">
        <v>50</v>
      </c>
      <c r="U243">
        <v>518</v>
      </c>
      <c r="V243" t="s">
        <v>545</v>
      </c>
      <c r="W243">
        <v>50</v>
      </c>
      <c r="Z243" t="s">
        <v>51</v>
      </c>
      <c r="AA243">
        <v>7</v>
      </c>
      <c r="AB243">
        <v>5</v>
      </c>
      <c r="AC243">
        <v>56</v>
      </c>
      <c r="AG243">
        <v>1</v>
      </c>
      <c r="AH243" s="7">
        <v>0.4513888888888889</v>
      </c>
      <c r="AI243" s="7">
        <v>0.49305555555555558</v>
      </c>
      <c r="AJ243">
        <v>3</v>
      </c>
      <c r="AK243" t="s">
        <v>52</v>
      </c>
      <c r="AL243">
        <v>1</v>
      </c>
      <c r="AM243" s="21" t="str">
        <f>VLOOKUP(AA243,EQUIVALENCIAS!$B$2:$C$14,2,FALSE)</f>
        <v>Edificio Construccion</v>
      </c>
      <c r="AN243" t="str">
        <f>IF(ISERROR(VLOOKUP(CONCATENATE(AA243,"-",AB243),EQUIVALENCIAS!$G$3:$I$50,3,FALSE))="VERDADERO","SALA NO ASIGNADA",VLOOKUP(CONCATENATE(AA243,"-",AB243),EQUIVALENCIAS!$G$3:$I$50,3,FALSE))</f>
        <v>SALA C-5</v>
      </c>
    </row>
    <row r="244" spans="1:40">
      <c r="A244" t="s">
        <v>41</v>
      </c>
      <c r="B244" t="s">
        <v>85</v>
      </c>
      <c r="C244" t="s">
        <v>43</v>
      </c>
      <c r="D244" t="s">
        <v>44</v>
      </c>
      <c r="E244" t="s">
        <v>86</v>
      </c>
      <c r="F244" t="s">
        <v>55</v>
      </c>
      <c r="G244">
        <v>5</v>
      </c>
      <c r="H244" t="s">
        <v>546</v>
      </c>
      <c r="I244" t="s">
        <v>547</v>
      </c>
      <c r="J244" t="s">
        <v>547</v>
      </c>
      <c r="K244" t="s">
        <v>49</v>
      </c>
      <c r="M244">
        <v>0</v>
      </c>
      <c r="N244">
        <v>0</v>
      </c>
      <c r="O244">
        <v>0</v>
      </c>
      <c r="Q244">
        <v>1</v>
      </c>
      <c r="R244">
        <v>1</v>
      </c>
      <c r="S244">
        <v>1</v>
      </c>
      <c r="T244">
        <v>30</v>
      </c>
      <c r="U244">
        <v>652</v>
      </c>
      <c r="V244" t="s">
        <v>548</v>
      </c>
      <c r="W244">
        <v>30</v>
      </c>
      <c r="Z244" t="s">
        <v>59</v>
      </c>
      <c r="AA244">
        <v>4</v>
      </c>
      <c r="AB244">
        <v>2</v>
      </c>
      <c r="AC244">
        <v>30</v>
      </c>
      <c r="AG244">
        <v>2</v>
      </c>
      <c r="AH244" s="7">
        <v>0.4513888888888889</v>
      </c>
      <c r="AI244" s="7">
        <v>0.54166666666666663</v>
      </c>
      <c r="AJ244">
        <v>3</v>
      </c>
      <c r="AK244" t="s">
        <v>52</v>
      </c>
      <c r="AL244">
        <v>1</v>
      </c>
      <c r="AM244" s="21" t="str">
        <f>VLOOKUP(AA244,EQUIVALENCIAS!$B$2:$C$14,2,FALSE)</f>
        <v>Edificio Mecanica</v>
      </c>
      <c r="AN244" t="str">
        <f>IF(ISERROR(VLOOKUP(CONCATENATE(AA244,"-",AB244),EQUIVALENCIAS!$G$3:$I$50,3,FALSE))="VERDADERO","SALA NO ASIGNADA",VLOOKUP(CONCATENATE(AA244,"-",AB244),EQUIVALENCIAS!$G$3:$I$50,3,FALSE))</f>
        <v>SALA T-2</v>
      </c>
    </row>
    <row r="245" spans="1:40">
      <c r="A245" t="s">
        <v>41</v>
      </c>
      <c r="B245" t="s">
        <v>85</v>
      </c>
      <c r="C245" t="s">
        <v>43</v>
      </c>
      <c r="D245" t="s">
        <v>44</v>
      </c>
      <c r="E245" t="s">
        <v>86</v>
      </c>
      <c r="F245" t="s">
        <v>55</v>
      </c>
      <c r="G245">
        <v>6</v>
      </c>
      <c r="H245" t="s">
        <v>113</v>
      </c>
      <c r="I245" t="s">
        <v>114</v>
      </c>
      <c r="J245" t="s">
        <v>114</v>
      </c>
      <c r="K245" t="s">
        <v>49</v>
      </c>
      <c r="M245">
        <v>0</v>
      </c>
      <c r="N245">
        <v>0</v>
      </c>
      <c r="O245">
        <v>0</v>
      </c>
      <c r="Q245">
        <v>1</v>
      </c>
      <c r="R245">
        <v>1</v>
      </c>
      <c r="S245">
        <v>1</v>
      </c>
      <c r="T245">
        <v>30</v>
      </c>
      <c r="U245">
        <v>405</v>
      </c>
      <c r="V245" t="s">
        <v>115</v>
      </c>
      <c r="W245">
        <v>30</v>
      </c>
      <c r="Z245" t="s">
        <v>59</v>
      </c>
      <c r="AA245">
        <v>8</v>
      </c>
      <c r="AB245">
        <v>2</v>
      </c>
      <c r="AC245">
        <v>70</v>
      </c>
      <c r="AG245">
        <v>1</v>
      </c>
      <c r="AH245" s="7">
        <v>0.4513888888888889</v>
      </c>
      <c r="AI245" s="7">
        <v>0.49305555555555558</v>
      </c>
      <c r="AJ245">
        <v>3</v>
      </c>
      <c r="AK245" t="s">
        <v>52</v>
      </c>
      <c r="AL245">
        <v>1</v>
      </c>
      <c r="AM245" s="21" t="str">
        <f>VLOOKUP(AA245,EQUIVALENCIAS!$B$2:$C$14,2,FALSE)</f>
        <v>Edificio estudiantil</v>
      </c>
      <c r="AN245" t="str">
        <f>IF(ISERROR(VLOOKUP(CONCATENATE(AA245,"-",AB245),EQUIVALENCIAS!$G$3:$I$50,3,FALSE))="VERDADERO","SALA NO ASIGNADA",VLOOKUP(CONCATENATE(AA245,"-",AB245),EQUIVALENCIAS!$G$3:$I$50,3,FALSE))</f>
        <v>SALA S-2</v>
      </c>
    </row>
    <row r="246" spans="1:40">
      <c r="A246" t="s">
        <v>41</v>
      </c>
      <c r="B246" t="s">
        <v>90</v>
      </c>
      <c r="C246" t="s">
        <v>43</v>
      </c>
      <c r="D246" t="s">
        <v>44</v>
      </c>
      <c r="E246" t="s">
        <v>91</v>
      </c>
      <c r="F246" t="s">
        <v>55</v>
      </c>
      <c r="G246">
        <v>3</v>
      </c>
      <c r="H246" t="s">
        <v>549</v>
      </c>
      <c r="I246" t="s">
        <v>550</v>
      </c>
      <c r="J246" t="s">
        <v>550</v>
      </c>
      <c r="K246" t="s">
        <v>49</v>
      </c>
      <c r="M246">
        <v>0</v>
      </c>
      <c r="N246">
        <v>0</v>
      </c>
      <c r="O246">
        <v>0</v>
      </c>
      <c r="Q246">
        <v>1</v>
      </c>
      <c r="R246">
        <v>1</v>
      </c>
      <c r="S246">
        <v>1</v>
      </c>
      <c r="T246">
        <v>35</v>
      </c>
      <c r="U246">
        <v>726</v>
      </c>
      <c r="V246" t="s">
        <v>551</v>
      </c>
      <c r="W246">
        <v>35</v>
      </c>
      <c r="Z246" t="s">
        <v>59</v>
      </c>
      <c r="AA246">
        <v>7</v>
      </c>
      <c r="AB246">
        <v>4</v>
      </c>
      <c r="AC246">
        <v>53</v>
      </c>
      <c r="AG246">
        <v>2</v>
      </c>
      <c r="AH246" s="7">
        <v>0.4513888888888889</v>
      </c>
      <c r="AI246" s="7">
        <v>0.54166666666666663</v>
      </c>
      <c r="AJ246">
        <v>3</v>
      </c>
      <c r="AK246" t="s">
        <v>52</v>
      </c>
      <c r="AL246">
        <v>1</v>
      </c>
      <c r="AM246" s="21" t="str">
        <f>VLOOKUP(AA246,EQUIVALENCIAS!$B$2:$C$14,2,FALSE)</f>
        <v>Edificio Construccion</v>
      </c>
      <c r="AN246" t="str">
        <f>IF(ISERROR(VLOOKUP(CONCATENATE(AA246,"-",AB246),EQUIVALENCIAS!$G$3:$I$50,3,FALSE))="VERDADERO","SALA NO ASIGNADA",VLOOKUP(CONCATENATE(AA246,"-",AB246),EQUIVALENCIAS!$G$3:$I$50,3,FALSE))</f>
        <v>SALA C-4</v>
      </c>
    </row>
    <row r="247" spans="1:40">
      <c r="A247" t="s">
        <v>41</v>
      </c>
      <c r="B247" t="s">
        <v>42</v>
      </c>
      <c r="C247" t="s">
        <v>43</v>
      </c>
      <c r="D247" t="s">
        <v>44</v>
      </c>
      <c r="E247" t="s">
        <v>45</v>
      </c>
      <c r="F247" t="s">
        <v>46</v>
      </c>
      <c r="G247">
        <v>6</v>
      </c>
      <c r="H247" t="s">
        <v>438</v>
      </c>
      <c r="I247" t="s">
        <v>439</v>
      </c>
      <c r="J247" t="s">
        <v>439</v>
      </c>
      <c r="K247" t="s">
        <v>69</v>
      </c>
      <c r="M247">
        <v>0</v>
      </c>
      <c r="N247">
        <v>0</v>
      </c>
      <c r="O247">
        <v>0</v>
      </c>
      <c r="Q247">
        <v>1</v>
      </c>
      <c r="R247">
        <v>1</v>
      </c>
      <c r="S247">
        <v>1</v>
      </c>
      <c r="T247">
        <v>45</v>
      </c>
      <c r="U247">
        <v>788</v>
      </c>
      <c r="V247" t="s">
        <v>440</v>
      </c>
      <c r="W247">
        <v>45</v>
      </c>
      <c r="Z247" t="s">
        <v>72</v>
      </c>
      <c r="AA247">
        <v>11</v>
      </c>
      <c r="AB247">
        <v>203</v>
      </c>
      <c r="AC247">
        <v>60</v>
      </c>
      <c r="AG247">
        <v>1</v>
      </c>
      <c r="AH247" s="7">
        <v>0.4513888888888889</v>
      </c>
      <c r="AI247" s="7">
        <v>0.49305555555555558</v>
      </c>
      <c r="AJ247">
        <v>3</v>
      </c>
      <c r="AK247" t="s">
        <v>52</v>
      </c>
      <c r="AL247">
        <v>1</v>
      </c>
      <c r="AM247" s="21" t="str">
        <f>VLOOKUP(AA247,EQUIVALENCIAS!$B$2:$C$14,2,FALSE)</f>
        <v>Edificio Minas</v>
      </c>
      <c r="AN247" t="str">
        <f>IF(ISERROR(VLOOKUP(CONCATENATE(AA247,"-",AB247),EQUIVALENCIAS!$G$3:$I$50,3,FALSE))="VERDADERO","SALA NO ASIGNADA",VLOOKUP(CONCATENATE(AA247,"-",AB247),EQUIVALENCIAS!$G$3:$I$50,3,FALSE))</f>
        <v>SALA 203</v>
      </c>
    </row>
    <row r="248" spans="1:40">
      <c r="A248" t="s">
        <v>41</v>
      </c>
      <c r="B248" t="s">
        <v>85</v>
      </c>
      <c r="C248" t="s">
        <v>43</v>
      </c>
      <c r="D248" t="s">
        <v>44</v>
      </c>
      <c r="E248" t="s">
        <v>86</v>
      </c>
      <c r="F248" t="s">
        <v>55</v>
      </c>
      <c r="G248">
        <v>1</v>
      </c>
      <c r="H248" t="s">
        <v>523</v>
      </c>
      <c r="I248" t="s">
        <v>524</v>
      </c>
      <c r="J248" t="s">
        <v>524</v>
      </c>
      <c r="K248" t="s">
        <v>69</v>
      </c>
      <c r="M248">
        <v>0</v>
      </c>
      <c r="N248">
        <v>0</v>
      </c>
      <c r="O248">
        <v>0</v>
      </c>
      <c r="Q248">
        <v>1</v>
      </c>
      <c r="R248">
        <v>1</v>
      </c>
      <c r="S248">
        <v>1</v>
      </c>
      <c r="T248">
        <v>22</v>
      </c>
      <c r="U248">
        <v>278</v>
      </c>
      <c r="V248" t="s">
        <v>552</v>
      </c>
      <c r="W248">
        <v>22</v>
      </c>
      <c r="Z248" t="s">
        <v>184</v>
      </c>
      <c r="AA248">
        <v>3</v>
      </c>
      <c r="AB248">
        <v>302</v>
      </c>
      <c r="AC248">
        <v>30</v>
      </c>
      <c r="AG248">
        <v>2</v>
      </c>
      <c r="AH248" s="7">
        <v>0.4513888888888889</v>
      </c>
      <c r="AI248" s="7">
        <v>0.54166666666666663</v>
      </c>
      <c r="AJ248">
        <v>3</v>
      </c>
      <c r="AK248" t="s">
        <v>52</v>
      </c>
      <c r="AL248">
        <v>1</v>
      </c>
      <c r="AM248" s="21" t="str">
        <f>VLOOKUP(AA248,EQUIVALENCIAS!$B$2:$C$14,2,FALSE)</f>
        <v>Edificio Laboratorio</v>
      </c>
      <c r="AN248" t="str">
        <f>IF(ISERROR(VLOOKUP(CONCATENATE(AA248,"-",AB248),EQUIVALENCIAS!$G$3:$I$50,3,FALSE))="VERDADERO","SALA NO ASIGNADA",VLOOKUP(CONCATENATE(AA248,"-",AB248),EQUIVALENCIAS!$G$3:$I$50,3,FALSE))</f>
        <v>SALA 302</v>
      </c>
    </row>
    <row r="249" spans="1:40">
      <c r="A249" t="s">
        <v>41</v>
      </c>
      <c r="B249" t="s">
        <v>42</v>
      </c>
      <c r="C249" t="s">
        <v>43</v>
      </c>
      <c r="D249" t="s">
        <v>44</v>
      </c>
      <c r="E249" t="s">
        <v>45</v>
      </c>
      <c r="F249" t="s">
        <v>55</v>
      </c>
      <c r="G249">
        <v>11</v>
      </c>
      <c r="H249" t="s">
        <v>225</v>
      </c>
      <c r="I249" t="s">
        <v>226</v>
      </c>
      <c r="J249" t="s">
        <v>226</v>
      </c>
      <c r="K249" t="s">
        <v>69</v>
      </c>
      <c r="M249">
        <v>0</v>
      </c>
      <c r="N249">
        <v>0</v>
      </c>
      <c r="O249">
        <v>0</v>
      </c>
      <c r="Q249">
        <v>1</v>
      </c>
      <c r="R249">
        <v>1</v>
      </c>
      <c r="S249">
        <v>1</v>
      </c>
      <c r="T249">
        <v>20</v>
      </c>
      <c r="U249">
        <v>393</v>
      </c>
      <c r="V249" t="s">
        <v>227</v>
      </c>
      <c r="W249">
        <v>20</v>
      </c>
      <c r="Z249" t="s">
        <v>184</v>
      </c>
      <c r="AA249">
        <v>11</v>
      </c>
      <c r="AB249">
        <v>202</v>
      </c>
      <c r="AC249">
        <v>24</v>
      </c>
      <c r="AG249">
        <v>1</v>
      </c>
      <c r="AH249" s="7">
        <v>0.4513888888888889</v>
      </c>
      <c r="AI249" s="7">
        <v>0.49305555555555558</v>
      </c>
      <c r="AJ249">
        <v>3</v>
      </c>
      <c r="AK249" t="s">
        <v>52</v>
      </c>
      <c r="AL249">
        <v>1</v>
      </c>
      <c r="AM249" s="21" t="str">
        <f>VLOOKUP(AA249,EQUIVALENCIAS!$B$2:$C$14,2,FALSE)</f>
        <v>Edificio Minas</v>
      </c>
      <c r="AN249" t="str">
        <f>IF(ISERROR(VLOOKUP(CONCATENATE(AA249,"-",AB249),EQUIVALENCIAS!$G$3:$I$50,3,FALSE))="VERDADERO","SALA NO ASIGNADA",VLOOKUP(CONCATENATE(AA249,"-",AB249),EQUIVALENCIAS!$G$3:$I$50,3,FALSE))</f>
        <v>SALA 202</v>
      </c>
    </row>
    <row r="250" spans="1:40">
      <c r="A250" t="s">
        <v>41</v>
      </c>
      <c r="B250" t="s">
        <v>85</v>
      </c>
      <c r="C250" t="s">
        <v>43</v>
      </c>
      <c r="D250" t="s">
        <v>44</v>
      </c>
      <c r="E250" t="s">
        <v>86</v>
      </c>
      <c r="F250" t="s">
        <v>55</v>
      </c>
      <c r="G250">
        <v>4</v>
      </c>
      <c r="H250" t="s">
        <v>87</v>
      </c>
      <c r="I250" t="s">
        <v>88</v>
      </c>
      <c r="J250" t="s">
        <v>88</v>
      </c>
      <c r="K250" t="s">
        <v>49</v>
      </c>
      <c r="M250">
        <v>0</v>
      </c>
      <c r="N250">
        <v>0</v>
      </c>
      <c r="O250">
        <v>0</v>
      </c>
      <c r="Q250">
        <v>1</v>
      </c>
      <c r="R250">
        <v>1</v>
      </c>
      <c r="S250">
        <v>3</v>
      </c>
      <c r="T250">
        <v>50</v>
      </c>
      <c r="U250">
        <v>392</v>
      </c>
      <c r="V250" t="s">
        <v>434</v>
      </c>
      <c r="W250">
        <v>50</v>
      </c>
      <c r="Z250" t="s">
        <v>51</v>
      </c>
      <c r="AA250">
        <v>12</v>
      </c>
      <c r="AB250">
        <v>3</v>
      </c>
      <c r="AC250">
        <v>70</v>
      </c>
      <c r="AG250">
        <v>2</v>
      </c>
      <c r="AH250" s="7">
        <v>0.4513888888888889</v>
      </c>
      <c r="AI250" s="7">
        <v>0.54166666666666663</v>
      </c>
      <c r="AJ250">
        <v>3</v>
      </c>
      <c r="AK250" t="s">
        <v>52</v>
      </c>
      <c r="AL250">
        <v>1</v>
      </c>
      <c r="AM250" s="21" t="str">
        <f>VLOOKUP(AA250,EQUIVALENCIAS!$B$2:$C$14,2,FALSE)</f>
        <v>Edificio Salas S</v>
      </c>
      <c r="AN250" t="str">
        <f>IF(ISERROR(VLOOKUP(CONCATENATE(AA250,"-",AB250),EQUIVALENCIAS!$G$3:$I$50,3,FALSE))="VERDADERO","SALA NO ASIGNADA",VLOOKUP(CONCATENATE(AA250,"-",AB250),EQUIVALENCIAS!$G$3:$I$50,3,FALSE))</f>
        <v>SALA S-3</v>
      </c>
    </row>
    <row r="251" spans="1:40">
      <c r="A251" t="s">
        <v>41</v>
      </c>
      <c r="B251" t="s">
        <v>90</v>
      </c>
      <c r="C251" t="s">
        <v>43</v>
      </c>
      <c r="D251" t="s">
        <v>44</v>
      </c>
      <c r="E251" t="s">
        <v>91</v>
      </c>
      <c r="F251" t="s">
        <v>55</v>
      </c>
      <c r="G251">
        <v>3</v>
      </c>
      <c r="H251" t="s">
        <v>359</v>
      </c>
      <c r="I251" t="s">
        <v>360</v>
      </c>
      <c r="J251" t="s">
        <v>360</v>
      </c>
      <c r="K251" t="s">
        <v>49</v>
      </c>
      <c r="M251">
        <v>0</v>
      </c>
      <c r="N251">
        <v>0</v>
      </c>
      <c r="O251">
        <v>0</v>
      </c>
      <c r="Q251">
        <v>1</v>
      </c>
      <c r="R251">
        <v>1</v>
      </c>
      <c r="S251">
        <v>4</v>
      </c>
      <c r="T251">
        <v>35</v>
      </c>
      <c r="U251">
        <v>442</v>
      </c>
      <c r="V251" t="s">
        <v>476</v>
      </c>
      <c r="W251">
        <v>35</v>
      </c>
      <c r="Z251" t="s">
        <v>59</v>
      </c>
      <c r="AA251">
        <v>3</v>
      </c>
      <c r="AB251">
        <v>26</v>
      </c>
      <c r="AC251">
        <v>40</v>
      </c>
      <c r="AG251">
        <v>1</v>
      </c>
      <c r="AH251" s="7">
        <v>0.4513888888888889</v>
      </c>
      <c r="AI251" s="7">
        <v>0.49305555555555558</v>
      </c>
      <c r="AJ251">
        <v>3</v>
      </c>
      <c r="AK251" t="s">
        <v>52</v>
      </c>
      <c r="AL251">
        <v>1</v>
      </c>
      <c r="AM251" s="21" t="str">
        <f>VLOOKUP(AA251,EQUIVALENCIAS!$B$2:$C$14,2,FALSE)</f>
        <v>Edificio Laboratorio</v>
      </c>
      <c r="AN251" t="str">
        <f>IF(ISERROR(VLOOKUP(CONCATENATE(AA251,"-",AB251),EQUIVALENCIAS!$G$3:$I$50,3,FALSE))="VERDADERO","SALA NO ASIGNADA",VLOOKUP(CONCATENATE(AA251,"-",AB251),EQUIVALENCIAS!$G$3:$I$50,3,FALSE))</f>
        <v>SALA 26</v>
      </c>
    </row>
    <row r="252" spans="1:40">
      <c r="A252" t="s">
        <v>41</v>
      </c>
      <c r="B252" t="s">
        <v>90</v>
      </c>
      <c r="C252" t="s">
        <v>43</v>
      </c>
      <c r="D252" t="s">
        <v>44</v>
      </c>
      <c r="E252" t="s">
        <v>91</v>
      </c>
      <c r="F252" t="s">
        <v>55</v>
      </c>
      <c r="G252">
        <v>1</v>
      </c>
      <c r="H252" t="s">
        <v>477</v>
      </c>
      <c r="I252" t="s">
        <v>478</v>
      </c>
      <c r="J252" t="s">
        <v>478</v>
      </c>
      <c r="K252" t="s">
        <v>49</v>
      </c>
      <c r="M252">
        <v>0</v>
      </c>
      <c r="N252">
        <v>0</v>
      </c>
      <c r="O252">
        <v>0</v>
      </c>
      <c r="Q252">
        <v>1</v>
      </c>
      <c r="R252">
        <v>1</v>
      </c>
      <c r="S252">
        <v>12</v>
      </c>
      <c r="T252">
        <v>50</v>
      </c>
      <c r="U252">
        <v>237</v>
      </c>
      <c r="V252" t="s">
        <v>480</v>
      </c>
      <c r="W252">
        <v>50</v>
      </c>
      <c r="Z252" t="s">
        <v>51</v>
      </c>
      <c r="AA252">
        <v>5</v>
      </c>
      <c r="AB252">
        <v>14</v>
      </c>
      <c r="AC252">
        <v>70</v>
      </c>
      <c r="AG252">
        <v>1</v>
      </c>
      <c r="AH252" s="7">
        <v>0.79166666666666663</v>
      </c>
      <c r="AI252" s="7">
        <v>0.83333333333333337</v>
      </c>
      <c r="AJ252">
        <v>6</v>
      </c>
      <c r="AK252" t="s">
        <v>52</v>
      </c>
      <c r="AL252">
        <v>1</v>
      </c>
      <c r="AM252" s="21" t="str">
        <f>VLOOKUP(AA252,EQUIVALENCIAS!$B$2:$C$14,2,FALSE)</f>
        <v>Edif. Serv. Multiples</v>
      </c>
      <c r="AN252" t="str">
        <f>IF(ISERROR(VLOOKUP(CONCATENATE(AA252,"-",AB252),EQUIVALENCIAS!$G$3:$I$50,3,FALSE))="VERDADERO","SALA NO ASIGNADA",VLOOKUP(CONCATENATE(AA252,"-",AB252),EQUIVALENCIAS!$G$3:$I$50,3,FALSE))</f>
        <v>SALA 14</v>
      </c>
    </row>
    <row r="253" spans="1:40">
      <c r="A253" t="s">
        <v>41</v>
      </c>
      <c r="B253" t="s">
        <v>90</v>
      </c>
      <c r="C253" t="s">
        <v>43</v>
      </c>
      <c r="D253" t="s">
        <v>44</v>
      </c>
      <c r="E253" t="s">
        <v>91</v>
      </c>
      <c r="F253" t="s">
        <v>55</v>
      </c>
      <c r="G253">
        <v>1</v>
      </c>
      <c r="H253" t="s">
        <v>477</v>
      </c>
      <c r="I253" t="s">
        <v>478</v>
      </c>
      <c r="J253" t="s">
        <v>478</v>
      </c>
      <c r="K253" t="s">
        <v>49</v>
      </c>
      <c r="M253">
        <v>0</v>
      </c>
      <c r="N253">
        <v>0</v>
      </c>
      <c r="O253">
        <v>0</v>
      </c>
      <c r="Q253">
        <v>1</v>
      </c>
      <c r="R253">
        <v>1</v>
      </c>
      <c r="S253">
        <v>11</v>
      </c>
      <c r="T253">
        <v>50</v>
      </c>
      <c r="U253">
        <v>599</v>
      </c>
      <c r="V253" t="s">
        <v>553</v>
      </c>
      <c r="W253">
        <v>50</v>
      </c>
      <c r="Z253" t="s">
        <v>51</v>
      </c>
      <c r="AA253">
        <v>7</v>
      </c>
      <c r="AB253">
        <v>3</v>
      </c>
      <c r="AC253">
        <v>62</v>
      </c>
      <c r="AG253">
        <v>2</v>
      </c>
      <c r="AH253" s="7">
        <v>0.4513888888888889</v>
      </c>
      <c r="AI253" s="7">
        <v>0.54166666666666663</v>
      </c>
      <c r="AJ253">
        <v>1</v>
      </c>
      <c r="AK253" t="s">
        <v>52</v>
      </c>
      <c r="AL253">
        <v>1</v>
      </c>
      <c r="AM253" s="21" t="str">
        <f>VLOOKUP(AA253,EQUIVALENCIAS!$B$2:$C$14,2,FALSE)</f>
        <v>Edificio Construccion</v>
      </c>
      <c r="AN253" t="str">
        <f>IF(ISERROR(VLOOKUP(CONCATENATE(AA253,"-",AB253),EQUIVALENCIAS!$G$3:$I$50,3,FALSE))="VERDADERO","SALA NO ASIGNADA",VLOOKUP(CONCATENATE(AA253,"-",AB253),EQUIVALENCIAS!$G$3:$I$50,3,FALSE))</f>
        <v>SALA C-3</v>
      </c>
    </row>
    <row r="254" spans="1:40">
      <c r="A254" t="s">
        <v>41</v>
      </c>
      <c r="B254" t="s">
        <v>90</v>
      </c>
      <c r="C254" t="s">
        <v>43</v>
      </c>
      <c r="D254" t="s">
        <v>44</v>
      </c>
      <c r="E254" t="s">
        <v>91</v>
      </c>
      <c r="F254" t="s">
        <v>55</v>
      </c>
      <c r="G254">
        <v>1</v>
      </c>
      <c r="H254" t="s">
        <v>477</v>
      </c>
      <c r="I254" t="s">
        <v>478</v>
      </c>
      <c r="J254" t="s">
        <v>478</v>
      </c>
      <c r="K254" t="s">
        <v>49</v>
      </c>
      <c r="M254">
        <v>0</v>
      </c>
      <c r="N254">
        <v>0</v>
      </c>
      <c r="O254">
        <v>0</v>
      </c>
      <c r="Q254">
        <v>1</v>
      </c>
      <c r="R254">
        <v>1</v>
      </c>
      <c r="S254">
        <v>11</v>
      </c>
      <c r="T254">
        <v>58</v>
      </c>
      <c r="U254">
        <v>588</v>
      </c>
      <c r="V254" t="s">
        <v>553</v>
      </c>
      <c r="W254">
        <v>50</v>
      </c>
      <c r="Z254" t="s">
        <v>51</v>
      </c>
      <c r="AA254">
        <v>7</v>
      </c>
      <c r="AB254">
        <v>3</v>
      </c>
      <c r="AC254">
        <v>62</v>
      </c>
      <c r="AG254">
        <v>2</v>
      </c>
      <c r="AH254" s="7">
        <v>0.4513888888888889</v>
      </c>
      <c r="AI254" s="7">
        <v>0.54166666666666663</v>
      </c>
      <c r="AJ254">
        <v>3</v>
      </c>
      <c r="AK254" t="s">
        <v>52</v>
      </c>
      <c r="AL254">
        <v>1</v>
      </c>
      <c r="AM254" s="21" t="str">
        <f>VLOOKUP(AA254,EQUIVALENCIAS!$B$2:$C$14,2,FALSE)</f>
        <v>Edificio Construccion</v>
      </c>
      <c r="AN254" t="str">
        <f>IF(ISERROR(VLOOKUP(CONCATENATE(AA254,"-",AB254),EQUIVALENCIAS!$G$3:$I$50,3,FALSE))="VERDADERO","SALA NO ASIGNADA",VLOOKUP(CONCATENATE(AA254,"-",AB254),EQUIVALENCIAS!$G$3:$I$50,3,FALSE))</f>
        <v>SALA C-3</v>
      </c>
    </row>
    <row r="255" spans="1:40">
      <c r="A255" t="s">
        <v>41</v>
      </c>
      <c r="B255" t="s">
        <v>90</v>
      </c>
      <c r="C255" t="s">
        <v>43</v>
      </c>
      <c r="D255" t="s">
        <v>44</v>
      </c>
      <c r="E255" t="s">
        <v>91</v>
      </c>
      <c r="F255" t="s">
        <v>55</v>
      </c>
      <c r="G255">
        <v>1</v>
      </c>
      <c r="H255" t="s">
        <v>477</v>
      </c>
      <c r="I255" t="s">
        <v>478</v>
      </c>
      <c r="J255" t="s">
        <v>478</v>
      </c>
      <c r="K255" t="s">
        <v>49</v>
      </c>
      <c r="M255">
        <v>0</v>
      </c>
      <c r="N255">
        <v>0</v>
      </c>
      <c r="O255">
        <v>0</v>
      </c>
      <c r="Q255">
        <v>1</v>
      </c>
      <c r="R255">
        <v>1</v>
      </c>
      <c r="S255">
        <v>11</v>
      </c>
      <c r="T255">
        <v>50</v>
      </c>
      <c r="U255">
        <v>639</v>
      </c>
      <c r="V255" t="s">
        <v>553</v>
      </c>
      <c r="W255">
        <v>50</v>
      </c>
      <c r="Z255" t="s">
        <v>51</v>
      </c>
      <c r="AA255">
        <v>7</v>
      </c>
      <c r="AB255">
        <v>3</v>
      </c>
      <c r="AC255">
        <v>62</v>
      </c>
      <c r="AG255">
        <v>1</v>
      </c>
      <c r="AH255" s="7">
        <v>0.79166666666666663</v>
      </c>
      <c r="AI255" s="7">
        <v>0.83333333333333337</v>
      </c>
      <c r="AJ255">
        <v>6</v>
      </c>
      <c r="AK255" t="s">
        <v>52</v>
      </c>
      <c r="AL255">
        <v>1</v>
      </c>
      <c r="AM255" s="21" t="str">
        <f>VLOOKUP(AA255,EQUIVALENCIAS!$B$2:$C$14,2,FALSE)</f>
        <v>Edificio Construccion</v>
      </c>
      <c r="AN255" t="str">
        <f>IF(ISERROR(VLOOKUP(CONCATENATE(AA255,"-",AB255),EQUIVALENCIAS!$G$3:$I$50,3,FALSE))="VERDADERO","SALA NO ASIGNADA",VLOOKUP(CONCATENATE(AA255,"-",AB255),EQUIVALENCIAS!$G$3:$I$50,3,FALSE))</f>
        <v>SALA C-3</v>
      </c>
    </row>
    <row r="256" spans="1:40">
      <c r="A256" t="s">
        <v>41</v>
      </c>
      <c r="B256" t="s">
        <v>90</v>
      </c>
      <c r="C256" t="s">
        <v>43</v>
      </c>
      <c r="D256" t="s">
        <v>44</v>
      </c>
      <c r="E256" t="s">
        <v>91</v>
      </c>
      <c r="F256" t="s">
        <v>55</v>
      </c>
      <c r="G256">
        <v>1</v>
      </c>
      <c r="H256" t="s">
        <v>477</v>
      </c>
      <c r="I256" t="s">
        <v>478</v>
      </c>
      <c r="J256" t="s">
        <v>478</v>
      </c>
      <c r="K256" t="s">
        <v>49</v>
      </c>
      <c r="M256">
        <v>0</v>
      </c>
      <c r="N256">
        <v>0</v>
      </c>
      <c r="O256">
        <v>0</v>
      </c>
      <c r="Q256">
        <v>1</v>
      </c>
      <c r="R256">
        <v>1</v>
      </c>
      <c r="S256">
        <v>8</v>
      </c>
      <c r="T256">
        <v>50</v>
      </c>
      <c r="U256">
        <v>695</v>
      </c>
      <c r="V256" t="s">
        <v>554</v>
      </c>
      <c r="W256">
        <v>50</v>
      </c>
      <c r="Z256" t="s">
        <v>51</v>
      </c>
      <c r="AA256">
        <v>5</v>
      </c>
      <c r="AB256">
        <v>21</v>
      </c>
      <c r="AC256">
        <v>70</v>
      </c>
      <c r="AG256">
        <v>2</v>
      </c>
      <c r="AH256" s="7">
        <v>0.4513888888888889</v>
      </c>
      <c r="AI256" s="7">
        <v>0.54166666666666663</v>
      </c>
      <c r="AJ256">
        <v>1</v>
      </c>
      <c r="AK256" t="s">
        <v>52</v>
      </c>
      <c r="AL256">
        <v>1</v>
      </c>
      <c r="AM256" s="21" t="str">
        <f>VLOOKUP(AA256,EQUIVALENCIAS!$B$2:$C$14,2,FALSE)</f>
        <v>Edif. Serv. Multiples</v>
      </c>
      <c r="AN256" t="str">
        <f>IF(ISERROR(VLOOKUP(CONCATENATE(AA256,"-",AB256),EQUIVALENCIAS!$G$3:$I$50,3,FALSE))="VERDADERO","SALA NO ASIGNADA",VLOOKUP(CONCATENATE(AA256,"-",AB256),EQUIVALENCIAS!$G$3:$I$50,3,FALSE))</f>
        <v>SALA 21</v>
      </c>
    </row>
    <row r="257" spans="1:41">
      <c r="A257" t="s">
        <v>41</v>
      </c>
      <c r="B257" t="s">
        <v>76</v>
      </c>
      <c r="C257" t="s">
        <v>43</v>
      </c>
      <c r="D257" t="s">
        <v>44</v>
      </c>
      <c r="E257" t="s">
        <v>77</v>
      </c>
      <c r="F257" t="s">
        <v>78</v>
      </c>
      <c r="G257">
        <v>2</v>
      </c>
      <c r="H257" t="s">
        <v>481</v>
      </c>
      <c r="I257" t="s">
        <v>482</v>
      </c>
      <c r="J257" t="s">
        <v>482</v>
      </c>
      <c r="K257" t="s">
        <v>49</v>
      </c>
      <c r="M257">
        <v>0</v>
      </c>
      <c r="N257">
        <v>0</v>
      </c>
      <c r="O257">
        <v>0</v>
      </c>
      <c r="Q257">
        <v>1</v>
      </c>
      <c r="R257">
        <v>1</v>
      </c>
      <c r="S257">
        <v>1</v>
      </c>
      <c r="T257">
        <v>55</v>
      </c>
      <c r="U257">
        <v>713</v>
      </c>
      <c r="V257" t="s">
        <v>483</v>
      </c>
      <c r="W257">
        <v>55</v>
      </c>
      <c r="Z257" t="s">
        <v>51</v>
      </c>
      <c r="AA257">
        <v>12</v>
      </c>
      <c r="AB257">
        <v>5</v>
      </c>
      <c r="AC257">
        <v>70</v>
      </c>
      <c r="AG257">
        <v>2</v>
      </c>
      <c r="AH257" s="7">
        <v>0.4513888888888889</v>
      </c>
      <c r="AI257" s="7">
        <v>0.54166666666666663</v>
      </c>
      <c r="AJ257">
        <v>5</v>
      </c>
      <c r="AK257" t="s">
        <v>52</v>
      </c>
      <c r="AL257">
        <v>1</v>
      </c>
      <c r="AM257" s="21" t="str">
        <f>VLOOKUP(AA257,EQUIVALENCIAS!$B$2:$C$14,2,FALSE)</f>
        <v>Edificio Salas S</v>
      </c>
      <c r="AN257" t="str">
        <f>IF(ISERROR(VLOOKUP(CONCATENATE(AA257,"-",AB257),EQUIVALENCIAS!$G$3:$I$50,3,FALSE))="VERDADERO","SALA NO ASIGNADA",VLOOKUP(CONCATENATE(AA257,"-",AB257),EQUIVALENCIAS!$G$3:$I$50,3,FALSE))</f>
        <v>SALA S-5</v>
      </c>
    </row>
    <row r="258" spans="1:41">
      <c r="A258" t="s">
        <v>41</v>
      </c>
      <c r="B258" t="s">
        <v>76</v>
      </c>
      <c r="C258" t="s">
        <v>43</v>
      </c>
      <c r="D258" t="s">
        <v>44</v>
      </c>
      <c r="E258" t="s">
        <v>77</v>
      </c>
      <c r="F258" t="s">
        <v>78</v>
      </c>
      <c r="G258">
        <v>4</v>
      </c>
      <c r="H258" t="s">
        <v>484</v>
      </c>
      <c r="I258" t="s">
        <v>485</v>
      </c>
      <c r="J258" t="s">
        <v>485</v>
      </c>
      <c r="K258" t="s">
        <v>49</v>
      </c>
      <c r="M258">
        <v>0</v>
      </c>
      <c r="N258">
        <v>0</v>
      </c>
      <c r="O258">
        <v>0</v>
      </c>
      <c r="Q258">
        <v>1</v>
      </c>
      <c r="R258">
        <v>1</v>
      </c>
      <c r="S258">
        <v>1</v>
      </c>
      <c r="T258">
        <v>70</v>
      </c>
      <c r="U258">
        <v>647</v>
      </c>
      <c r="V258" t="s">
        <v>486</v>
      </c>
      <c r="W258">
        <v>70</v>
      </c>
      <c r="Z258" t="s">
        <v>51</v>
      </c>
      <c r="AA258" s="28">
        <v>9</v>
      </c>
      <c r="AB258" s="28">
        <v>1</v>
      </c>
      <c r="AC258">
        <v>70</v>
      </c>
      <c r="AG258">
        <v>2</v>
      </c>
      <c r="AH258" s="7">
        <v>0.4513888888888889</v>
      </c>
      <c r="AI258" s="7">
        <v>0.54166666666666663</v>
      </c>
      <c r="AJ258">
        <v>5</v>
      </c>
      <c r="AK258" t="s">
        <v>52</v>
      </c>
      <c r="AL258">
        <v>1</v>
      </c>
      <c r="AM258" s="21" t="str">
        <f>VLOOKUP(AA258,EQUIVALENCIAS!$B$2:$C$14,2,FALSE)</f>
        <v>Salas de madera E</v>
      </c>
      <c r="AN258" t="str">
        <f>IF(ISERROR(VLOOKUP(CONCATENATE(AA258,"-",AB258),EQUIVALENCIAS!$G$3:$I$50,3,FALSE))="VERDADERO","SALA NO ASIGNADA",VLOOKUP(CONCATENATE(AA258,"-",AB258),EQUIVALENCIAS!$G$3:$I$50,3,FALSE))</f>
        <v>SALA E-1</v>
      </c>
    </row>
    <row r="259" spans="1:41">
      <c r="A259" t="s">
        <v>41</v>
      </c>
      <c r="B259" t="s">
        <v>90</v>
      </c>
      <c r="C259" t="s">
        <v>43</v>
      </c>
      <c r="D259" t="s">
        <v>44</v>
      </c>
      <c r="E259" t="s">
        <v>91</v>
      </c>
      <c r="F259" t="s">
        <v>46</v>
      </c>
      <c r="G259">
        <v>9</v>
      </c>
      <c r="H259" t="s">
        <v>555</v>
      </c>
      <c r="I259" t="s">
        <v>556</v>
      </c>
      <c r="J259" t="s">
        <v>556</v>
      </c>
      <c r="K259" t="s">
        <v>49</v>
      </c>
      <c r="M259">
        <v>0</v>
      </c>
      <c r="N259">
        <v>0</v>
      </c>
      <c r="O259">
        <v>0</v>
      </c>
      <c r="Q259">
        <v>1</v>
      </c>
      <c r="R259">
        <v>1</v>
      </c>
      <c r="S259">
        <v>1</v>
      </c>
      <c r="T259">
        <v>42</v>
      </c>
      <c r="U259">
        <v>708</v>
      </c>
      <c r="V259" t="s">
        <v>557</v>
      </c>
      <c r="W259">
        <v>21</v>
      </c>
      <c r="Z259" t="s">
        <v>59</v>
      </c>
      <c r="AA259">
        <v>7</v>
      </c>
      <c r="AB259">
        <v>4</v>
      </c>
      <c r="AC259">
        <v>53</v>
      </c>
      <c r="AG259">
        <v>2</v>
      </c>
      <c r="AH259" s="7">
        <v>0.4513888888888889</v>
      </c>
      <c r="AI259" s="7">
        <v>0.54166666666666663</v>
      </c>
      <c r="AJ259">
        <v>5</v>
      </c>
      <c r="AK259" t="s">
        <v>52</v>
      </c>
      <c r="AL259">
        <v>1</v>
      </c>
      <c r="AM259" s="21" t="str">
        <f>VLOOKUP(AA259,EQUIVALENCIAS!$B$2:$C$14,2,FALSE)</f>
        <v>Edificio Construccion</v>
      </c>
      <c r="AN259" t="str">
        <f>IF(ISERROR(VLOOKUP(CONCATENATE(AA259,"-",AB259),EQUIVALENCIAS!$G$3:$I$50,3,FALSE))="VERDADERO","SALA NO ASIGNADA",VLOOKUP(CONCATENATE(AA259,"-",AB259),EQUIVALENCIAS!$G$3:$I$50,3,FALSE))</f>
        <v>SALA C-4</v>
      </c>
    </row>
    <row r="260" spans="1:41" s="14" customFormat="1">
      <c r="A260" t="s">
        <v>41</v>
      </c>
      <c r="B260" t="s">
        <v>90</v>
      </c>
      <c r="C260" t="s">
        <v>43</v>
      </c>
      <c r="D260" t="s">
        <v>44</v>
      </c>
      <c r="E260" t="s">
        <v>91</v>
      </c>
      <c r="F260" t="s">
        <v>46</v>
      </c>
      <c r="G260">
        <v>9</v>
      </c>
      <c r="H260" t="s">
        <v>558</v>
      </c>
      <c r="I260" t="s">
        <v>559</v>
      </c>
      <c r="J260" t="s">
        <v>559</v>
      </c>
      <c r="K260" t="s">
        <v>49</v>
      </c>
      <c r="L260"/>
      <c r="M260">
        <v>0</v>
      </c>
      <c r="N260">
        <v>0</v>
      </c>
      <c r="O260">
        <v>0</v>
      </c>
      <c r="P260"/>
      <c r="Q260">
        <v>1</v>
      </c>
      <c r="R260">
        <v>1</v>
      </c>
      <c r="S260">
        <v>1</v>
      </c>
      <c r="T260">
        <v>10</v>
      </c>
      <c r="U260">
        <v>261</v>
      </c>
      <c r="V260" t="s">
        <v>560</v>
      </c>
      <c r="W260">
        <v>10</v>
      </c>
      <c r="X260"/>
      <c r="Y260"/>
      <c r="Z260" t="s">
        <v>59</v>
      </c>
      <c r="AA260">
        <v>7</v>
      </c>
      <c r="AB260">
        <v>6</v>
      </c>
      <c r="AC260">
        <v>17</v>
      </c>
      <c r="AD260"/>
      <c r="AE260"/>
      <c r="AF260"/>
      <c r="AG260">
        <v>3</v>
      </c>
      <c r="AH260" s="7">
        <v>0.4513888888888889</v>
      </c>
      <c r="AI260" s="7">
        <v>0.59027777777777779</v>
      </c>
      <c r="AJ260">
        <v>5</v>
      </c>
      <c r="AK260" t="s">
        <v>52</v>
      </c>
      <c r="AL260">
        <v>1</v>
      </c>
      <c r="AM260" s="21" t="str">
        <f>VLOOKUP(AA260,EQUIVALENCIAS!$B$2:$C$14,2,FALSE)</f>
        <v>Edificio Construccion</v>
      </c>
      <c r="AN260" t="str">
        <f>IF(ISERROR(VLOOKUP(CONCATENATE(AA260,"-",AB260),EQUIVALENCIAS!$G$3:$I$50,3,FALSE))="VERDADERO","SALA NO ASIGNADA",VLOOKUP(CONCATENATE(AA260,"-",AB260),EQUIVALENCIAS!$G$3:$I$50,3,FALSE))</f>
        <v>SALA C-6</v>
      </c>
    </row>
    <row r="261" spans="1:41">
      <c r="A261" t="s">
        <v>41</v>
      </c>
      <c r="B261" t="s">
        <v>90</v>
      </c>
      <c r="C261" t="s">
        <v>43</v>
      </c>
      <c r="D261" t="s">
        <v>44</v>
      </c>
      <c r="E261" t="s">
        <v>91</v>
      </c>
      <c r="F261" t="s">
        <v>55</v>
      </c>
      <c r="G261">
        <v>9</v>
      </c>
      <c r="H261" t="s">
        <v>490</v>
      </c>
      <c r="I261" t="s">
        <v>491</v>
      </c>
      <c r="J261" t="s">
        <v>491</v>
      </c>
      <c r="K261" t="s">
        <v>49</v>
      </c>
      <c r="M261">
        <v>0</v>
      </c>
      <c r="N261">
        <v>0</v>
      </c>
      <c r="O261">
        <v>0</v>
      </c>
      <c r="Q261">
        <v>1</v>
      </c>
      <c r="R261">
        <v>1</v>
      </c>
      <c r="S261">
        <v>2</v>
      </c>
      <c r="T261">
        <v>20</v>
      </c>
      <c r="U261">
        <v>771</v>
      </c>
      <c r="V261" t="s">
        <v>561</v>
      </c>
      <c r="W261">
        <v>20</v>
      </c>
      <c r="Z261" t="s">
        <v>59</v>
      </c>
      <c r="AA261" s="28">
        <v>9</v>
      </c>
      <c r="AB261" s="28">
        <v>1</v>
      </c>
      <c r="AC261">
        <v>105</v>
      </c>
      <c r="AG261">
        <v>2</v>
      </c>
      <c r="AH261" s="7">
        <v>0.59722222222222221</v>
      </c>
      <c r="AI261" s="7">
        <v>0.6875</v>
      </c>
      <c r="AJ261">
        <v>2</v>
      </c>
      <c r="AK261" t="s">
        <v>52</v>
      </c>
      <c r="AL261">
        <v>1</v>
      </c>
      <c r="AM261" s="21" t="str">
        <f>VLOOKUP(AA261,EQUIVALENCIAS!$B$2:$C$14,2,FALSE)</f>
        <v>Salas de madera E</v>
      </c>
      <c r="AN261" t="str">
        <f>IF(ISERROR(VLOOKUP(CONCATENATE(AA261,"-",AB261),EQUIVALENCIAS!$G$3:$I$50,3,FALSE))="VERDADERO","SALA NO ASIGNADA",VLOOKUP(CONCATENATE(AA261,"-",AB261),EQUIVALENCIAS!$G$3:$I$50,3,FALSE))</f>
        <v>SALA E-1</v>
      </c>
    </row>
    <row r="262" spans="1:41">
      <c r="A262" t="s">
        <v>41</v>
      </c>
      <c r="B262" t="s">
        <v>42</v>
      </c>
      <c r="C262" t="s">
        <v>43</v>
      </c>
      <c r="D262" t="s">
        <v>44</v>
      </c>
      <c r="E262" t="s">
        <v>45</v>
      </c>
      <c r="F262" t="s">
        <v>46</v>
      </c>
      <c r="G262">
        <v>12</v>
      </c>
      <c r="H262" t="s">
        <v>562</v>
      </c>
      <c r="I262" t="s">
        <v>563</v>
      </c>
      <c r="J262" t="s">
        <v>563</v>
      </c>
      <c r="K262" t="s">
        <v>49</v>
      </c>
      <c r="M262">
        <v>0</v>
      </c>
      <c r="N262">
        <v>0</v>
      </c>
      <c r="O262">
        <v>0</v>
      </c>
      <c r="Q262">
        <v>1</v>
      </c>
      <c r="R262">
        <v>1</v>
      </c>
      <c r="S262">
        <v>1</v>
      </c>
      <c r="T262">
        <v>27</v>
      </c>
      <c r="U262">
        <v>498</v>
      </c>
      <c r="V262" t="s">
        <v>564</v>
      </c>
      <c r="W262">
        <v>27</v>
      </c>
      <c r="Z262" t="s">
        <v>59</v>
      </c>
      <c r="AA262">
        <v>4</v>
      </c>
      <c r="AB262">
        <v>2</v>
      </c>
      <c r="AC262">
        <v>30</v>
      </c>
      <c r="AG262">
        <v>2</v>
      </c>
      <c r="AH262" s="7">
        <v>0.4513888888888889</v>
      </c>
      <c r="AI262" s="7">
        <v>0.54166666666666663</v>
      </c>
      <c r="AJ262">
        <v>5</v>
      </c>
      <c r="AK262" t="s">
        <v>52</v>
      </c>
      <c r="AL262">
        <v>1</v>
      </c>
      <c r="AM262" s="21" t="str">
        <f>VLOOKUP(AA262,EQUIVALENCIAS!$B$2:$C$14,2,FALSE)</f>
        <v>Edificio Mecanica</v>
      </c>
      <c r="AN262" t="str">
        <f>IF(ISERROR(VLOOKUP(CONCATENATE(AA262,"-",AB262),EQUIVALENCIAS!$G$3:$I$50,3,FALSE))="VERDADERO","SALA NO ASIGNADA",VLOOKUP(CONCATENATE(AA262,"-",AB262),EQUIVALENCIAS!$G$3:$I$50,3,FALSE))</f>
        <v>SALA T-2</v>
      </c>
    </row>
    <row r="263" spans="1:41">
      <c r="A263" t="s">
        <v>41</v>
      </c>
      <c r="B263" t="s">
        <v>53</v>
      </c>
      <c r="C263" t="s">
        <v>43</v>
      </c>
      <c r="D263" t="s">
        <v>44</v>
      </c>
      <c r="E263" t="s">
        <v>54</v>
      </c>
      <c r="F263" t="s">
        <v>55</v>
      </c>
      <c r="G263">
        <v>0</v>
      </c>
      <c r="H263" t="s">
        <v>386</v>
      </c>
      <c r="I263" t="s">
        <v>387</v>
      </c>
      <c r="J263" t="s">
        <v>387</v>
      </c>
      <c r="K263" t="s">
        <v>49</v>
      </c>
      <c r="M263">
        <v>0</v>
      </c>
      <c r="N263">
        <v>0</v>
      </c>
      <c r="O263">
        <v>0</v>
      </c>
      <c r="Q263">
        <v>1</v>
      </c>
      <c r="R263">
        <v>1</v>
      </c>
      <c r="S263">
        <v>1</v>
      </c>
      <c r="T263">
        <v>20</v>
      </c>
      <c r="U263">
        <v>426</v>
      </c>
      <c r="V263" t="s">
        <v>388</v>
      </c>
      <c r="W263">
        <v>20</v>
      </c>
      <c r="Z263" t="s">
        <v>59</v>
      </c>
      <c r="AA263">
        <v>12</v>
      </c>
      <c r="AB263">
        <v>5</v>
      </c>
      <c r="AC263">
        <v>70</v>
      </c>
      <c r="AG263">
        <v>2</v>
      </c>
      <c r="AH263" s="7">
        <v>0.35416666666666669</v>
      </c>
      <c r="AI263" s="7">
        <v>0.44444444444444442</v>
      </c>
      <c r="AJ263">
        <v>3</v>
      </c>
      <c r="AK263" t="s">
        <v>52</v>
      </c>
      <c r="AL263">
        <v>1</v>
      </c>
      <c r="AM263" s="21" t="str">
        <f>VLOOKUP(AA263,EQUIVALENCIAS!$B$2:$C$14,2,FALSE)</f>
        <v>Edificio Salas S</v>
      </c>
      <c r="AN263" t="str">
        <f>IF(ISERROR(VLOOKUP(CONCATENATE(AA263,"-",AB263),EQUIVALENCIAS!$G$3:$I$50,3,FALSE))="VERDADERO","SALA NO ASIGNADA",VLOOKUP(CONCATENATE(AA263,"-",AB263),EQUIVALENCIAS!$G$3:$I$50,3,FALSE))</f>
        <v>SALA S-5</v>
      </c>
    </row>
    <row r="264" spans="1:41">
      <c r="A264" t="s">
        <v>41</v>
      </c>
      <c r="B264" t="s">
        <v>53</v>
      </c>
      <c r="C264" t="s">
        <v>43</v>
      </c>
      <c r="D264" t="s">
        <v>44</v>
      </c>
      <c r="E264" t="s">
        <v>54</v>
      </c>
      <c r="F264" t="s">
        <v>55</v>
      </c>
      <c r="G264">
        <v>11</v>
      </c>
      <c r="H264" t="s">
        <v>389</v>
      </c>
      <c r="I264" t="s">
        <v>390</v>
      </c>
      <c r="J264" t="s">
        <v>390</v>
      </c>
      <c r="K264" t="s">
        <v>49</v>
      </c>
      <c r="M264">
        <v>0</v>
      </c>
      <c r="N264">
        <v>0</v>
      </c>
      <c r="O264">
        <v>0</v>
      </c>
      <c r="Q264">
        <v>1</v>
      </c>
      <c r="R264">
        <v>1</v>
      </c>
      <c r="S264">
        <v>1</v>
      </c>
      <c r="T264">
        <v>20</v>
      </c>
      <c r="U264">
        <v>709</v>
      </c>
      <c r="V264" t="s">
        <v>391</v>
      </c>
      <c r="W264">
        <v>20</v>
      </c>
      <c r="Z264" t="s">
        <v>59</v>
      </c>
      <c r="AA264">
        <v>4</v>
      </c>
      <c r="AB264">
        <v>2</v>
      </c>
      <c r="AC264">
        <v>30</v>
      </c>
      <c r="AG264">
        <v>2</v>
      </c>
      <c r="AH264" s="7">
        <v>0.35416666666666669</v>
      </c>
      <c r="AI264" s="7">
        <v>0.44444444444444442</v>
      </c>
      <c r="AJ264">
        <v>3</v>
      </c>
      <c r="AK264" t="s">
        <v>52</v>
      </c>
      <c r="AL264">
        <v>1</v>
      </c>
      <c r="AM264" s="21" t="str">
        <f>VLOOKUP(AA264,EQUIVALENCIAS!$B$2:$C$14,2,FALSE)</f>
        <v>Edificio Mecanica</v>
      </c>
      <c r="AN264" t="str">
        <f>IF(ISERROR(VLOOKUP(CONCATENATE(AA264,"-",AB264),EQUIVALENCIAS!$G$3:$I$50,3,FALSE))="VERDADERO","SALA NO ASIGNADA",VLOOKUP(CONCATENATE(AA264,"-",AB264),EQUIVALENCIAS!$G$3:$I$50,3,FALSE))</f>
        <v>SALA T-2</v>
      </c>
    </row>
    <row r="265" spans="1:41">
      <c r="A265" t="s">
        <v>41</v>
      </c>
      <c r="B265" t="s">
        <v>98</v>
      </c>
      <c r="C265" t="s">
        <v>43</v>
      </c>
      <c r="D265" t="s">
        <v>44</v>
      </c>
      <c r="E265" t="s">
        <v>99</v>
      </c>
      <c r="F265" t="s">
        <v>55</v>
      </c>
      <c r="G265">
        <v>9</v>
      </c>
      <c r="H265" t="s">
        <v>565</v>
      </c>
      <c r="I265" t="s">
        <v>566</v>
      </c>
      <c r="J265" t="s">
        <v>566</v>
      </c>
      <c r="K265" t="s">
        <v>49</v>
      </c>
      <c r="M265">
        <v>0</v>
      </c>
      <c r="N265">
        <v>0</v>
      </c>
      <c r="O265">
        <v>0</v>
      </c>
      <c r="Q265">
        <v>1</v>
      </c>
      <c r="R265">
        <v>1</v>
      </c>
      <c r="S265">
        <v>1</v>
      </c>
      <c r="T265">
        <v>20</v>
      </c>
      <c r="U265">
        <v>722</v>
      </c>
      <c r="V265" t="s">
        <v>567</v>
      </c>
      <c r="W265">
        <v>20</v>
      </c>
      <c r="Z265" t="s">
        <v>59</v>
      </c>
      <c r="AA265" s="28">
        <v>11</v>
      </c>
      <c r="AB265" s="28">
        <v>105</v>
      </c>
      <c r="AC265">
        <v>56</v>
      </c>
      <c r="AG265">
        <v>2</v>
      </c>
      <c r="AH265" s="7">
        <v>0.4513888888888889</v>
      </c>
      <c r="AI265" s="7">
        <v>0.54166666666666663</v>
      </c>
      <c r="AJ265">
        <v>5</v>
      </c>
      <c r="AK265" t="s">
        <v>52</v>
      </c>
      <c r="AL265">
        <v>1</v>
      </c>
      <c r="AM265" s="21" t="str">
        <f>VLOOKUP(AA265,EQUIVALENCIAS!$B$2:$C$14,2,FALSE)</f>
        <v>Edificio Minas</v>
      </c>
      <c r="AN265" t="str">
        <f>IF(ISERROR(VLOOKUP(CONCATENATE(AA265,"-",AB265),EQUIVALENCIAS!$G$3:$I$50,3,FALSE))="VERDADERO","SALA NO ASIGNADA",VLOOKUP(CONCATENATE(AA265,"-",AB265),EQUIVALENCIAS!$G$3:$I$50,3,FALSE))</f>
        <v>SALA 105</v>
      </c>
    </row>
    <row r="266" spans="1:41">
      <c r="A266" s="14" t="s">
        <v>41</v>
      </c>
      <c r="B266" s="14" t="s">
        <v>42</v>
      </c>
      <c r="C266" s="8" t="s">
        <v>43</v>
      </c>
      <c r="D266" s="8" t="s">
        <v>44</v>
      </c>
      <c r="E266" s="14" t="s">
        <v>45</v>
      </c>
      <c r="F266" s="14" t="s">
        <v>55</v>
      </c>
      <c r="G266" s="14">
        <v>1</v>
      </c>
      <c r="H266" s="14" t="s">
        <v>493</v>
      </c>
      <c r="I266" s="14" t="s">
        <v>494</v>
      </c>
      <c r="J266" s="14" t="s">
        <v>494</v>
      </c>
      <c r="K266" s="14" t="s">
        <v>69</v>
      </c>
      <c r="M266">
        <v>0</v>
      </c>
      <c r="N266">
        <v>0</v>
      </c>
      <c r="O266">
        <v>0</v>
      </c>
      <c r="Q266">
        <v>1</v>
      </c>
      <c r="R266">
        <v>1</v>
      </c>
      <c r="S266" s="8">
        <v>1</v>
      </c>
      <c r="T266" s="8">
        <v>38</v>
      </c>
      <c r="U266" s="14">
        <v>767</v>
      </c>
      <c r="V266" s="14" t="s">
        <v>495</v>
      </c>
      <c r="W266" s="14">
        <v>38</v>
      </c>
      <c r="X266" s="8"/>
      <c r="Y266" s="8"/>
      <c r="Z266" s="14" t="s">
        <v>70</v>
      </c>
      <c r="AA266" s="15">
        <v>11</v>
      </c>
      <c r="AB266" s="16">
        <v>203</v>
      </c>
      <c r="AG266" s="8">
        <v>2</v>
      </c>
      <c r="AH266" s="19">
        <v>0.4513888888888889</v>
      </c>
      <c r="AI266" s="19">
        <v>0.54166666666666663</v>
      </c>
      <c r="AJ266" s="14">
        <v>5</v>
      </c>
      <c r="AK266" s="8" t="s">
        <v>52</v>
      </c>
      <c r="AL266" s="8">
        <v>1</v>
      </c>
      <c r="AM266" s="21" t="str">
        <f>VLOOKUP(AA266,EQUIVALENCIAS!$B$2:$C$14,2,FALSE)</f>
        <v>Edificio Minas</v>
      </c>
      <c r="AN266" t="str">
        <f>IF(ISERROR(VLOOKUP(CONCATENATE(AA266,"-",AB266),EQUIVALENCIAS!$G$3:$I$50,3,FALSE))="VERDADERO","SALA NO ASIGNADA",VLOOKUP(CONCATENATE(AA266,"-",AB266),EQUIVALENCIAS!$G$3:$I$50,3,FALSE))</f>
        <v>SALA 203</v>
      </c>
    </row>
    <row r="267" spans="1:41">
      <c r="A267" t="s">
        <v>41</v>
      </c>
      <c r="B267" t="s">
        <v>42</v>
      </c>
      <c r="C267" t="s">
        <v>43</v>
      </c>
      <c r="D267" t="s">
        <v>44</v>
      </c>
      <c r="E267" t="s">
        <v>45</v>
      </c>
      <c r="F267" t="s">
        <v>46</v>
      </c>
      <c r="G267">
        <v>9</v>
      </c>
      <c r="H267" t="s">
        <v>568</v>
      </c>
      <c r="I267" t="s">
        <v>569</v>
      </c>
      <c r="J267" t="s">
        <v>569</v>
      </c>
      <c r="K267" t="s">
        <v>69</v>
      </c>
      <c r="M267">
        <v>0</v>
      </c>
      <c r="N267">
        <v>0</v>
      </c>
      <c r="O267">
        <v>0</v>
      </c>
      <c r="Q267">
        <v>1</v>
      </c>
      <c r="R267">
        <v>1</v>
      </c>
      <c r="S267">
        <v>1</v>
      </c>
      <c r="T267">
        <v>40</v>
      </c>
      <c r="U267">
        <v>452</v>
      </c>
      <c r="V267" t="s">
        <v>570</v>
      </c>
      <c r="W267">
        <v>40</v>
      </c>
      <c r="Z267" t="s">
        <v>70</v>
      </c>
      <c r="AA267" s="28">
        <v>5</v>
      </c>
      <c r="AB267" s="28">
        <v>12</v>
      </c>
      <c r="AC267">
        <v>60</v>
      </c>
      <c r="AG267">
        <v>2</v>
      </c>
      <c r="AH267" s="7">
        <v>0.4513888888888889</v>
      </c>
      <c r="AI267" s="7">
        <v>0.54166666666666663</v>
      </c>
      <c r="AJ267">
        <v>5</v>
      </c>
      <c r="AK267" t="s">
        <v>52</v>
      </c>
      <c r="AL267">
        <v>1</v>
      </c>
      <c r="AM267" s="21" t="str">
        <f>VLOOKUP(AA267,EQUIVALENCIAS!$B$2:$C$14,2,FALSE)</f>
        <v>Edif. Serv. Multiples</v>
      </c>
      <c r="AN267" t="str">
        <f>IF(ISERROR(VLOOKUP(CONCATENATE(AA267,"-",AB267),EQUIVALENCIAS!$G$3:$I$50,3,FALSE))="VERDADERO","SALA NO ASIGNADA",VLOOKUP(CONCATENATE(AA267,"-",AB267),EQUIVALENCIAS!$G$3:$I$50,3,FALSE))</f>
        <v>SALA 12</v>
      </c>
    </row>
    <row r="268" spans="1:41">
      <c r="A268" t="s">
        <v>41</v>
      </c>
      <c r="B268" t="s">
        <v>61</v>
      </c>
      <c r="C268" t="s">
        <v>43</v>
      </c>
      <c r="D268" t="s">
        <v>44</v>
      </c>
      <c r="E268" t="s">
        <v>62</v>
      </c>
      <c r="F268" t="s">
        <v>55</v>
      </c>
      <c r="G268">
        <v>6</v>
      </c>
      <c r="H268" t="s">
        <v>401</v>
      </c>
      <c r="I268" t="s">
        <v>402</v>
      </c>
      <c r="J268" t="s">
        <v>402</v>
      </c>
      <c r="K268" t="s">
        <v>69</v>
      </c>
      <c r="M268">
        <v>0</v>
      </c>
      <c r="N268">
        <v>0</v>
      </c>
      <c r="O268">
        <v>0</v>
      </c>
      <c r="Q268">
        <v>1</v>
      </c>
      <c r="R268">
        <v>1</v>
      </c>
      <c r="S268">
        <v>1</v>
      </c>
      <c r="T268">
        <v>35</v>
      </c>
      <c r="U268">
        <v>331</v>
      </c>
      <c r="V268" t="s">
        <v>403</v>
      </c>
      <c r="W268">
        <v>35</v>
      </c>
      <c r="Z268" t="s">
        <v>274</v>
      </c>
      <c r="AA268">
        <v>3</v>
      </c>
      <c r="AB268">
        <v>303</v>
      </c>
      <c r="AC268">
        <v>35</v>
      </c>
      <c r="AG268">
        <v>2</v>
      </c>
      <c r="AH268" s="7">
        <v>0.4513888888888889</v>
      </c>
      <c r="AI268" s="7">
        <v>0.54166666666666663</v>
      </c>
      <c r="AJ268">
        <v>5</v>
      </c>
      <c r="AK268" t="s">
        <v>52</v>
      </c>
      <c r="AL268">
        <v>1</v>
      </c>
      <c r="AM268" s="21" t="str">
        <f>VLOOKUP(AA268,EQUIVALENCIAS!$B$2:$C$14,2,FALSE)</f>
        <v>Edificio Laboratorio</v>
      </c>
      <c r="AN268" t="str">
        <f>IF(ISERROR(VLOOKUP(CONCATENATE(AA268,"-",AB268),EQUIVALENCIAS!$G$3:$I$50,3,FALSE))="VERDADERO","SALA NO ASIGNADA",VLOOKUP(CONCATENATE(AA268,"-",AB268),EQUIVALENCIAS!$G$3:$I$50,3,FALSE))</f>
        <v>SALA 303</v>
      </c>
    </row>
    <row r="269" spans="1:41">
      <c r="A269" t="s">
        <v>41</v>
      </c>
      <c r="B269" t="s">
        <v>76</v>
      </c>
      <c r="C269" t="s">
        <v>43</v>
      </c>
      <c r="D269" t="s">
        <v>44</v>
      </c>
      <c r="E269" t="s">
        <v>77</v>
      </c>
      <c r="F269" t="s">
        <v>78</v>
      </c>
      <c r="G269">
        <v>2</v>
      </c>
      <c r="H269" t="s">
        <v>481</v>
      </c>
      <c r="I269" t="s">
        <v>482</v>
      </c>
      <c r="J269" t="s">
        <v>482</v>
      </c>
      <c r="K269" t="s">
        <v>49</v>
      </c>
      <c r="M269">
        <v>0</v>
      </c>
      <c r="N269">
        <v>0</v>
      </c>
      <c r="O269">
        <v>0</v>
      </c>
      <c r="Q269">
        <v>1</v>
      </c>
      <c r="R269">
        <v>1</v>
      </c>
      <c r="S269">
        <v>2</v>
      </c>
      <c r="T269">
        <v>55</v>
      </c>
      <c r="U269">
        <v>234</v>
      </c>
      <c r="V269" t="s">
        <v>529</v>
      </c>
      <c r="W269">
        <v>55</v>
      </c>
      <c r="Z269" t="s">
        <v>51</v>
      </c>
      <c r="AA269">
        <v>5</v>
      </c>
      <c r="AB269">
        <v>14</v>
      </c>
      <c r="AC269">
        <v>70</v>
      </c>
      <c r="AG269">
        <v>2</v>
      </c>
      <c r="AH269" s="7">
        <v>0.4513888888888889</v>
      </c>
      <c r="AI269" s="7">
        <v>0.54166666666666663</v>
      </c>
      <c r="AJ269">
        <v>5</v>
      </c>
      <c r="AK269" t="s">
        <v>52</v>
      </c>
      <c r="AL269">
        <v>1</v>
      </c>
      <c r="AM269" s="21" t="str">
        <f>VLOOKUP(AA269,EQUIVALENCIAS!$B$2:$C$14,2,FALSE)</f>
        <v>Edif. Serv. Multiples</v>
      </c>
      <c r="AN269" t="str">
        <f>IF(ISERROR(VLOOKUP(CONCATENATE(AA269,"-",AB269),EQUIVALENCIAS!$G$3:$I$50,3,FALSE))="VERDADERO","SALA NO ASIGNADA",VLOOKUP(CONCATENATE(AA269,"-",AB269),EQUIVALENCIAS!$G$3:$I$50,3,FALSE))</f>
        <v>SALA 14</v>
      </c>
    </row>
    <row r="270" spans="1:41">
      <c r="A270" t="s">
        <v>41</v>
      </c>
      <c r="B270" t="s">
        <v>76</v>
      </c>
      <c r="C270" t="s">
        <v>43</v>
      </c>
      <c r="D270" t="s">
        <v>44</v>
      </c>
      <c r="E270" t="s">
        <v>77</v>
      </c>
      <c r="F270" t="s">
        <v>78</v>
      </c>
      <c r="G270">
        <v>4</v>
      </c>
      <c r="H270" t="s">
        <v>484</v>
      </c>
      <c r="I270" t="s">
        <v>485</v>
      </c>
      <c r="J270" t="s">
        <v>485</v>
      </c>
      <c r="K270" t="s">
        <v>49</v>
      </c>
      <c r="M270">
        <v>0</v>
      </c>
      <c r="N270">
        <v>0</v>
      </c>
      <c r="O270">
        <v>0</v>
      </c>
      <c r="Q270">
        <v>1</v>
      </c>
      <c r="R270">
        <v>1</v>
      </c>
      <c r="S270">
        <v>2</v>
      </c>
      <c r="T270">
        <v>70</v>
      </c>
      <c r="U270">
        <v>320</v>
      </c>
      <c r="V270" t="s">
        <v>530</v>
      </c>
      <c r="W270">
        <v>70</v>
      </c>
      <c r="Z270" t="s">
        <v>51</v>
      </c>
      <c r="AA270">
        <v>5</v>
      </c>
      <c r="AB270">
        <v>21</v>
      </c>
      <c r="AC270">
        <v>70</v>
      </c>
      <c r="AG270">
        <v>2</v>
      </c>
      <c r="AH270" s="7">
        <v>0.4513888888888889</v>
      </c>
      <c r="AI270" s="7">
        <v>0.54166666666666663</v>
      </c>
      <c r="AJ270">
        <v>5</v>
      </c>
      <c r="AK270" t="s">
        <v>52</v>
      </c>
      <c r="AL270">
        <v>1</v>
      </c>
      <c r="AM270" s="21" t="str">
        <f>VLOOKUP(AA270,EQUIVALENCIAS!$B$2:$C$14,2,FALSE)</f>
        <v>Edif. Serv. Multiples</v>
      </c>
      <c r="AN270" t="str">
        <f>IF(ISERROR(VLOOKUP(CONCATENATE(AA270,"-",AB270),EQUIVALENCIAS!$G$3:$I$50,3,FALSE))="VERDADERO","SALA NO ASIGNADA",VLOOKUP(CONCATENATE(AA270,"-",AB270),EQUIVALENCIAS!$G$3:$I$50,3,FALSE))</f>
        <v>SALA 21</v>
      </c>
    </row>
    <row r="271" spans="1:41">
      <c r="A271" t="s">
        <v>41</v>
      </c>
      <c r="B271" t="s">
        <v>76</v>
      </c>
      <c r="C271" t="s">
        <v>43</v>
      </c>
      <c r="D271" t="s">
        <v>44</v>
      </c>
      <c r="E271" t="s">
        <v>77</v>
      </c>
      <c r="F271" t="s">
        <v>121</v>
      </c>
      <c r="G271">
        <v>1</v>
      </c>
      <c r="H271" t="s">
        <v>122</v>
      </c>
      <c r="I271" t="s">
        <v>123</v>
      </c>
      <c r="J271" t="s">
        <v>123</v>
      </c>
      <c r="K271" t="s">
        <v>69</v>
      </c>
      <c r="M271">
        <v>0</v>
      </c>
      <c r="N271">
        <v>0</v>
      </c>
      <c r="O271">
        <v>0</v>
      </c>
      <c r="Q271">
        <v>1</v>
      </c>
      <c r="R271">
        <v>1</v>
      </c>
      <c r="S271">
        <v>2</v>
      </c>
      <c r="T271">
        <v>35</v>
      </c>
      <c r="U271">
        <v>286</v>
      </c>
      <c r="V271" t="s">
        <v>124</v>
      </c>
      <c r="W271">
        <v>35</v>
      </c>
      <c r="Z271" t="s">
        <v>274</v>
      </c>
      <c r="AA271">
        <v>13</v>
      </c>
      <c r="AB271">
        <v>501</v>
      </c>
      <c r="AC271">
        <v>35</v>
      </c>
      <c r="AG271">
        <v>2</v>
      </c>
      <c r="AH271" s="7">
        <v>0.4513888888888889</v>
      </c>
      <c r="AI271" s="7">
        <v>0.54166666666666663</v>
      </c>
      <c r="AJ271">
        <v>5</v>
      </c>
      <c r="AK271" t="s">
        <v>52</v>
      </c>
      <c r="AL271">
        <v>1</v>
      </c>
      <c r="AM271" s="21" t="str">
        <f>VLOOKUP(AA271,EQUIVALENCIAS!$B$2:$C$14,2,FALSE)</f>
        <v>Biblioteca</v>
      </c>
      <c r="AN271" t="str">
        <f>IF(ISERROR(VLOOKUP(CONCATENATE(AA271,"-",AB271),EQUIVALENCIAS!$G$3:$I$50,3,FALSE))="VERDADERO","SALA NO ASIGNADA",VLOOKUP(CONCATENATE(AA271,"-",AB271),EQUIVALENCIAS!$G$3:$I$50,3,FALSE))</f>
        <v>SALA 501-Universia</v>
      </c>
    </row>
    <row r="272" spans="1:41" s="8" customFormat="1">
      <c r="A272" t="s">
        <v>41</v>
      </c>
      <c r="B272" t="s">
        <v>76</v>
      </c>
      <c r="C272" t="s">
        <v>43</v>
      </c>
      <c r="D272" t="s">
        <v>44</v>
      </c>
      <c r="E272" t="s">
        <v>77</v>
      </c>
      <c r="F272" t="s">
        <v>78</v>
      </c>
      <c r="G272">
        <v>2</v>
      </c>
      <c r="H272" t="s">
        <v>481</v>
      </c>
      <c r="I272" t="s">
        <v>482</v>
      </c>
      <c r="J272" t="s">
        <v>482</v>
      </c>
      <c r="K272" t="s">
        <v>49</v>
      </c>
      <c r="L272"/>
      <c r="M272">
        <v>0</v>
      </c>
      <c r="N272">
        <v>0</v>
      </c>
      <c r="O272">
        <v>0</v>
      </c>
      <c r="P272"/>
      <c r="Q272">
        <v>1</v>
      </c>
      <c r="R272">
        <v>1</v>
      </c>
      <c r="S272">
        <v>3</v>
      </c>
      <c r="T272">
        <v>55</v>
      </c>
      <c r="U272">
        <v>714</v>
      </c>
      <c r="V272" t="s">
        <v>531</v>
      </c>
      <c r="W272">
        <v>55</v>
      </c>
      <c r="X272"/>
      <c r="Y272"/>
      <c r="Z272" t="s">
        <v>51</v>
      </c>
      <c r="AA272">
        <v>5</v>
      </c>
      <c r="AB272">
        <v>22</v>
      </c>
      <c r="AC272">
        <v>70</v>
      </c>
      <c r="AD272"/>
      <c r="AE272"/>
      <c r="AF272"/>
      <c r="AG272">
        <v>2</v>
      </c>
      <c r="AH272" s="7">
        <v>0.4513888888888889</v>
      </c>
      <c r="AI272" s="7">
        <v>0.54166666666666663</v>
      </c>
      <c r="AJ272">
        <v>5</v>
      </c>
      <c r="AK272" t="s">
        <v>52</v>
      </c>
      <c r="AL272">
        <v>1</v>
      </c>
      <c r="AM272" s="21" t="str">
        <f>VLOOKUP(AA272,EQUIVALENCIAS!$B$2:$C$14,2,FALSE)</f>
        <v>Edif. Serv. Multiples</v>
      </c>
      <c r="AN272" t="str">
        <f>IF(ISERROR(VLOOKUP(CONCATENATE(AA272,"-",AB272),EQUIVALENCIAS!$G$3:$I$50,3,FALSE))="VERDADERO","SALA NO ASIGNADA",VLOOKUP(CONCATENATE(AA272,"-",AB272),EQUIVALENCIAS!$G$3:$I$50,3,FALSE))</f>
        <v>SALA 22</v>
      </c>
      <c r="AO272" s="8" t="s">
        <v>571</v>
      </c>
    </row>
    <row r="273" spans="1:41">
      <c r="A273" t="s">
        <v>41</v>
      </c>
      <c r="B273" t="s">
        <v>85</v>
      </c>
      <c r="C273" t="s">
        <v>43</v>
      </c>
      <c r="D273" t="s">
        <v>44</v>
      </c>
      <c r="E273" t="s">
        <v>86</v>
      </c>
      <c r="F273" t="s">
        <v>55</v>
      </c>
      <c r="G273">
        <v>1</v>
      </c>
      <c r="H273" t="s">
        <v>523</v>
      </c>
      <c r="I273" t="s">
        <v>524</v>
      </c>
      <c r="J273" t="s">
        <v>524</v>
      </c>
      <c r="K273" t="s">
        <v>69</v>
      </c>
      <c r="M273">
        <v>0</v>
      </c>
      <c r="N273">
        <v>0</v>
      </c>
      <c r="O273">
        <v>0</v>
      </c>
      <c r="Q273">
        <v>1</v>
      </c>
      <c r="R273">
        <v>1</v>
      </c>
      <c r="S273">
        <v>3</v>
      </c>
      <c r="T273">
        <v>16</v>
      </c>
      <c r="U273">
        <v>459</v>
      </c>
      <c r="V273" t="s">
        <v>572</v>
      </c>
      <c r="W273">
        <v>16</v>
      </c>
      <c r="Z273" t="s">
        <v>184</v>
      </c>
      <c r="AA273">
        <v>3</v>
      </c>
      <c r="AB273">
        <v>302</v>
      </c>
      <c r="AC273">
        <v>30</v>
      </c>
      <c r="AG273">
        <v>2</v>
      </c>
      <c r="AH273" s="7">
        <v>0.4513888888888889</v>
      </c>
      <c r="AI273" s="7">
        <v>0.54166666666666663</v>
      </c>
      <c r="AJ273">
        <v>5</v>
      </c>
      <c r="AK273" t="s">
        <v>52</v>
      </c>
      <c r="AL273">
        <v>1</v>
      </c>
      <c r="AM273" s="21" t="str">
        <f>VLOOKUP(AA273,EQUIVALENCIAS!$B$2:$C$14,2,FALSE)</f>
        <v>Edificio Laboratorio</v>
      </c>
      <c r="AN273" t="str">
        <f>IF(ISERROR(VLOOKUP(CONCATENATE(AA273,"-",AB273),EQUIVALENCIAS!$G$3:$I$50,3,FALSE))="VERDADERO","SALA NO ASIGNADA",VLOOKUP(CONCATENATE(AA273,"-",AB273),EQUIVALENCIAS!$G$3:$I$50,3,FALSE))</f>
        <v>SALA 302</v>
      </c>
    </row>
    <row r="274" spans="1:41">
      <c r="A274" t="s">
        <v>41</v>
      </c>
      <c r="B274" t="s">
        <v>76</v>
      </c>
      <c r="C274" t="s">
        <v>43</v>
      </c>
      <c r="D274" t="s">
        <v>44</v>
      </c>
      <c r="E274" t="s">
        <v>77</v>
      </c>
      <c r="F274" t="s">
        <v>78</v>
      </c>
      <c r="G274">
        <v>2</v>
      </c>
      <c r="H274" t="s">
        <v>481</v>
      </c>
      <c r="I274" t="s">
        <v>482</v>
      </c>
      <c r="J274" t="s">
        <v>482</v>
      </c>
      <c r="K274" t="s">
        <v>49</v>
      </c>
      <c r="M274">
        <v>0</v>
      </c>
      <c r="N274">
        <v>0</v>
      </c>
      <c r="O274">
        <v>0</v>
      </c>
      <c r="Q274">
        <v>1</v>
      </c>
      <c r="R274">
        <v>1</v>
      </c>
      <c r="S274">
        <v>4</v>
      </c>
      <c r="T274">
        <v>55</v>
      </c>
      <c r="U274">
        <v>370</v>
      </c>
      <c r="V274" t="s">
        <v>532</v>
      </c>
      <c r="W274">
        <v>55</v>
      </c>
      <c r="Z274" t="s">
        <v>51</v>
      </c>
      <c r="AA274">
        <v>12</v>
      </c>
      <c r="AB274">
        <v>3</v>
      </c>
      <c r="AC274">
        <v>70</v>
      </c>
      <c r="AG274">
        <v>2</v>
      </c>
      <c r="AH274" s="7">
        <v>0.4513888888888889</v>
      </c>
      <c r="AI274" s="7">
        <v>0.54166666666666663</v>
      </c>
      <c r="AJ274">
        <v>5</v>
      </c>
      <c r="AK274" t="s">
        <v>52</v>
      </c>
      <c r="AL274">
        <v>1</v>
      </c>
      <c r="AM274" s="21" t="str">
        <f>VLOOKUP(AA274,EQUIVALENCIAS!$B$2:$C$14,2,FALSE)</f>
        <v>Edificio Salas S</v>
      </c>
      <c r="AN274" t="str">
        <f>IF(ISERROR(VLOOKUP(CONCATENATE(AA274,"-",AB274),EQUIVALENCIAS!$G$3:$I$50,3,FALSE))="VERDADERO","SALA NO ASIGNADA",VLOOKUP(CONCATENATE(AA274,"-",AB274),EQUIVALENCIAS!$G$3:$I$50,3,FALSE))</f>
        <v>SALA S-3</v>
      </c>
    </row>
    <row r="275" spans="1:41">
      <c r="A275" t="s">
        <v>41</v>
      </c>
      <c r="B275" t="s">
        <v>90</v>
      </c>
      <c r="C275" t="s">
        <v>43</v>
      </c>
      <c r="D275" t="s">
        <v>44</v>
      </c>
      <c r="E275" t="s">
        <v>91</v>
      </c>
      <c r="F275" t="s">
        <v>55</v>
      </c>
      <c r="G275">
        <v>3</v>
      </c>
      <c r="H275" t="s">
        <v>359</v>
      </c>
      <c r="I275" t="s">
        <v>360</v>
      </c>
      <c r="J275" t="s">
        <v>360</v>
      </c>
      <c r="K275" t="s">
        <v>49</v>
      </c>
      <c r="M275">
        <v>0</v>
      </c>
      <c r="N275">
        <v>0</v>
      </c>
      <c r="O275">
        <v>0</v>
      </c>
      <c r="Q275">
        <v>1</v>
      </c>
      <c r="R275">
        <v>1</v>
      </c>
      <c r="S275">
        <v>5</v>
      </c>
      <c r="T275">
        <v>35</v>
      </c>
      <c r="U275">
        <v>314</v>
      </c>
      <c r="V275" t="s">
        <v>533</v>
      </c>
      <c r="W275">
        <v>35</v>
      </c>
      <c r="Z275" t="s">
        <v>59</v>
      </c>
      <c r="AA275">
        <v>5</v>
      </c>
      <c r="AB275">
        <v>12</v>
      </c>
      <c r="AC275">
        <v>70</v>
      </c>
      <c r="AG275">
        <v>1</v>
      </c>
      <c r="AH275" s="7">
        <v>0.4513888888888889</v>
      </c>
      <c r="AI275" s="7">
        <v>0.49305555555555558</v>
      </c>
      <c r="AJ275">
        <v>5</v>
      </c>
      <c r="AK275" t="s">
        <v>52</v>
      </c>
      <c r="AL275">
        <v>1</v>
      </c>
      <c r="AM275" s="21" t="str">
        <f>VLOOKUP(AA275,EQUIVALENCIAS!$B$2:$C$14,2,FALSE)</f>
        <v>Edif. Serv. Multiples</v>
      </c>
      <c r="AN275" t="str">
        <f>IF(ISERROR(VLOOKUP(CONCATENATE(AA275,"-",AB275),EQUIVALENCIAS!$G$3:$I$50,3,FALSE))="VERDADERO","SALA NO ASIGNADA",VLOOKUP(CONCATENATE(AA275,"-",AB275),EQUIVALENCIAS!$G$3:$I$50,3,FALSE))</f>
        <v>SALA 12</v>
      </c>
    </row>
    <row r="276" spans="1:41">
      <c r="A276" t="s">
        <v>41</v>
      </c>
      <c r="B276" t="s">
        <v>42</v>
      </c>
      <c r="C276" t="s">
        <v>43</v>
      </c>
      <c r="D276" t="s">
        <v>44</v>
      </c>
      <c r="E276" t="s">
        <v>45</v>
      </c>
      <c r="F276" t="s">
        <v>46</v>
      </c>
      <c r="G276">
        <v>8</v>
      </c>
      <c r="H276" t="s">
        <v>319</v>
      </c>
      <c r="I276" t="s">
        <v>320</v>
      </c>
      <c r="J276" t="s">
        <v>320</v>
      </c>
      <c r="K276" t="s">
        <v>49</v>
      </c>
      <c r="M276">
        <v>0</v>
      </c>
      <c r="N276">
        <v>0</v>
      </c>
      <c r="O276">
        <v>0</v>
      </c>
      <c r="Q276">
        <v>1</v>
      </c>
      <c r="R276">
        <v>1</v>
      </c>
      <c r="S276">
        <v>1</v>
      </c>
      <c r="T276">
        <v>30</v>
      </c>
      <c r="U276">
        <v>755</v>
      </c>
      <c r="V276" t="s">
        <v>321</v>
      </c>
      <c r="W276">
        <v>30</v>
      </c>
      <c r="Z276" t="s">
        <v>59</v>
      </c>
      <c r="AA276">
        <v>4</v>
      </c>
      <c r="AB276">
        <v>1</v>
      </c>
      <c r="AC276">
        <v>30</v>
      </c>
      <c r="AG276">
        <v>2</v>
      </c>
      <c r="AH276" s="7">
        <v>0.5</v>
      </c>
      <c r="AI276" s="7">
        <v>0.59027777777777779</v>
      </c>
      <c r="AJ276">
        <v>1</v>
      </c>
      <c r="AK276" t="s">
        <v>52</v>
      </c>
      <c r="AL276">
        <v>1</v>
      </c>
      <c r="AM276" s="21" t="str">
        <f>VLOOKUP(AA276,EQUIVALENCIAS!$B$2:$C$14,2,FALSE)</f>
        <v>Edificio Mecanica</v>
      </c>
      <c r="AN276" t="str">
        <f>IF(ISERROR(VLOOKUP(CONCATENATE(AA276,"-",AB276),EQUIVALENCIAS!$G$3:$I$50,3,FALSE))="VERDADERO","SALA NO ASIGNADA",VLOOKUP(CONCATENATE(AA276,"-",AB276),EQUIVALENCIAS!$G$3:$I$50,3,FALSE))</f>
        <v>SALA T-1</v>
      </c>
    </row>
    <row r="277" spans="1:41">
      <c r="A277" t="s">
        <v>41</v>
      </c>
      <c r="B277" t="s">
        <v>53</v>
      </c>
      <c r="C277" t="s">
        <v>43</v>
      </c>
      <c r="D277" t="s">
        <v>44</v>
      </c>
      <c r="E277" t="s">
        <v>54</v>
      </c>
      <c r="F277" t="s">
        <v>55</v>
      </c>
      <c r="G277">
        <v>10</v>
      </c>
      <c r="H277" t="s">
        <v>392</v>
      </c>
      <c r="I277" t="s">
        <v>393</v>
      </c>
      <c r="J277" t="s">
        <v>393</v>
      </c>
      <c r="K277" t="s">
        <v>49</v>
      </c>
      <c r="M277">
        <v>0</v>
      </c>
      <c r="N277">
        <v>0</v>
      </c>
      <c r="O277">
        <v>0</v>
      </c>
      <c r="Q277">
        <v>1</v>
      </c>
      <c r="R277">
        <v>1</v>
      </c>
      <c r="S277">
        <v>1</v>
      </c>
      <c r="T277">
        <v>20</v>
      </c>
      <c r="U277">
        <v>699</v>
      </c>
      <c r="V277" t="s">
        <v>394</v>
      </c>
      <c r="W277">
        <v>20</v>
      </c>
      <c r="Z277" t="s">
        <v>59</v>
      </c>
      <c r="AA277">
        <v>8</v>
      </c>
      <c r="AB277">
        <v>1</v>
      </c>
      <c r="AC277">
        <v>30</v>
      </c>
      <c r="AG277">
        <v>2</v>
      </c>
      <c r="AH277" s="7">
        <v>0.35416666666666669</v>
      </c>
      <c r="AI277" s="7">
        <v>0.44444444444444442</v>
      </c>
      <c r="AJ277">
        <v>3</v>
      </c>
      <c r="AK277" t="s">
        <v>52</v>
      </c>
      <c r="AL277">
        <v>1</v>
      </c>
      <c r="AM277" s="21" t="str">
        <f>VLOOKUP(AA277,EQUIVALENCIAS!$B$2:$C$14,2,FALSE)</f>
        <v>Edificio estudiantil</v>
      </c>
      <c r="AN277" t="str">
        <f>IF(ISERROR(VLOOKUP(CONCATENATE(AA277,"-",AB277),EQUIVALENCIAS!$G$3:$I$50,3,FALSE))="VERDADERO","SALA NO ASIGNADA",VLOOKUP(CONCATENATE(AA277,"-",AB277),EQUIVALENCIAS!$G$3:$I$50,3,FALSE))</f>
        <v>SALA S-1</v>
      </c>
    </row>
    <row r="278" spans="1:41">
      <c r="A278" s="8" t="s">
        <v>41</v>
      </c>
      <c r="B278" s="8" t="s">
        <v>85</v>
      </c>
      <c r="C278" s="8" t="s">
        <v>43</v>
      </c>
      <c r="D278" s="8" t="s">
        <v>44</v>
      </c>
      <c r="E278" s="8" t="s">
        <v>86</v>
      </c>
      <c r="F278" s="8" t="s">
        <v>55</v>
      </c>
      <c r="G278" s="8">
        <v>7</v>
      </c>
      <c r="H278" s="8" t="s">
        <v>573</v>
      </c>
      <c r="I278" s="8" t="s">
        <v>574</v>
      </c>
      <c r="J278" s="8" t="s">
        <v>574</v>
      </c>
      <c r="K278" s="8" t="s">
        <v>49</v>
      </c>
      <c r="M278">
        <v>0</v>
      </c>
      <c r="N278">
        <v>0</v>
      </c>
      <c r="O278">
        <v>0</v>
      </c>
      <c r="Q278">
        <v>1</v>
      </c>
      <c r="R278">
        <v>1</v>
      </c>
      <c r="S278" s="8">
        <v>1</v>
      </c>
      <c r="T278" s="8">
        <v>23</v>
      </c>
      <c r="U278" s="8">
        <v>633</v>
      </c>
      <c r="V278" s="8" t="s">
        <v>575</v>
      </c>
      <c r="W278" s="8">
        <v>23</v>
      </c>
      <c r="X278" s="8"/>
      <c r="Y278" s="8"/>
      <c r="Z278" s="8" t="s">
        <v>59</v>
      </c>
      <c r="AA278" s="28">
        <v>5</v>
      </c>
      <c r="AB278" s="31">
        <v>11</v>
      </c>
      <c r="AG278" s="8">
        <v>2</v>
      </c>
      <c r="AH278" s="10">
        <v>0.5</v>
      </c>
      <c r="AI278" s="10">
        <v>0.59027777777777779</v>
      </c>
      <c r="AJ278" s="8">
        <v>1</v>
      </c>
      <c r="AK278" s="8" t="s">
        <v>52</v>
      </c>
      <c r="AL278" s="8">
        <v>1</v>
      </c>
      <c r="AM278" s="21" t="str">
        <f>VLOOKUP(AA278,EQUIVALENCIAS!$B$2:$C$14,2,FALSE)</f>
        <v>Edif. Serv. Multiples</v>
      </c>
      <c r="AN278" t="str">
        <f>IF(ISERROR(VLOOKUP(CONCATENATE(AA278,"-",AB278),EQUIVALENCIAS!$G$3:$I$50,3,FALSE))="VERDADERO","SALA NO ASIGNADA",VLOOKUP(CONCATENATE(AA278,"-",AB278),EQUIVALENCIAS!$G$3:$I$50,3,FALSE))</f>
        <v>SALA 11</v>
      </c>
    </row>
    <row r="279" spans="1:41">
      <c r="A279" t="s">
        <v>41</v>
      </c>
      <c r="B279" t="s">
        <v>61</v>
      </c>
      <c r="C279" t="s">
        <v>43</v>
      </c>
      <c r="D279" t="s">
        <v>44</v>
      </c>
      <c r="E279" t="s">
        <v>62</v>
      </c>
      <c r="F279" t="s">
        <v>55</v>
      </c>
      <c r="G279">
        <v>8</v>
      </c>
      <c r="H279" t="s">
        <v>576</v>
      </c>
      <c r="I279" t="s">
        <v>577</v>
      </c>
      <c r="J279" t="s">
        <v>577</v>
      </c>
      <c r="K279" t="s">
        <v>49</v>
      </c>
      <c r="M279">
        <v>0</v>
      </c>
      <c r="N279">
        <v>0</v>
      </c>
      <c r="O279">
        <v>0</v>
      </c>
      <c r="Q279">
        <v>1</v>
      </c>
      <c r="R279">
        <v>1</v>
      </c>
      <c r="S279">
        <v>1</v>
      </c>
      <c r="T279">
        <v>30</v>
      </c>
      <c r="U279">
        <v>654</v>
      </c>
      <c r="V279" t="s">
        <v>578</v>
      </c>
      <c r="W279">
        <v>30</v>
      </c>
      <c r="Z279" t="s">
        <v>59</v>
      </c>
      <c r="AA279">
        <v>5</v>
      </c>
      <c r="AB279">
        <v>25</v>
      </c>
      <c r="AC279">
        <v>30</v>
      </c>
      <c r="AG279">
        <v>2</v>
      </c>
      <c r="AH279" s="7">
        <v>0.5</v>
      </c>
      <c r="AI279" s="7">
        <v>0.59027777777777779</v>
      </c>
      <c r="AJ279">
        <v>1</v>
      </c>
      <c r="AK279" t="s">
        <v>52</v>
      </c>
      <c r="AL279">
        <v>1</v>
      </c>
      <c r="AM279" s="21" t="str">
        <f>VLOOKUP(AA279,EQUIVALENCIAS!$B$2:$C$14,2,FALSE)</f>
        <v>Edif. Serv. Multiples</v>
      </c>
      <c r="AN279" t="str">
        <f>IF(ISERROR(VLOOKUP(CONCATENATE(AA279,"-",AB279),EQUIVALENCIAS!$G$3:$I$50,3,FALSE))="VERDADERO","SALA NO ASIGNADA",VLOOKUP(CONCATENATE(AA279,"-",AB279),EQUIVALENCIAS!$G$3:$I$50,3,FALSE))</f>
        <v>SALA 25</v>
      </c>
    </row>
    <row r="280" spans="1:41">
      <c r="A280" t="s">
        <v>41</v>
      </c>
      <c r="B280" t="s">
        <v>85</v>
      </c>
      <c r="C280" t="s">
        <v>43</v>
      </c>
      <c r="D280" t="s">
        <v>44</v>
      </c>
      <c r="E280" t="s">
        <v>86</v>
      </c>
      <c r="F280" t="s">
        <v>55</v>
      </c>
      <c r="G280">
        <v>7</v>
      </c>
      <c r="H280" t="s">
        <v>573</v>
      </c>
      <c r="I280" t="s">
        <v>574</v>
      </c>
      <c r="J280" t="s">
        <v>574</v>
      </c>
      <c r="K280" t="s">
        <v>49</v>
      </c>
      <c r="M280">
        <v>0</v>
      </c>
      <c r="N280">
        <v>0</v>
      </c>
      <c r="O280">
        <v>0</v>
      </c>
      <c r="Q280">
        <v>1</v>
      </c>
      <c r="R280">
        <v>1</v>
      </c>
      <c r="S280">
        <v>2</v>
      </c>
      <c r="T280">
        <v>22</v>
      </c>
      <c r="U280">
        <v>365</v>
      </c>
      <c r="V280" t="s">
        <v>579</v>
      </c>
      <c r="W280">
        <v>22</v>
      </c>
      <c r="Z280" t="s">
        <v>59</v>
      </c>
      <c r="AA280" s="26">
        <v>5</v>
      </c>
      <c r="AB280" s="27">
        <v>11</v>
      </c>
      <c r="AG280">
        <v>2</v>
      </c>
      <c r="AH280" s="7">
        <v>0.5</v>
      </c>
      <c r="AI280" s="7">
        <v>0.59027777777777779</v>
      </c>
      <c r="AJ280">
        <v>1</v>
      </c>
      <c r="AK280" t="s">
        <v>52</v>
      </c>
      <c r="AL280">
        <v>1</v>
      </c>
      <c r="AM280" s="21" t="str">
        <f>VLOOKUP(AA280,EQUIVALENCIAS!$B$2:$C$14,2,FALSE)</f>
        <v>Edif. Serv. Multiples</v>
      </c>
      <c r="AN280" t="str">
        <f>IF(ISERROR(VLOOKUP(CONCATENATE(AA280,"-",AB280),EQUIVALENCIAS!$G$3:$I$50,3,FALSE))="VERDADERO","SALA NO ASIGNADA",VLOOKUP(CONCATENATE(AA280,"-",AB280),EQUIVALENCIAS!$G$3:$I$50,3,FALSE))</f>
        <v>SALA 11</v>
      </c>
    </row>
    <row r="281" spans="1:41">
      <c r="A281" t="s">
        <v>41</v>
      </c>
      <c r="B281" t="s">
        <v>90</v>
      </c>
      <c r="C281" t="s">
        <v>43</v>
      </c>
      <c r="D281" t="s">
        <v>44</v>
      </c>
      <c r="E281" t="s">
        <v>91</v>
      </c>
      <c r="F281" t="s">
        <v>55</v>
      </c>
      <c r="G281">
        <v>3</v>
      </c>
      <c r="H281" t="s">
        <v>125</v>
      </c>
      <c r="I281" t="s">
        <v>126</v>
      </c>
      <c r="J281" t="s">
        <v>126</v>
      </c>
      <c r="K281" t="s">
        <v>49</v>
      </c>
      <c r="M281">
        <v>0</v>
      </c>
      <c r="N281">
        <v>0</v>
      </c>
      <c r="O281">
        <v>0</v>
      </c>
      <c r="Q281">
        <v>1</v>
      </c>
      <c r="R281">
        <v>1</v>
      </c>
      <c r="S281">
        <v>3</v>
      </c>
      <c r="T281">
        <v>35</v>
      </c>
      <c r="U281">
        <v>397</v>
      </c>
      <c r="V281" t="s">
        <v>580</v>
      </c>
      <c r="W281">
        <v>35</v>
      </c>
      <c r="Z281" t="s">
        <v>59</v>
      </c>
      <c r="AA281" s="15">
        <v>5</v>
      </c>
      <c r="AB281" s="16">
        <v>24</v>
      </c>
      <c r="AG281">
        <v>1</v>
      </c>
      <c r="AH281" s="7">
        <v>0.5</v>
      </c>
      <c r="AI281" s="7">
        <v>0.54166666666666663</v>
      </c>
      <c r="AJ281">
        <v>1</v>
      </c>
      <c r="AK281" t="s">
        <v>52</v>
      </c>
      <c r="AL281">
        <v>1</v>
      </c>
      <c r="AM281" s="21" t="str">
        <f>VLOOKUP(AA281,EQUIVALENCIAS!$B$2:$C$14,2,FALSE)</f>
        <v>Edif. Serv. Multiples</v>
      </c>
      <c r="AN281" t="str">
        <f>IF(ISERROR(VLOOKUP(CONCATENATE(AA281,"-",AB281),EQUIVALENCIAS!$G$3:$I$50,3,FALSE))="VERDADERO","SALA NO ASIGNADA",VLOOKUP(CONCATENATE(AA281,"-",AB281),EQUIVALENCIAS!$G$3:$I$50,3,FALSE))</f>
        <v>SALA 24</v>
      </c>
    </row>
    <row r="282" spans="1:41">
      <c r="A282" t="s">
        <v>41</v>
      </c>
      <c r="B282" t="s">
        <v>90</v>
      </c>
      <c r="C282" t="s">
        <v>43</v>
      </c>
      <c r="D282" t="s">
        <v>44</v>
      </c>
      <c r="E282" t="s">
        <v>91</v>
      </c>
      <c r="F282" t="s">
        <v>46</v>
      </c>
      <c r="G282">
        <v>5</v>
      </c>
      <c r="H282" t="s">
        <v>92</v>
      </c>
      <c r="I282" t="s">
        <v>93</v>
      </c>
      <c r="J282" t="s">
        <v>93</v>
      </c>
      <c r="K282" t="s">
        <v>49</v>
      </c>
      <c r="M282">
        <v>0</v>
      </c>
      <c r="N282">
        <v>0</v>
      </c>
      <c r="O282">
        <v>0</v>
      </c>
      <c r="Q282">
        <v>1</v>
      </c>
      <c r="R282">
        <v>1</v>
      </c>
      <c r="S282">
        <v>1</v>
      </c>
      <c r="T282">
        <v>20</v>
      </c>
      <c r="U282">
        <v>383</v>
      </c>
      <c r="V282" t="s">
        <v>94</v>
      </c>
      <c r="W282">
        <v>20</v>
      </c>
      <c r="Z282" t="s">
        <v>59</v>
      </c>
      <c r="AA282" s="15">
        <v>11</v>
      </c>
      <c r="AB282" s="16">
        <v>104</v>
      </c>
      <c r="AG282">
        <v>1</v>
      </c>
      <c r="AH282" s="7">
        <v>0.4513888888888889</v>
      </c>
      <c r="AI282" s="7">
        <v>0.54166666666666663</v>
      </c>
      <c r="AJ282">
        <v>1</v>
      </c>
      <c r="AK282" t="s">
        <v>52</v>
      </c>
      <c r="AL282">
        <v>1</v>
      </c>
      <c r="AM282" s="21" t="str">
        <f>VLOOKUP(AA282,EQUIVALENCIAS!$B$2:$C$14,2,FALSE)</f>
        <v>Edificio Minas</v>
      </c>
      <c r="AN282" t="str">
        <f>IF(ISERROR(VLOOKUP(CONCATENATE(AA282,"-",AB282),EQUIVALENCIAS!$G$3:$I$50,3,FALSE))="VERDADERO","SALA NO ASIGNADA",VLOOKUP(CONCATENATE(AA282,"-",AB282),EQUIVALENCIAS!$G$3:$I$50,3,FALSE))</f>
        <v>SALA 104</v>
      </c>
      <c r="AO282" t="s">
        <v>581</v>
      </c>
    </row>
    <row r="283" spans="1:41">
      <c r="A283" t="s">
        <v>41</v>
      </c>
      <c r="B283" t="s">
        <v>42</v>
      </c>
      <c r="C283" t="s">
        <v>43</v>
      </c>
      <c r="D283" t="s">
        <v>44</v>
      </c>
      <c r="E283" t="s">
        <v>45</v>
      </c>
      <c r="F283" t="s">
        <v>46</v>
      </c>
      <c r="G283">
        <v>9</v>
      </c>
      <c r="H283" t="s">
        <v>582</v>
      </c>
      <c r="I283" t="s">
        <v>583</v>
      </c>
      <c r="J283" t="s">
        <v>583</v>
      </c>
      <c r="K283" t="s">
        <v>49</v>
      </c>
      <c r="M283">
        <v>0</v>
      </c>
      <c r="N283">
        <v>0</v>
      </c>
      <c r="O283">
        <v>0</v>
      </c>
      <c r="Q283">
        <v>1</v>
      </c>
      <c r="R283">
        <v>1</v>
      </c>
      <c r="S283">
        <v>1</v>
      </c>
      <c r="T283">
        <v>40</v>
      </c>
      <c r="U283">
        <v>558</v>
      </c>
      <c r="V283" t="s">
        <v>584</v>
      </c>
      <c r="W283">
        <v>40</v>
      </c>
      <c r="Z283" t="s">
        <v>51</v>
      </c>
      <c r="AA283">
        <v>11</v>
      </c>
      <c r="AB283">
        <v>103</v>
      </c>
      <c r="AC283">
        <v>60</v>
      </c>
      <c r="AG283">
        <v>2</v>
      </c>
      <c r="AH283" s="7">
        <v>0.5</v>
      </c>
      <c r="AI283" s="7">
        <v>0.59027777777777779</v>
      </c>
      <c r="AJ283">
        <v>2</v>
      </c>
      <c r="AK283" t="s">
        <v>52</v>
      </c>
      <c r="AL283">
        <v>1</v>
      </c>
      <c r="AM283" s="21" t="str">
        <f>VLOOKUP(AA283,EQUIVALENCIAS!$B$2:$C$14,2,FALSE)</f>
        <v>Edificio Minas</v>
      </c>
      <c r="AN283" t="str">
        <f>IF(ISERROR(VLOOKUP(CONCATENATE(AA283,"-",AB283),EQUIVALENCIAS!$G$3:$I$50,3,FALSE))="VERDADERO","SALA NO ASIGNADA",VLOOKUP(CONCATENATE(AA283,"-",AB283),EQUIVALENCIAS!$G$3:$I$50,3,FALSE))</f>
        <v>SALA 103</v>
      </c>
    </row>
    <row r="284" spans="1:41">
      <c r="A284" t="s">
        <v>41</v>
      </c>
      <c r="B284" t="s">
        <v>98</v>
      </c>
      <c r="C284" t="s">
        <v>43</v>
      </c>
      <c r="D284" t="s">
        <v>44</v>
      </c>
      <c r="E284" t="s">
        <v>99</v>
      </c>
      <c r="F284" t="s">
        <v>55</v>
      </c>
      <c r="G284">
        <v>8</v>
      </c>
      <c r="H284" t="s">
        <v>370</v>
      </c>
      <c r="I284" t="s">
        <v>371</v>
      </c>
      <c r="J284" t="s">
        <v>371</v>
      </c>
      <c r="K284" t="s">
        <v>49</v>
      </c>
      <c r="M284">
        <v>0</v>
      </c>
      <c r="N284">
        <v>0</v>
      </c>
      <c r="O284">
        <v>0</v>
      </c>
      <c r="Q284">
        <v>1</v>
      </c>
      <c r="R284">
        <v>1</v>
      </c>
      <c r="S284">
        <v>1</v>
      </c>
      <c r="T284">
        <v>20</v>
      </c>
      <c r="U284">
        <v>390</v>
      </c>
      <c r="V284" t="s">
        <v>372</v>
      </c>
      <c r="W284">
        <v>20</v>
      </c>
      <c r="Z284" t="s">
        <v>59</v>
      </c>
      <c r="AA284">
        <v>5</v>
      </c>
      <c r="AB284">
        <v>24</v>
      </c>
      <c r="AC284">
        <v>30</v>
      </c>
      <c r="AG284">
        <v>2</v>
      </c>
      <c r="AH284" s="7">
        <v>0.5</v>
      </c>
      <c r="AI284" s="7">
        <v>0.59027777777777779</v>
      </c>
      <c r="AJ284">
        <v>2</v>
      </c>
      <c r="AK284" t="s">
        <v>52</v>
      </c>
      <c r="AL284">
        <v>1</v>
      </c>
      <c r="AM284" s="21" t="str">
        <f>VLOOKUP(AA284,EQUIVALENCIAS!$B$2:$C$14,2,FALSE)</f>
        <v>Edif. Serv. Multiples</v>
      </c>
      <c r="AN284" t="str">
        <f>IF(ISERROR(VLOOKUP(CONCATENATE(AA284,"-",AB284),EQUIVALENCIAS!$G$3:$I$50,3,FALSE))="VERDADERO","SALA NO ASIGNADA",VLOOKUP(CONCATENATE(AA284,"-",AB284),EQUIVALENCIAS!$G$3:$I$50,3,FALSE))</f>
        <v>SALA 24</v>
      </c>
    </row>
    <row r="285" spans="1:41">
      <c r="A285" t="s">
        <v>41</v>
      </c>
      <c r="B285" t="s">
        <v>90</v>
      </c>
      <c r="C285" t="s">
        <v>43</v>
      </c>
      <c r="D285" t="s">
        <v>44</v>
      </c>
      <c r="E285" t="s">
        <v>91</v>
      </c>
      <c r="F285" t="s">
        <v>46</v>
      </c>
      <c r="G285">
        <v>6</v>
      </c>
      <c r="H285" t="s">
        <v>234</v>
      </c>
      <c r="I285" t="s">
        <v>235</v>
      </c>
      <c r="J285" t="s">
        <v>235</v>
      </c>
      <c r="K285" t="s">
        <v>69</v>
      </c>
      <c r="M285">
        <v>0</v>
      </c>
      <c r="N285">
        <v>0</v>
      </c>
      <c r="O285">
        <v>0</v>
      </c>
      <c r="Q285">
        <v>1</v>
      </c>
      <c r="R285">
        <v>1</v>
      </c>
      <c r="S285">
        <v>1</v>
      </c>
      <c r="T285">
        <v>23</v>
      </c>
      <c r="U285">
        <v>425</v>
      </c>
      <c r="V285" t="s">
        <v>585</v>
      </c>
      <c r="W285">
        <v>23</v>
      </c>
      <c r="Z285" t="s">
        <v>184</v>
      </c>
      <c r="AA285" s="28">
        <v>3</v>
      </c>
      <c r="AB285" s="28">
        <v>303</v>
      </c>
      <c r="AC285">
        <v>24</v>
      </c>
      <c r="AG285">
        <v>1</v>
      </c>
      <c r="AH285" s="7">
        <v>0.5</v>
      </c>
      <c r="AI285" s="7">
        <v>0.54166666666666663</v>
      </c>
      <c r="AJ285">
        <v>2</v>
      </c>
      <c r="AK285" t="s">
        <v>52</v>
      </c>
      <c r="AL285">
        <v>1</v>
      </c>
      <c r="AM285" s="21" t="str">
        <f>VLOOKUP(AA285,EQUIVALENCIAS!$B$2:$C$14,2,FALSE)</f>
        <v>Edificio Laboratorio</v>
      </c>
      <c r="AN285" t="str">
        <f>IF(ISERROR(VLOOKUP(CONCATENATE(AA285,"-",AB285),EQUIVALENCIAS!$G$3:$I$50,3,FALSE))="VERDADERO","SALA NO ASIGNADA",VLOOKUP(CONCATENATE(AA285,"-",AB285),EQUIVALENCIAS!$G$3:$I$50,3,FALSE))</f>
        <v>SALA 303</v>
      </c>
    </row>
    <row r="286" spans="1:41">
      <c r="A286" t="s">
        <v>41</v>
      </c>
      <c r="B286" t="s">
        <v>61</v>
      </c>
      <c r="C286" t="s">
        <v>43</v>
      </c>
      <c r="D286" t="s">
        <v>44</v>
      </c>
      <c r="E286" t="s">
        <v>62</v>
      </c>
      <c r="F286" t="s">
        <v>55</v>
      </c>
      <c r="G286">
        <v>3</v>
      </c>
      <c r="H286" t="s">
        <v>63</v>
      </c>
      <c r="I286" t="s">
        <v>64</v>
      </c>
      <c r="J286" t="s">
        <v>64</v>
      </c>
      <c r="K286" t="s">
        <v>49</v>
      </c>
      <c r="M286">
        <v>0</v>
      </c>
      <c r="N286">
        <v>0</v>
      </c>
      <c r="O286">
        <v>0</v>
      </c>
      <c r="Q286">
        <v>1</v>
      </c>
      <c r="R286">
        <v>1</v>
      </c>
      <c r="S286">
        <v>2</v>
      </c>
      <c r="T286">
        <v>35</v>
      </c>
      <c r="U286">
        <v>360</v>
      </c>
      <c r="V286" t="s">
        <v>586</v>
      </c>
      <c r="W286">
        <v>35</v>
      </c>
      <c r="Z286" t="s">
        <v>59</v>
      </c>
      <c r="AA286" s="28">
        <v>8</v>
      </c>
      <c r="AB286" s="28">
        <v>2</v>
      </c>
      <c r="AC286">
        <v>70</v>
      </c>
      <c r="AG286">
        <v>1</v>
      </c>
      <c r="AH286" s="7">
        <v>0.5</v>
      </c>
      <c r="AI286" s="7">
        <v>0.54166666666666663</v>
      </c>
      <c r="AJ286">
        <v>2</v>
      </c>
      <c r="AK286" t="s">
        <v>52</v>
      </c>
      <c r="AL286">
        <v>1</v>
      </c>
      <c r="AM286" s="21" t="str">
        <f>VLOOKUP(AA286,EQUIVALENCIAS!$B$2:$C$14,2,FALSE)</f>
        <v>Edificio estudiantil</v>
      </c>
      <c r="AN286" t="str">
        <f>IF(ISERROR(VLOOKUP(CONCATENATE(AA286,"-",AB286),EQUIVALENCIAS!$G$3:$I$50,3,FALSE))="VERDADERO","SALA NO ASIGNADA",VLOOKUP(CONCATENATE(AA286,"-",AB286),EQUIVALENCIAS!$G$3:$I$50,3,FALSE))</f>
        <v>SALA S-2</v>
      </c>
    </row>
    <row r="287" spans="1:41">
      <c r="A287" t="s">
        <v>41</v>
      </c>
      <c r="B287" t="s">
        <v>90</v>
      </c>
      <c r="C287" t="s">
        <v>43</v>
      </c>
      <c r="D287" t="s">
        <v>44</v>
      </c>
      <c r="E287" t="s">
        <v>91</v>
      </c>
      <c r="F287" t="s">
        <v>55</v>
      </c>
      <c r="G287">
        <v>3</v>
      </c>
      <c r="H287" t="s">
        <v>359</v>
      </c>
      <c r="I287" t="s">
        <v>360</v>
      </c>
      <c r="J287" t="s">
        <v>360</v>
      </c>
      <c r="K287" t="s">
        <v>49</v>
      </c>
      <c r="M287">
        <v>0</v>
      </c>
      <c r="N287">
        <v>0</v>
      </c>
      <c r="O287">
        <v>0</v>
      </c>
      <c r="Q287">
        <v>1</v>
      </c>
      <c r="R287">
        <v>1</v>
      </c>
      <c r="S287">
        <v>6</v>
      </c>
      <c r="T287">
        <v>35</v>
      </c>
      <c r="U287">
        <v>449</v>
      </c>
      <c r="V287" t="s">
        <v>587</v>
      </c>
      <c r="W287">
        <v>35</v>
      </c>
      <c r="Z287" t="s">
        <v>59</v>
      </c>
      <c r="AA287" s="28">
        <v>3</v>
      </c>
      <c r="AB287" s="28">
        <v>26</v>
      </c>
      <c r="AC287">
        <v>70</v>
      </c>
      <c r="AG287">
        <v>1</v>
      </c>
      <c r="AH287" s="7">
        <v>0.5</v>
      </c>
      <c r="AI287" s="7">
        <v>0.54166666666666663</v>
      </c>
      <c r="AJ287">
        <v>2</v>
      </c>
      <c r="AK287" t="s">
        <v>52</v>
      </c>
      <c r="AL287">
        <v>1</v>
      </c>
      <c r="AM287" s="21" t="str">
        <f>VLOOKUP(AA287,EQUIVALENCIAS!$B$2:$C$14,2,FALSE)</f>
        <v>Edificio Laboratorio</v>
      </c>
      <c r="AN287" t="str">
        <f>IF(ISERROR(VLOOKUP(CONCATENATE(AA287,"-",AB287),EQUIVALENCIAS!$G$3:$I$50,3,FALSE))="VERDADERO","SALA NO ASIGNADA",VLOOKUP(CONCATENATE(AA287,"-",AB287),EQUIVALENCIAS!$G$3:$I$50,3,FALSE))</f>
        <v>SALA 26</v>
      </c>
    </row>
    <row r="288" spans="1:41">
      <c r="A288" t="s">
        <v>41</v>
      </c>
      <c r="B288" t="s">
        <v>42</v>
      </c>
      <c r="C288" t="s">
        <v>43</v>
      </c>
      <c r="D288" t="s">
        <v>44</v>
      </c>
      <c r="E288" t="s">
        <v>45</v>
      </c>
      <c r="F288" t="s">
        <v>379</v>
      </c>
      <c r="G288">
        <v>5</v>
      </c>
      <c r="H288" t="s">
        <v>380</v>
      </c>
      <c r="I288" t="s">
        <v>381</v>
      </c>
      <c r="J288" t="s">
        <v>381</v>
      </c>
      <c r="K288" t="s">
        <v>49</v>
      </c>
      <c r="M288">
        <v>0</v>
      </c>
      <c r="N288">
        <v>0</v>
      </c>
      <c r="O288">
        <v>0</v>
      </c>
      <c r="Q288">
        <v>1</v>
      </c>
      <c r="R288">
        <v>1</v>
      </c>
      <c r="S288">
        <v>1</v>
      </c>
      <c r="T288">
        <v>36</v>
      </c>
      <c r="U288">
        <v>235</v>
      </c>
      <c r="V288" t="s">
        <v>382</v>
      </c>
      <c r="W288">
        <v>36</v>
      </c>
      <c r="Z288" t="s">
        <v>59</v>
      </c>
      <c r="AA288">
        <v>3</v>
      </c>
      <c r="AB288">
        <v>26</v>
      </c>
      <c r="AC288">
        <v>40</v>
      </c>
      <c r="AG288">
        <v>1</v>
      </c>
      <c r="AH288" s="7">
        <v>0.5</v>
      </c>
      <c r="AI288" s="7">
        <v>0.54166666666666663</v>
      </c>
      <c r="AJ288">
        <v>3</v>
      </c>
      <c r="AK288" t="s">
        <v>52</v>
      </c>
      <c r="AL288">
        <v>1</v>
      </c>
      <c r="AM288" s="21" t="str">
        <f>VLOOKUP(AA288,EQUIVALENCIAS!$B$2:$C$14,2,FALSE)</f>
        <v>Edificio Laboratorio</v>
      </c>
      <c r="AN288" t="str">
        <f>IF(ISERROR(VLOOKUP(CONCATENATE(AA288,"-",AB288),EQUIVALENCIAS!$G$3:$I$50,3,FALSE))="VERDADERO","SALA NO ASIGNADA",VLOOKUP(CONCATENATE(AA288,"-",AB288),EQUIVALENCIAS!$G$3:$I$50,3,FALSE))</f>
        <v>SALA 26</v>
      </c>
    </row>
    <row r="289" spans="1:41">
      <c r="A289" t="s">
        <v>41</v>
      </c>
      <c r="B289" t="s">
        <v>42</v>
      </c>
      <c r="C289" t="s">
        <v>43</v>
      </c>
      <c r="D289" t="s">
        <v>44</v>
      </c>
      <c r="E289" t="s">
        <v>45</v>
      </c>
      <c r="F289" t="s">
        <v>46</v>
      </c>
      <c r="G289">
        <v>9</v>
      </c>
      <c r="H289" t="s">
        <v>568</v>
      </c>
      <c r="I289" t="s">
        <v>569</v>
      </c>
      <c r="J289" t="s">
        <v>569</v>
      </c>
      <c r="K289" t="s">
        <v>49</v>
      </c>
      <c r="M289">
        <v>0</v>
      </c>
      <c r="N289">
        <v>0</v>
      </c>
      <c r="O289">
        <v>0</v>
      </c>
      <c r="Q289">
        <v>1</v>
      </c>
      <c r="R289">
        <v>1</v>
      </c>
      <c r="S289">
        <v>1</v>
      </c>
      <c r="T289">
        <v>40</v>
      </c>
      <c r="U289">
        <v>611</v>
      </c>
      <c r="V289" t="s">
        <v>570</v>
      </c>
      <c r="W289">
        <v>40</v>
      </c>
      <c r="Z289" t="s">
        <v>51</v>
      </c>
      <c r="AA289" s="28">
        <v>3</v>
      </c>
      <c r="AB289" s="28">
        <v>303</v>
      </c>
      <c r="AC289">
        <v>56</v>
      </c>
      <c r="AG289">
        <v>2</v>
      </c>
      <c r="AH289" s="7">
        <v>0.5</v>
      </c>
      <c r="AI289" s="7">
        <v>0.59027777777777779</v>
      </c>
      <c r="AJ289">
        <v>3</v>
      </c>
      <c r="AK289" t="s">
        <v>52</v>
      </c>
      <c r="AL289">
        <v>1</v>
      </c>
      <c r="AM289" s="21" t="str">
        <f>VLOOKUP(AA289,EQUIVALENCIAS!$B$2:$C$14,2,FALSE)</f>
        <v>Edificio Laboratorio</v>
      </c>
      <c r="AN289" t="str">
        <f>IF(ISERROR(VLOOKUP(CONCATENATE(AA289,"-",AB289),EQUIVALENCIAS!$G$3:$I$50,3,FALSE))="VERDADERO","SALA NO ASIGNADA",VLOOKUP(CONCATENATE(AA289,"-",AB289),EQUIVALENCIAS!$G$3:$I$50,3,FALSE))</f>
        <v>SALA 303</v>
      </c>
    </row>
    <row r="290" spans="1:41">
      <c r="A290" t="s">
        <v>41</v>
      </c>
      <c r="B290" t="s">
        <v>61</v>
      </c>
      <c r="C290" t="s">
        <v>43</v>
      </c>
      <c r="D290" t="s">
        <v>44</v>
      </c>
      <c r="E290" t="s">
        <v>62</v>
      </c>
      <c r="F290" t="s">
        <v>55</v>
      </c>
      <c r="G290">
        <v>9</v>
      </c>
      <c r="H290" t="s">
        <v>404</v>
      </c>
      <c r="I290" t="s">
        <v>405</v>
      </c>
      <c r="J290" t="s">
        <v>405</v>
      </c>
      <c r="K290" t="s">
        <v>49</v>
      </c>
      <c r="M290">
        <v>0</v>
      </c>
      <c r="N290">
        <v>0</v>
      </c>
      <c r="O290">
        <v>0</v>
      </c>
      <c r="Q290">
        <v>1</v>
      </c>
      <c r="R290">
        <v>1</v>
      </c>
      <c r="S290">
        <v>1</v>
      </c>
      <c r="T290">
        <v>20</v>
      </c>
      <c r="U290">
        <v>470</v>
      </c>
      <c r="V290" t="s">
        <v>406</v>
      </c>
      <c r="W290">
        <v>20</v>
      </c>
      <c r="Z290" t="s">
        <v>59</v>
      </c>
      <c r="AA290">
        <v>16</v>
      </c>
      <c r="AB290">
        <v>7</v>
      </c>
      <c r="AC290">
        <v>26</v>
      </c>
      <c r="AG290">
        <v>1</v>
      </c>
      <c r="AH290" s="7">
        <v>0.5</v>
      </c>
      <c r="AI290" s="7">
        <v>0.54166666666666663</v>
      </c>
      <c r="AJ290">
        <v>3</v>
      </c>
      <c r="AK290" t="s">
        <v>52</v>
      </c>
      <c r="AL290">
        <v>1</v>
      </c>
      <c r="AM290" s="21" t="str">
        <f>VLOOKUP(AA290,EQUIVALENCIAS!$B$2:$C$14,2,FALSE)</f>
        <v>Edificio I+D</v>
      </c>
      <c r="AN290" t="str">
        <f>IF(ISERROR(VLOOKUP(CONCATENATE(AA290,"-",AB290),EQUIVALENCIAS!$G$3:$I$50,3,FALSE))="VERDADERO","SALA NO ASIGNADA",VLOOKUP(CONCATENATE(AA290,"-",AB290),EQUIVALENCIAS!$G$3:$I$50,3,FALSE))</f>
        <v>SALA 7</v>
      </c>
    </row>
    <row r="291" spans="1:41">
      <c r="A291" t="s">
        <v>41</v>
      </c>
      <c r="B291" t="s">
        <v>85</v>
      </c>
      <c r="C291" t="s">
        <v>43</v>
      </c>
      <c r="D291" t="s">
        <v>44</v>
      </c>
      <c r="E291" t="s">
        <v>86</v>
      </c>
      <c r="F291" t="s">
        <v>55</v>
      </c>
      <c r="G291">
        <v>9</v>
      </c>
      <c r="H291" t="s">
        <v>588</v>
      </c>
      <c r="I291" t="s">
        <v>589</v>
      </c>
      <c r="J291" t="s">
        <v>589</v>
      </c>
      <c r="K291" t="s">
        <v>49</v>
      </c>
      <c r="M291">
        <v>0</v>
      </c>
      <c r="N291">
        <v>0</v>
      </c>
      <c r="O291">
        <v>0</v>
      </c>
      <c r="Q291">
        <v>1</v>
      </c>
      <c r="R291">
        <v>1</v>
      </c>
      <c r="S291">
        <v>1</v>
      </c>
      <c r="T291">
        <v>50</v>
      </c>
      <c r="U291">
        <v>712</v>
      </c>
      <c r="V291" t="s">
        <v>590</v>
      </c>
      <c r="W291">
        <v>50</v>
      </c>
      <c r="Z291" t="s">
        <v>51</v>
      </c>
      <c r="AA291">
        <v>11</v>
      </c>
      <c r="AB291">
        <v>103</v>
      </c>
      <c r="AC291">
        <v>60</v>
      </c>
      <c r="AG291">
        <v>1</v>
      </c>
      <c r="AH291" s="7">
        <v>0.5</v>
      </c>
      <c r="AI291" s="7">
        <v>0.54166666666666663</v>
      </c>
      <c r="AJ291">
        <v>3</v>
      </c>
      <c r="AK291" t="s">
        <v>52</v>
      </c>
      <c r="AL291">
        <v>1</v>
      </c>
      <c r="AM291" s="21" t="str">
        <f>VLOOKUP(AA291,EQUIVALENCIAS!$B$2:$C$14,2,FALSE)</f>
        <v>Edificio Minas</v>
      </c>
      <c r="AN291" t="str">
        <f>IF(ISERROR(VLOOKUP(CONCATENATE(AA291,"-",AB291),EQUIVALENCIAS!$G$3:$I$50,3,FALSE))="VERDADERO","SALA NO ASIGNADA",VLOOKUP(CONCATENATE(AA291,"-",AB291),EQUIVALENCIAS!$G$3:$I$50,3,FALSE))</f>
        <v>SALA 103</v>
      </c>
    </row>
    <row r="292" spans="1:41">
      <c r="A292" t="s">
        <v>41</v>
      </c>
      <c r="B292" t="s">
        <v>90</v>
      </c>
      <c r="C292" t="s">
        <v>43</v>
      </c>
      <c r="D292" t="s">
        <v>44</v>
      </c>
      <c r="E292" t="s">
        <v>91</v>
      </c>
      <c r="F292" t="s">
        <v>46</v>
      </c>
      <c r="G292">
        <v>6</v>
      </c>
      <c r="H292" t="s">
        <v>234</v>
      </c>
      <c r="I292" t="s">
        <v>235</v>
      </c>
      <c r="J292" t="s">
        <v>235</v>
      </c>
      <c r="K292" t="s">
        <v>69</v>
      </c>
      <c r="M292">
        <v>0</v>
      </c>
      <c r="N292">
        <v>0</v>
      </c>
      <c r="O292">
        <v>0</v>
      </c>
      <c r="Q292">
        <v>1</v>
      </c>
      <c r="R292">
        <v>1</v>
      </c>
      <c r="S292">
        <v>2</v>
      </c>
      <c r="T292">
        <v>23</v>
      </c>
      <c r="U292">
        <v>379</v>
      </c>
      <c r="V292" t="s">
        <v>236</v>
      </c>
      <c r="W292">
        <v>23</v>
      </c>
      <c r="Z292" t="s">
        <v>184</v>
      </c>
      <c r="AA292" s="28">
        <v>3</v>
      </c>
      <c r="AB292" s="28">
        <v>303</v>
      </c>
      <c r="AC292">
        <v>24</v>
      </c>
      <c r="AG292">
        <v>1</v>
      </c>
      <c r="AH292" s="7">
        <v>0.5</v>
      </c>
      <c r="AI292" s="7">
        <v>0.54166666666666663</v>
      </c>
      <c r="AJ292">
        <v>3</v>
      </c>
      <c r="AK292" t="s">
        <v>52</v>
      </c>
      <c r="AL292">
        <v>1</v>
      </c>
      <c r="AM292" s="21" t="str">
        <f>VLOOKUP(AA292,EQUIVALENCIAS!$B$2:$C$14,2,FALSE)</f>
        <v>Edificio Laboratorio</v>
      </c>
      <c r="AN292" t="str">
        <f>IF(ISERROR(VLOOKUP(CONCATENATE(AA292,"-",AB292),EQUIVALENCIAS!$G$3:$I$50,3,FALSE))="VERDADERO","SALA NO ASIGNADA",VLOOKUP(CONCATENATE(AA292,"-",AB292),EQUIVALENCIAS!$G$3:$I$50,3,FALSE))</f>
        <v>SALA 303</v>
      </c>
    </row>
    <row r="293" spans="1:41">
      <c r="A293" t="s">
        <v>41</v>
      </c>
      <c r="B293" t="s">
        <v>90</v>
      </c>
      <c r="C293" t="s">
        <v>43</v>
      </c>
      <c r="D293" t="s">
        <v>44</v>
      </c>
      <c r="E293" t="s">
        <v>91</v>
      </c>
      <c r="F293" t="s">
        <v>55</v>
      </c>
      <c r="G293">
        <v>3</v>
      </c>
      <c r="H293" t="s">
        <v>125</v>
      </c>
      <c r="I293" t="s">
        <v>126</v>
      </c>
      <c r="J293" t="s">
        <v>126</v>
      </c>
      <c r="K293" t="s">
        <v>49</v>
      </c>
      <c r="M293">
        <v>0</v>
      </c>
      <c r="N293">
        <v>0</v>
      </c>
      <c r="O293">
        <v>0</v>
      </c>
      <c r="Q293">
        <v>1</v>
      </c>
      <c r="R293">
        <v>1</v>
      </c>
      <c r="S293">
        <v>3</v>
      </c>
      <c r="T293">
        <v>35</v>
      </c>
      <c r="U293">
        <v>563</v>
      </c>
      <c r="V293" t="s">
        <v>580</v>
      </c>
      <c r="W293">
        <v>35</v>
      </c>
      <c r="Z293" t="s">
        <v>59</v>
      </c>
      <c r="AA293">
        <v>8</v>
      </c>
      <c r="AB293">
        <v>2</v>
      </c>
      <c r="AC293">
        <v>70</v>
      </c>
      <c r="AG293">
        <v>1</v>
      </c>
      <c r="AH293" s="7">
        <v>0.5</v>
      </c>
      <c r="AI293" s="7">
        <v>0.54166666666666663</v>
      </c>
      <c r="AJ293">
        <v>3</v>
      </c>
      <c r="AK293" t="s">
        <v>52</v>
      </c>
      <c r="AL293">
        <v>1</v>
      </c>
      <c r="AM293" s="21" t="str">
        <f>VLOOKUP(AA293,EQUIVALENCIAS!$B$2:$C$14,2,FALSE)</f>
        <v>Edificio estudiantil</v>
      </c>
      <c r="AN293" t="str">
        <f>IF(ISERROR(VLOOKUP(CONCATENATE(AA293,"-",AB293),EQUIVALENCIAS!$G$3:$I$50,3,FALSE))="VERDADERO","SALA NO ASIGNADA",VLOOKUP(CONCATENATE(AA293,"-",AB293),EQUIVALENCIAS!$G$3:$I$50,3,FALSE))</f>
        <v>SALA S-2</v>
      </c>
    </row>
    <row r="294" spans="1:41">
      <c r="A294" t="s">
        <v>41</v>
      </c>
      <c r="B294" t="s">
        <v>61</v>
      </c>
      <c r="C294" t="s">
        <v>43</v>
      </c>
      <c r="D294" t="s">
        <v>44</v>
      </c>
      <c r="E294" t="s">
        <v>62</v>
      </c>
      <c r="F294" t="s">
        <v>55</v>
      </c>
      <c r="G294">
        <v>3</v>
      </c>
      <c r="H294" t="s">
        <v>63</v>
      </c>
      <c r="I294" t="s">
        <v>64</v>
      </c>
      <c r="J294" t="s">
        <v>64</v>
      </c>
      <c r="K294" t="s">
        <v>49</v>
      </c>
      <c r="M294">
        <v>0</v>
      </c>
      <c r="N294">
        <v>0</v>
      </c>
      <c r="O294">
        <v>0</v>
      </c>
      <c r="Q294">
        <v>1</v>
      </c>
      <c r="R294">
        <v>1</v>
      </c>
      <c r="S294">
        <v>3</v>
      </c>
      <c r="T294">
        <v>35</v>
      </c>
      <c r="U294">
        <v>434</v>
      </c>
      <c r="V294" t="s">
        <v>65</v>
      </c>
      <c r="W294">
        <v>35</v>
      </c>
      <c r="Z294" t="s">
        <v>59</v>
      </c>
      <c r="AA294">
        <v>5</v>
      </c>
      <c r="AB294">
        <v>13</v>
      </c>
      <c r="AC294">
        <v>70</v>
      </c>
      <c r="AG294">
        <v>1</v>
      </c>
      <c r="AH294" s="7">
        <v>0.5</v>
      </c>
      <c r="AI294" s="7">
        <v>0.54166666666666663</v>
      </c>
      <c r="AJ294">
        <v>3</v>
      </c>
      <c r="AK294" t="s">
        <v>52</v>
      </c>
      <c r="AL294">
        <v>1</v>
      </c>
      <c r="AM294" s="21" t="str">
        <f>VLOOKUP(AA294,EQUIVALENCIAS!$B$2:$C$14,2,FALSE)</f>
        <v>Edif. Serv. Multiples</v>
      </c>
      <c r="AN294" t="str">
        <f>IF(ISERROR(VLOOKUP(CONCATENATE(AA294,"-",AB294),EQUIVALENCIAS!$G$3:$I$50,3,FALSE))="VERDADERO","SALA NO ASIGNADA",VLOOKUP(CONCATENATE(AA294,"-",AB294),EQUIVALENCIAS!$G$3:$I$50,3,FALSE))</f>
        <v>SALA 13</v>
      </c>
    </row>
    <row r="295" spans="1:41">
      <c r="A295" t="s">
        <v>41</v>
      </c>
      <c r="B295" t="s">
        <v>90</v>
      </c>
      <c r="C295" t="s">
        <v>43</v>
      </c>
      <c r="D295" t="s">
        <v>44</v>
      </c>
      <c r="E295" t="s">
        <v>91</v>
      </c>
      <c r="F295" t="s">
        <v>55</v>
      </c>
      <c r="G295">
        <v>3</v>
      </c>
      <c r="H295" t="s">
        <v>359</v>
      </c>
      <c r="I295" t="s">
        <v>360</v>
      </c>
      <c r="J295" t="s">
        <v>360</v>
      </c>
      <c r="K295" t="s">
        <v>49</v>
      </c>
      <c r="M295">
        <v>0</v>
      </c>
      <c r="N295">
        <v>0</v>
      </c>
      <c r="O295">
        <v>0</v>
      </c>
      <c r="Q295">
        <v>1</v>
      </c>
      <c r="R295">
        <v>1</v>
      </c>
      <c r="S295">
        <v>6</v>
      </c>
      <c r="T295">
        <v>35</v>
      </c>
      <c r="U295">
        <v>310</v>
      </c>
      <c r="V295" t="s">
        <v>587</v>
      </c>
      <c r="W295">
        <v>35</v>
      </c>
      <c r="Z295" t="s">
        <v>59</v>
      </c>
      <c r="AA295" s="28">
        <v>5</v>
      </c>
      <c r="AB295" s="28">
        <v>25</v>
      </c>
      <c r="AC295">
        <v>70</v>
      </c>
      <c r="AG295">
        <v>1</v>
      </c>
      <c r="AH295" s="7">
        <v>0.5</v>
      </c>
      <c r="AI295" s="7">
        <v>0.54166666666666663</v>
      </c>
      <c r="AJ295">
        <v>3</v>
      </c>
      <c r="AK295" t="s">
        <v>52</v>
      </c>
      <c r="AL295">
        <v>1</v>
      </c>
      <c r="AM295" s="21" t="str">
        <f>VLOOKUP(AA295,EQUIVALENCIAS!$B$2:$C$14,2,FALSE)</f>
        <v>Edif. Serv. Multiples</v>
      </c>
      <c r="AN295" t="str">
        <f>IF(ISERROR(VLOOKUP(CONCATENATE(AA295,"-",AB295),EQUIVALENCIAS!$G$3:$I$50,3,FALSE))="VERDADERO","SALA NO ASIGNADA",VLOOKUP(CONCATENATE(AA295,"-",AB295),EQUIVALENCIAS!$G$3:$I$50,3,FALSE))</f>
        <v>SALA 25</v>
      </c>
    </row>
    <row r="296" spans="1:41">
      <c r="A296" t="s">
        <v>41</v>
      </c>
      <c r="B296" t="s">
        <v>85</v>
      </c>
      <c r="C296" t="s">
        <v>43</v>
      </c>
      <c r="D296" t="s">
        <v>44</v>
      </c>
      <c r="E296" t="s">
        <v>86</v>
      </c>
      <c r="F296" t="s">
        <v>55</v>
      </c>
      <c r="G296">
        <v>5</v>
      </c>
      <c r="H296" t="s">
        <v>546</v>
      </c>
      <c r="I296" t="s">
        <v>547</v>
      </c>
      <c r="J296" t="s">
        <v>547</v>
      </c>
      <c r="K296" t="s">
        <v>49</v>
      </c>
      <c r="M296">
        <v>0</v>
      </c>
      <c r="N296">
        <v>0</v>
      </c>
      <c r="O296">
        <v>0</v>
      </c>
      <c r="Q296">
        <v>1</v>
      </c>
      <c r="R296">
        <v>1</v>
      </c>
      <c r="S296">
        <v>1</v>
      </c>
      <c r="T296">
        <v>30</v>
      </c>
      <c r="U296">
        <v>562</v>
      </c>
      <c r="V296" t="s">
        <v>548</v>
      </c>
      <c r="W296">
        <v>30</v>
      </c>
      <c r="Z296" t="s">
        <v>59</v>
      </c>
      <c r="AA296">
        <v>5</v>
      </c>
      <c r="AB296">
        <v>25</v>
      </c>
      <c r="AC296">
        <v>30</v>
      </c>
      <c r="AG296">
        <v>1</v>
      </c>
      <c r="AH296" s="7">
        <v>0.5</v>
      </c>
      <c r="AI296" s="7">
        <v>0.54166666666666663</v>
      </c>
      <c r="AJ296">
        <v>5</v>
      </c>
      <c r="AK296" t="s">
        <v>52</v>
      </c>
      <c r="AL296">
        <v>1</v>
      </c>
      <c r="AM296" s="21" t="str">
        <f>VLOOKUP(AA296,EQUIVALENCIAS!$B$2:$C$14,2,FALSE)</f>
        <v>Edif. Serv. Multiples</v>
      </c>
      <c r="AN296" t="str">
        <f>IF(ISERROR(VLOOKUP(CONCATENATE(AA296,"-",AB296),EQUIVALENCIAS!$G$3:$I$50,3,FALSE))="VERDADERO","SALA NO ASIGNADA",VLOOKUP(CONCATENATE(AA296,"-",AB296),EQUIVALENCIAS!$G$3:$I$50,3,FALSE))</f>
        <v>SALA 25</v>
      </c>
    </row>
    <row r="297" spans="1:41">
      <c r="A297" t="s">
        <v>41</v>
      </c>
      <c r="B297" t="s">
        <v>90</v>
      </c>
      <c r="C297" t="s">
        <v>43</v>
      </c>
      <c r="D297" t="s">
        <v>44</v>
      </c>
      <c r="E297" t="s">
        <v>91</v>
      </c>
      <c r="F297" t="s">
        <v>55</v>
      </c>
      <c r="G297">
        <v>3</v>
      </c>
      <c r="H297" t="s">
        <v>591</v>
      </c>
      <c r="I297" t="s">
        <v>592</v>
      </c>
      <c r="J297" t="s">
        <v>592</v>
      </c>
      <c r="K297" t="s">
        <v>49</v>
      </c>
      <c r="M297">
        <v>0</v>
      </c>
      <c r="N297">
        <v>0</v>
      </c>
      <c r="O297">
        <v>0</v>
      </c>
      <c r="Q297">
        <v>1</v>
      </c>
      <c r="R297">
        <v>1</v>
      </c>
      <c r="S297">
        <v>1</v>
      </c>
      <c r="T297">
        <v>35</v>
      </c>
      <c r="U297">
        <v>812</v>
      </c>
      <c r="V297" t="s">
        <v>593</v>
      </c>
      <c r="W297">
        <v>35</v>
      </c>
      <c r="Z297" t="s">
        <v>59</v>
      </c>
      <c r="AA297">
        <v>7</v>
      </c>
      <c r="AB297">
        <v>2</v>
      </c>
      <c r="AC297">
        <v>53</v>
      </c>
      <c r="AG297">
        <v>2</v>
      </c>
      <c r="AH297" s="7">
        <v>0.5</v>
      </c>
      <c r="AI297" s="7">
        <v>0.59027777777777779</v>
      </c>
      <c r="AJ297">
        <v>5</v>
      </c>
      <c r="AK297" t="s">
        <v>52</v>
      </c>
      <c r="AL297">
        <v>1</v>
      </c>
      <c r="AM297" s="21" t="str">
        <f>VLOOKUP(AA297,EQUIVALENCIAS!$B$2:$C$14,2,FALSE)</f>
        <v>Edificio Construccion</v>
      </c>
      <c r="AN297" t="str">
        <f>IF(ISERROR(VLOOKUP(CONCATENATE(AA297,"-",AB297),EQUIVALENCIAS!$G$3:$I$50,3,FALSE))="VERDADERO","SALA NO ASIGNADA",VLOOKUP(CONCATENATE(AA297,"-",AB297),EQUIVALENCIAS!$G$3:$I$50,3,FALSE))</f>
        <v>SALA C-2</v>
      </c>
    </row>
    <row r="298" spans="1:41">
      <c r="A298" t="s">
        <v>41</v>
      </c>
      <c r="B298" t="s">
        <v>90</v>
      </c>
      <c r="C298" t="s">
        <v>43</v>
      </c>
      <c r="D298" t="s">
        <v>44</v>
      </c>
      <c r="E298" t="s">
        <v>91</v>
      </c>
      <c r="F298" t="s">
        <v>55</v>
      </c>
      <c r="G298">
        <v>11</v>
      </c>
      <c r="H298" t="s">
        <v>594</v>
      </c>
      <c r="I298" t="s">
        <v>595</v>
      </c>
      <c r="J298" t="s">
        <v>595</v>
      </c>
      <c r="K298" t="s">
        <v>49</v>
      </c>
      <c r="M298">
        <v>0</v>
      </c>
      <c r="N298">
        <v>0</v>
      </c>
      <c r="O298">
        <v>0</v>
      </c>
      <c r="Q298">
        <v>1</v>
      </c>
      <c r="R298">
        <v>1</v>
      </c>
      <c r="S298">
        <v>1</v>
      </c>
      <c r="T298">
        <v>25</v>
      </c>
      <c r="U298">
        <v>236</v>
      </c>
      <c r="V298" t="s">
        <v>596</v>
      </c>
      <c r="W298">
        <v>25</v>
      </c>
      <c r="Z298" t="s">
        <v>59</v>
      </c>
      <c r="AA298">
        <v>5</v>
      </c>
      <c r="AB298">
        <v>24</v>
      </c>
      <c r="AC298">
        <v>30</v>
      </c>
      <c r="AG298">
        <v>5</v>
      </c>
      <c r="AH298" s="7">
        <v>0.5</v>
      </c>
      <c r="AI298" s="7">
        <v>0.73611111111111116</v>
      </c>
      <c r="AJ298">
        <v>5</v>
      </c>
      <c r="AK298" t="s">
        <v>52</v>
      </c>
      <c r="AL298">
        <v>1</v>
      </c>
      <c r="AM298" s="21" t="str">
        <f>VLOOKUP(AA298,EQUIVALENCIAS!$B$2:$C$14,2,FALSE)</f>
        <v>Edif. Serv. Multiples</v>
      </c>
      <c r="AN298" t="str">
        <f>IF(ISERROR(VLOOKUP(CONCATENATE(AA298,"-",AB298),EQUIVALENCIAS!$G$3:$I$50,3,FALSE))="VERDADERO","SALA NO ASIGNADA",VLOOKUP(CONCATENATE(AA298,"-",AB298),EQUIVALENCIAS!$G$3:$I$50,3,FALSE))</f>
        <v>SALA 24</v>
      </c>
    </row>
    <row r="299" spans="1:41">
      <c r="A299" t="s">
        <v>41</v>
      </c>
      <c r="B299" t="s">
        <v>42</v>
      </c>
      <c r="C299" t="s">
        <v>43</v>
      </c>
      <c r="D299" t="s">
        <v>44</v>
      </c>
      <c r="E299" t="s">
        <v>45</v>
      </c>
      <c r="F299" t="s">
        <v>46</v>
      </c>
      <c r="G299">
        <v>6</v>
      </c>
      <c r="H299" t="s">
        <v>356</v>
      </c>
      <c r="I299" t="s">
        <v>357</v>
      </c>
      <c r="J299" t="s">
        <v>357</v>
      </c>
      <c r="K299" t="s">
        <v>69</v>
      </c>
      <c r="M299">
        <v>0</v>
      </c>
      <c r="N299">
        <v>0</v>
      </c>
      <c r="O299">
        <v>0</v>
      </c>
      <c r="Q299">
        <v>1</v>
      </c>
      <c r="R299">
        <v>1</v>
      </c>
      <c r="S299">
        <v>1</v>
      </c>
      <c r="T299">
        <v>30</v>
      </c>
      <c r="U299">
        <v>463</v>
      </c>
      <c r="V299" t="s">
        <v>358</v>
      </c>
      <c r="W299">
        <v>30</v>
      </c>
      <c r="Z299" t="s">
        <v>184</v>
      </c>
      <c r="AA299" s="15">
        <v>11</v>
      </c>
      <c r="AB299" s="16">
        <v>202</v>
      </c>
      <c r="AG299">
        <v>1</v>
      </c>
      <c r="AH299" s="7">
        <v>0.5</v>
      </c>
      <c r="AI299" s="7">
        <v>0.54166666666666663</v>
      </c>
      <c r="AJ299">
        <v>5</v>
      </c>
      <c r="AK299" t="s">
        <v>52</v>
      </c>
      <c r="AL299">
        <v>1</v>
      </c>
      <c r="AM299" s="21" t="str">
        <f>VLOOKUP(AA299,EQUIVALENCIAS!$B$2:$C$14,2,FALSE)</f>
        <v>Edificio Minas</v>
      </c>
      <c r="AN299" t="str">
        <f>IF(ISERROR(VLOOKUP(CONCATENATE(AA299,"-",AB299),EQUIVALENCIAS!$G$3:$I$50,3,FALSE))="VERDADERO","SALA NO ASIGNADA",VLOOKUP(CONCATENATE(AA299,"-",AB299),EQUIVALENCIAS!$G$3:$I$50,3,FALSE))</f>
        <v>SALA 202</v>
      </c>
    </row>
    <row r="300" spans="1:41" s="8" customFormat="1">
      <c r="A300" t="s">
        <v>41</v>
      </c>
      <c r="B300" t="s">
        <v>90</v>
      </c>
      <c r="C300" t="s">
        <v>43</v>
      </c>
      <c r="D300" t="s">
        <v>44</v>
      </c>
      <c r="E300" t="s">
        <v>91</v>
      </c>
      <c r="F300" t="s">
        <v>55</v>
      </c>
      <c r="G300">
        <v>9</v>
      </c>
      <c r="H300" t="s">
        <v>490</v>
      </c>
      <c r="I300" t="s">
        <v>491</v>
      </c>
      <c r="J300" t="s">
        <v>491</v>
      </c>
      <c r="K300" t="s">
        <v>49</v>
      </c>
      <c r="L300"/>
      <c r="M300">
        <v>0</v>
      </c>
      <c r="N300">
        <v>0</v>
      </c>
      <c r="O300">
        <v>0</v>
      </c>
      <c r="P300"/>
      <c r="Q300">
        <v>1</v>
      </c>
      <c r="R300">
        <v>1</v>
      </c>
      <c r="S300">
        <v>1</v>
      </c>
      <c r="T300">
        <v>20</v>
      </c>
      <c r="U300">
        <v>524</v>
      </c>
      <c r="V300" t="s">
        <v>492</v>
      </c>
      <c r="W300">
        <v>20</v>
      </c>
      <c r="X300"/>
      <c r="Y300"/>
      <c r="Z300" t="s">
        <v>59</v>
      </c>
      <c r="AA300">
        <v>7</v>
      </c>
      <c r="AB300">
        <v>2</v>
      </c>
      <c r="AC300">
        <v>53</v>
      </c>
      <c r="AD300"/>
      <c r="AE300"/>
      <c r="AF300"/>
      <c r="AG300">
        <v>1</v>
      </c>
      <c r="AH300" s="7">
        <v>0.4513888888888889</v>
      </c>
      <c r="AI300" s="7">
        <v>0.49305555555555558</v>
      </c>
      <c r="AJ300">
        <v>5</v>
      </c>
      <c r="AK300" t="s">
        <v>52</v>
      </c>
      <c r="AL300">
        <v>1</v>
      </c>
      <c r="AM300" s="21" t="str">
        <f>VLOOKUP(AA300,EQUIVALENCIAS!$B$2:$C$14,2,FALSE)</f>
        <v>Edificio Construccion</v>
      </c>
      <c r="AN300" t="str">
        <f>IF(ISERROR(VLOOKUP(CONCATENATE(AA300,"-",AB300),EQUIVALENCIAS!$G$3:$I$50,3,FALSE))="VERDADERO","SALA NO ASIGNADA",VLOOKUP(CONCATENATE(AA300,"-",AB300),EQUIVALENCIAS!$G$3:$I$50,3,FALSE))</f>
        <v>SALA C-2</v>
      </c>
      <c r="AO300"/>
    </row>
    <row r="301" spans="1:41" s="14" customFormat="1">
      <c r="A301" t="s">
        <v>41</v>
      </c>
      <c r="B301" t="s">
        <v>90</v>
      </c>
      <c r="C301" t="s">
        <v>43</v>
      </c>
      <c r="D301" t="s">
        <v>44</v>
      </c>
      <c r="E301" t="s">
        <v>91</v>
      </c>
      <c r="F301" t="s">
        <v>55</v>
      </c>
      <c r="G301">
        <v>3</v>
      </c>
      <c r="H301" t="s">
        <v>125</v>
      </c>
      <c r="I301" t="s">
        <v>126</v>
      </c>
      <c r="J301" t="s">
        <v>126</v>
      </c>
      <c r="K301" t="s">
        <v>49</v>
      </c>
      <c r="L301"/>
      <c r="M301">
        <v>0</v>
      </c>
      <c r="N301">
        <v>0</v>
      </c>
      <c r="O301">
        <v>0</v>
      </c>
      <c r="P301"/>
      <c r="Q301">
        <v>1</v>
      </c>
      <c r="R301">
        <v>1</v>
      </c>
      <c r="S301">
        <v>2</v>
      </c>
      <c r="T301">
        <v>35</v>
      </c>
      <c r="U301">
        <v>630</v>
      </c>
      <c r="V301" t="s">
        <v>278</v>
      </c>
      <c r="W301">
        <v>35</v>
      </c>
      <c r="X301"/>
      <c r="Y301"/>
      <c r="Z301" t="s">
        <v>59</v>
      </c>
      <c r="AA301">
        <v>3</v>
      </c>
      <c r="AB301">
        <v>26</v>
      </c>
      <c r="AC301">
        <v>40</v>
      </c>
      <c r="AD301"/>
      <c r="AE301"/>
      <c r="AF301"/>
      <c r="AG301">
        <v>1</v>
      </c>
      <c r="AH301" s="7">
        <v>0.5</v>
      </c>
      <c r="AI301" s="7">
        <v>0.54166666666666663</v>
      </c>
      <c r="AJ301">
        <v>5</v>
      </c>
      <c r="AK301" t="s">
        <v>52</v>
      </c>
      <c r="AL301">
        <v>1</v>
      </c>
      <c r="AM301" s="21" t="str">
        <f>VLOOKUP(AA301,EQUIVALENCIAS!$B$2:$C$14,2,FALSE)</f>
        <v>Edificio Laboratorio</v>
      </c>
      <c r="AN301" t="str">
        <f>IF(ISERROR(VLOOKUP(CONCATENATE(AA301,"-",AB301),EQUIVALENCIAS!$G$3:$I$50,3,FALSE))="VERDADERO","SALA NO ASIGNADA",VLOOKUP(CONCATENATE(AA301,"-",AB301),EQUIVALENCIAS!$G$3:$I$50,3,FALSE))</f>
        <v>SALA 26</v>
      </c>
    </row>
    <row r="302" spans="1:41">
      <c r="A302" t="s">
        <v>41</v>
      </c>
      <c r="B302" t="s">
        <v>61</v>
      </c>
      <c r="C302" t="s">
        <v>43</v>
      </c>
      <c r="D302" t="s">
        <v>44</v>
      </c>
      <c r="E302" t="s">
        <v>62</v>
      </c>
      <c r="F302" t="s">
        <v>55</v>
      </c>
      <c r="G302">
        <v>3</v>
      </c>
      <c r="H302" t="s">
        <v>63</v>
      </c>
      <c r="I302" t="s">
        <v>64</v>
      </c>
      <c r="J302" t="s">
        <v>64</v>
      </c>
      <c r="K302" t="s">
        <v>49</v>
      </c>
      <c r="M302">
        <v>0</v>
      </c>
      <c r="N302">
        <v>0</v>
      </c>
      <c r="O302">
        <v>0</v>
      </c>
      <c r="Q302">
        <v>1</v>
      </c>
      <c r="R302">
        <v>1</v>
      </c>
      <c r="S302">
        <v>2</v>
      </c>
      <c r="T302">
        <v>35</v>
      </c>
      <c r="U302">
        <v>655</v>
      </c>
      <c r="V302" t="s">
        <v>586</v>
      </c>
      <c r="W302">
        <v>35</v>
      </c>
      <c r="Z302" t="s">
        <v>59</v>
      </c>
      <c r="AA302">
        <v>12</v>
      </c>
      <c r="AB302">
        <v>4</v>
      </c>
      <c r="AC302">
        <v>70</v>
      </c>
      <c r="AG302">
        <v>1</v>
      </c>
      <c r="AH302" s="7">
        <v>0.5</v>
      </c>
      <c r="AI302" s="7">
        <v>0.54166666666666663</v>
      </c>
      <c r="AJ302">
        <v>5</v>
      </c>
      <c r="AK302" t="s">
        <v>52</v>
      </c>
      <c r="AL302">
        <v>1</v>
      </c>
      <c r="AM302" s="21" t="str">
        <f>VLOOKUP(AA302,EQUIVALENCIAS!$B$2:$C$14,2,FALSE)</f>
        <v>Edificio Salas S</v>
      </c>
      <c r="AN302" t="str">
        <f>IF(ISERROR(VLOOKUP(CONCATENATE(AA302,"-",AB302),EQUIVALENCIAS!$G$3:$I$50,3,FALSE))="VERDADERO","SALA NO ASIGNADA",VLOOKUP(CONCATENATE(AA302,"-",AB302),EQUIVALENCIAS!$G$3:$I$50,3,FALSE))</f>
        <v>SALA S-4</v>
      </c>
    </row>
    <row r="303" spans="1:41" s="14" customFormat="1">
      <c r="A303" t="s">
        <v>41</v>
      </c>
      <c r="B303" t="s">
        <v>98</v>
      </c>
      <c r="C303" t="s">
        <v>43</v>
      </c>
      <c r="D303" t="s">
        <v>44</v>
      </c>
      <c r="E303" t="s">
        <v>99</v>
      </c>
      <c r="F303" t="s">
        <v>55</v>
      </c>
      <c r="G303">
        <v>11</v>
      </c>
      <c r="H303" t="s">
        <v>597</v>
      </c>
      <c r="I303" t="s">
        <v>598</v>
      </c>
      <c r="J303" t="s">
        <v>598</v>
      </c>
      <c r="K303" t="s">
        <v>49</v>
      </c>
      <c r="L303"/>
      <c r="M303">
        <v>0</v>
      </c>
      <c r="N303">
        <v>0</v>
      </c>
      <c r="O303">
        <v>0</v>
      </c>
      <c r="P303"/>
      <c r="Q303">
        <v>1</v>
      </c>
      <c r="R303">
        <v>1</v>
      </c>
      <c r="S303">
        <v>1</v>
      </c>
      <c r="T303">
        <v>30</v>
      </c>
      <c r="U303">
        <v>707</v>
      </c>
      <c r="V303" t="s">
        <v>599</v>
      </c>
      <c r="W303">
        <v>30</v>
      </c>
      <c r="X303"/>
      <c r="Y303"/>
      <c r="Z303" t="s">
        <v>59</v>
      </c>
      <c r="AA303">
        <v>12</v>
      </c>
      <c r="AB303">
        <v>5</v>
      </c>
      <c r="AC303">
        <v>70</v>
      </c>
      <c r="AD303"/>
      <c r="AE303"/>
      <c r="AF303"/>
      <c r="AG303">
        <v>2</v>
      </c>
      <c r="AH303" s="7">
        <v>0.54861111111111116</v>
      </c>
      <c r="AI303" s="7">
        <v>0.63888888888888884</v>
      </c>
      <c r="AJ303">
        <v>1</v>
      </c>
      <c r="AK303" t="s">
        <v>52</v>
      </c>
      <c r="AL303">
        <v>1</v>
      </c>
      <c r="AM303" s="21" t="str">
        <f>VLOOKUP(AA303,EQUIVALENCIAS!$B$2:$C$14,2,FALSE)</f>
        <v>Edificio Salas S</v>
      </c>
      <c r="AN303" t="str">
        <f>IF(ISERROR(VLOOKUP(CONCATENATE(AA303,"-",AB303),EQUIVALENCIAS!$G$3:$I$50,3,FALSE))="VERDADERO","SALA NO ASIGNADA",VLOOKUP(CONCATENATE(AA303,"-",AB303),EQUIVALENCIAS!$G$3:$I$50,3,FALSE))</f>
        <v>SALA S-5</v>
      </c>
    </row>
    <row r="304" spans="1:41">
      <c r="A304" t="s">
        <v>41</v>
      </c>
      <c r="B304" t="s">
        <v>61</v>
      </c>
      <c r="C304" t="s">
        <v>43</v>
      </c>
      <c r="D304" t="s">
        <v>44</v>
      </c>
      <c r="E304" t="s">
        <v>62</v>
      </c>
      <c r="F304" t="s">
        <v>55</v>
      </c>
      <c r="G304">
        <v>3</v>
      </c>
      <c r="H304" t="s">
        <v>600</v>
      </c>
      <c r="I304" t="s">
        <v>601</v>
      </c>
      <c r="J304" t="s">
        <v>601</v>
      </c>
      <c r="K304" t="s">
        <v>49</v>
      </c>
      <c r="M304">
        <v>0</v>
      </c>
      <c r="N304">
        <v>0</v>
      </c>
      <c r="O304">
        <v>0</v>
      </c>
      <c r="Q304">
        <v>1</v>
      </c>
      <c r="R304">
        <v>1</v>
      </c>
      <c r="S304">
        <v>1</v>
      </c>
      <c r="T304">
        <v>35</v>
      </c>
      <c r="U304">
        <v>357</v>
      </c>
      <c r="V304" t="s">
        <v>602</v>
      </c>
      <c r="W304">
        <v>35</v>
      </c>
      <c r="Z304" t="s">
        <v>59</v>
      </c>
      <c r="AA304" s="28">
        <v>3</v>
      </c>
      <c r="AB304" s="28">
        <v>26</v>
      </c>
      <c r="AC304">
        <v>40</v>
      </c>
      <c r="AG304">
        <v>1</v>
      </c>
      <c r="AH304" s="7">
        <v>0.54861111111111116</v>
      </c>
      <c r="AI304" s="7">
        <v>0.59027777777777779</v>
      </c>
      <c r="AJ304">
        <v>3</v>
      </c>
      <c r="AK304" t="s">
        <v>52</v>
      </c>
      <c r="AL304">
        <v>1</v>
      </c>
      <c r="AM304" s="21" t="str">
        <f>VLOOKUP(AA304,EQUIVALENCIAS!$B$2:$C$14,2,FALSE)</f>
        <v>Edificio Laboratorio</v>
      </c>
      <c r="AN304" t="str">
        <f>IF(ISERROR(VLOOKUP(CONCATENATE(AA304,"-",AB304),EQUIVALENCIAS!$G$3:$I$50,3,FALSE))="VERDADERO","SALA NO ASIGNADA",VLOOKUP(CONCATENATE(AA304,"-",AB304),EQUIVALENCIAS!$G$3:$I$50,3,FALSE))</f>
        <v>SALA 26</v>
      </c>
    </row>
    <row r="305" spans="1:40">
      <c r="A305" s="8" t="s">
        <v>41</v>
      </c>
      <c r="B305" s="8" t="s">
        <v>90</v>
      </c>
      <c r="C305" t="s">
        <v>43</v>
      </c>
      <c r="D305" t="s">
        <v>44</v>
      </c>
      <c r="E305" s="8" t="s">
        <v>91</v>
      </c>
      <c r="F305" s="8" t="s">
        <v>55</v>
      </c>
      <c r="G305" s="8">
        <v>10</v>
      </c>
      <c r="H305" s="8" t="s">
        <v>603</v>
      </c>
      <c r="I305" s="8" t="s">
        <v>604</v>
      </c>
      <c r="J305" s="8" t="s">
        <v>604</v>
      </c>
      <c r="K305" s="8" t="s">
        <v>49</v>
      </c>
      <c r="M305">
        <v>0</v>
      </c>
      <c r="N305">
        <v>0</v>
      </c>
      <c r="O305">
        <v>0</v>
      </c>
      <c r="Q305">
        <v>1</v>
      </c>
      <c r="R305">
        <v>1</v>
      </c>
      <c r="S305">
        <v>1</v>
      </c>
      <c r="T305">
        <v>25</v>
      </c>
      <c r="U305" s="8">
        <v>410</v>
      </c>
      <c r="V305" s="8" t="s">
        <v>605</v>
      </c>
      <c r="W305" s="8">
        <v>25</v>
      </c>
      <c r="Z305" s="8" t="s">
        <v>59</v>
      </c>
      <c r="AA305" s="28">
        <v>3</v>
      </c>
      <c r="AB305" s="31">
        <v>303</v>
      </c>
      <c r="AC305">
        <v>30</v>
      </c>
      <c r="AG305">
        <v>3</v>
      </c>
      <c r="AH305" s="10">
        <v>0.54861111111111116</v>
      </c>
      <c r="AI305" s="10">
        <v>0.6875</v>
      </c>
      <c r="AJ305" s="8">
        <v>1</v>
      </c>
      <c r="AK305" t="s">
        <v>52</v>
      </c>
      <c r="AL305">
        <v>1</v>
      </c>
      <c r="AM305" s="21" t="str">
        <f>VLOOKUP(AA305,EQUIVALENCIAS!$B$2:$C$14,2,FALSE)</f>
        <v>Edificio Laboratorio</v>
      </c>
      <c r="AN305" t="str">
        <f>IF(ISERROR(VLOOKUP(CONCATENATE(AA305,"-",AB305),EQUIVALENCIAS!$G$3:$I$50,3,FALSE))="VERDADERO","SALA NO ASIGNADA",VLOOKUP(CONCATENATE(AA305,"-",AB305),EQUIVALENCIAS!$G$3:$I$50,3,FALSE))</f>
        <v>SALA 303</v>
      </c>
    </row>
    <row r="306" spans="1:40">
      <c r="A306" s="14" t="s">
        <v>41</v>
      </c>
      <c r="B306" s="14" t="s">
        <v>42</v>
      </c>
      <c r="C306" s="14" t="s">
        <v>43</v>
      </c>
      <c r="D306" s="14" t="s">
        <v>44</v>
      </c>
      <c r="E306" s="14" t="s">
        <v>45</v>
      </c>
      <c r="F306" s="14" t="s">
        <v>46</v>
      </c>
      <c r="G306" s="14">
        <v>3</v>
      </c>
      <c r="H306" s="14" t="s">
        <v>606</v>
      </c>
      <c r="I306" s="14" t="s">
        <v>607</v>
      </c>
      <c r="J306" s="14" t="s">
        <v>607</v>
      </c>
      <c r="K306" s="14" t="s">
        <v>69</v>
      </c>
      <c r="M306">
        <v>0</v>
      </c>
      <c r="N306">
        <v>0</v>
      </c>
      <c r="O306">
        <v>0</v>
      </c>
      <c r="Q306">
        <v>1</v>
      </c>
      <c r="R306">
        <v>1</v>
      </c>
      <c r="S306" s="14">
        <v>1</v>
      </c>
      <c r="T306" s="14">
        <v>55</v>
      </c>
      <c r="U306" s="14">
        <v>337</v>
      </c>
      <c r="V306" s="14" t="s">
        <v>608</v>
      </c>
      <c r="W306" s="14">
        <v>55</v>
      </c>
      <c r="X306" s="14"/>
      <c r="Y306" s="14"/>
      <c r="Z306" s="14" t="s">
        <v>72</v>
      </c>
      <c r="AA306" s="18">
        <v>11</v>
      </c>
      <c r="AB306" s="16">
        <v>202</v>
      </c>
      <c r="AG306" s="14">
        <v>1</v>
      </c>
      <c r="AH306" s="19">
        <v>0.54861111111111116</v>
      </c>
      <c r="AI306" s="19">
        <v>0.59027777777777779</v>
      </c>
      <c r="AJ306" s="14">
        <v>1</v>
      </c>
      <c r="AK306" s="14" t="s">
        <v>52</v>
      </c>
      <c r="AL306" s="14">
        <v>1</v>
      </c>
      <c r="AM306" s="21" t="str">
        <f>VLOOKUP(AA306,EQUIVALENCIAS!$B$2:$C$14,2,FALSE)</f>
        <v>Edificio Minas</v>
      </c>
      <c r="AN306" t="str">
        <f>IF(ISERROR(VLOOKUP(CONCATENATE(AA306,"-",AB306),EQUIVALENCIAS!$G$3:$I$50,3,FALSE))="VERDADERO","SALA NO ASIGNADA",VLOOKUP(CONCATENATE(AA306,"-",AB306),EQUIVALENCIAS!$G$3:$I$50,3,FALSE))</f>
        <v>SALA 202</v>
      </c>
    </row>
    <row r="307" spans="1:40">
      <c r="A307" t="s">
        <v>41</v>
      </c>
      <c r="B307" t="s">
        <v>85</v>
      </c>
      <c r="C307" t="s">
        <v>43</v>
      </c>
      <c r="D307" t="s">
        <v>44</v>
      </c>
      <c r="E307" t="s">
        <v>86</v>
      </c>
      <c r="F307" t="s">
        <v>55</v>
      </c>
      <c r="G307">
        <v>4</v>
      </c>
      <c r="H307" t="s">
        <v>87</v>
      </c>
      <c r="I307" t="s">
        <v>88</v>
      </c>
      <c r="J307" t="s">
        <v>88</v>
      </c>
      <c r="K307" t="s">
        <v>49</v>
      </c>
      <c r="M307">
        <v>0</v>
      </c>
      <c r="N307">
        <v>0</v>
      </c>
      <c r="O307">
        <v>0</v>
      </c>
      <c r="Q307">
        <v>1</v>
      </c>
      <c r="R307">
        <v>1</v>
      </c>
      <c r="S307">
        <v>2</v>
      </c>
      <c r="T307">
        <v>50</v>
      </c>
      <c r="U307">
        <v>749</v>
      </c>
      <c r="V307" t="s">
        <v>609</v>
      </c>
      <c r="W307">
        <v>50</v>
      </c>
      <c r="Z307" t="s">
        <v>51</v>
      </c>
      <c r="AA307">
        <v>12</v>
      </c>
      <c r="AB307">
        <v>3</v>
      </c>
      <c r="AC307">
        <v>70</v>
      </c>
      <c r="AG307">
        <v>2</v>
      </c>
      <c r="AH307" s="7">
        <v>0.54861111111111116</v>
      </c>
      <c r="AI307" s="7">
        <v>0.63888888888888884</v>
      </c>
      <c r="AJ307">
        <v>1</v>
      </c>
      <c r="AK307" t="s">
        <v>52</v>
      </c>
      <c r="AL307">
        <v>1</v>
      </c>
      <c r="AM307" s="21" t="str">
        <f>VLOOKUP(AA307,EQUIVALENCIAS!$B$2:$C$14,2,FALSE)</f>
        <v>Edificio Salas S</v>
      </c>
      <c r="AN307" t="str">
        <f>IF(ISERROR(VLOOKUP(CONCATENATE(AA307,"-",AB307),EQUIVALENCIAS!$G$3:$I$50,3,FALSE))="VERDADERO","SALA NO ASIGNADA",VLOOKUP(CONCATENATE(AA307,"-",AB307),EQUIVALENCIAS!$G$3:$I$50,3,FALSE))</f>
        <v>SALA S-3</v>
      </c>
    </row>
    <row r="308" spans="1:40">
      <c r="A308" s="14" t="s">
        <v>41</v>
      </c>
      <c r="B308" s="14" t="s">
        <v>42</v>
      </c>
      <c r="C308" s="14" t="s">
        <v>43</v>
      </c>
      <c r="D308" s="14" t="s">
        <v>44</v>
      </c>
      <c r="E308" s="14" t="s">
        <v>45</v>
      </c>
      <c r="F308" s="14" t="s">
        <v>46</v>
      </c>
      <c r="G308" s="14">
        <v>3</v>
      </c>
      <c r="H308" s="14" t="s">
        <v>606</v>
      </c>
      <c r="I308" s="14" t="s">
        <v>607</v>
      </c>
      <c r="J308" s="14" t="s">
        <v>607</v>
      </c>
      <c r="K308" s="14" t="s">
        <v>69</v>
      </c>
      <c r="M308">
        <v>0</v>
      </c>
      <c r="N308">
        <v>0</v>
      </c>
      <c r="O308">
        <v>0</v>
      </c>
      <c r="Q308">
        <v>1</v>
      </c>
      <c r="R308">
        <v>1</v>
      </c>
      <c r="S308" s="14">
        <v>2</v>
      </c>
      <c r="T308" s="14">
        <v>55</v>
      </c>
      <c r="U308" s="14">
        <v>693</v>
      </c>
      <c r="V308" s="14" t="s">
        <v>610</v>
      </c>
      <c r="W308" s="14">
        <v>55</v>
      </c>
      <c r="X308" s="14"/>
      <c r="Y308" s="14"/>
      <c r="Z308" s="14" t="s">
        <v>72</v>
      </c>
      <c r="AA308" s="14">
        <v>11</v>
      </c>
      <c r="AB308" s="16">
        <v>203</v>
      </c>
      <c r="AC308">
        <v>60</v>
      </c>
      <c r="AG308" s="14">
        <v>1</v>
      </c>
      <c r="AH308" s="19">
        <v>0.54861111111111116</v>
      </c>
      <c r="AI308" s="19">
        <v>0.59027777777777779</v>
      </c>
      <c r="AJ308" s="14">
        <v>1</v>
      </c>
      <c r="AK308" s="14" t="s">
        <v>52</v>
      </c>
      <c r="AL308" s="14">
        <v>1</v>
      </c>
      <c r="AM308" s="21" t="str">
        <f>VLOOKUP(AA308,EQUIVALENCIAS!$B$2:$C$14,2,FALSE)</f>
        <v>Edificio Minas</v>
      </c>
      <c r="AN308" t="str">
        <f>IF(ISERROR(VLOOKUP(CONCATENATE(AA308,"-",AB308),EQUIVALENCIAS!$G$3:$I$50,3,FALSE))="VERDADERO","SALA NO ASIGNADA",VLOOKUP(CONCATENATE(AA308,"-",AB308),EQUIVALENCIAS!$G$3:$I$50,3,FALSE))</f>
        <v>SALA 203</v>
      </c>
    </row>
    <row r="309" spans="1:40">
      <c r="A309" t="s">
        <v>41</v>
      </c>
      <c r="B309" t="s">
        <v>90</v>
      </c>
      <c r="C309" t="s">
        <v>43</v>
      </c>
      <c r="D309" t="s">
        <v>44</v>
      </c>
      <c r="E309" t="s">
        <v>91</v>
      </c>
      <c r="F309" t="s">
        <v>55</v>
      </c>
      <c r="G309">
        <v>3</v>
      </c>
      <c r="H309" t="s">
        <v>125</v>
      </c>
      <c r="I309" t="s">
        <v>126</v>
      </c>
      <c r="J309" t="s">
        <v>126</v>
      </c>
      <c r="K309" t="s">
        <v>49</v>
      </c>
      <c r="M309">
        <v>0</v>
      </c>
      <c r="N309">
        <v>0</v>
      </c>
      <c r="O309">
        <v>0</v>
      </c>
      <c r="Q309">
        <v>1</v>
      </c>
      <c r="R309">
        <v>1</v>
      </c>
      <c r="S309">
        <v>7</v>
      </c>
      <c r="T309">
        <v>35</v>
      </c>
      <c r="U309">
        <v>796</v>
      </c>
      <c r="V309" t="s">
        <v>611</v>
      </c>
      <c r="W309">
        <v>35</v>
      </c>
      <c r="Z309" t="s">
        <v>59</v>
      </c>
      <c r="AA309">
        <v>7</v>
      </c>
      <c r="AB309">
        <v>1</v>
      </c>
      <c r="AC309">
        <v>40</v>
      </c>
      <c r="AG309">
        <v>1</v>
      </c>
      <c r="AH309" s="7">
        <v>0.54861111111111116</v>
      </c>
      <c r="AI309" s="7">
        <v>0.59027777777777779</v>
      </c>
      <c r="AJ309">
        <v>1</v>
      </c>
      <c r="AK309" t="s">
        <v>52</v>
      </c>
      <c r="AL309">
        <v>1</v>
      </c>
      <c r="AM309" s="21" t="str">
        <f>VLOOKUP(AA309,EQUIVALENCIAS!$B$2:$C$14,2,FALSE)</f>
        <v>Edificio Construccion</v>
      </c>
      <c r="AN309" t="str">
        <f>IF(ISERROR(VLOOKUP(CONCATENATE(AA309,"-",AB309),EQUIVALENCIAS!$G$3:$I$50,3,FALSE))="VERDADERO","SALA NO ASIGNADA",VLOOKUP(CONCATENATE(AA309,"-",AB309),EQUIVALENCIAS!$G$3:$I$50,3,FALSE))</f>
        <v>SALA C-1</v>
      </c>
    </row>
    <row r="310" spans="1:40">
      <c r="A310" t="s">
        <v>41</v>
      </c>
      <c r="B310" t="s">
        <v>42</v>
      </c>
      <c r="C310" t="s">
        <v>43</v>
      </c>
      <c r="D310" t="s">
        <v>44</v>
      </c>
      <c r="E310" t="s">
        <v>45</v>
      </c>
      <c r="F310" t="s">
        <v>55</v>
      </c>
      <c r="G310">
        <v>1</v>
      </c>
      <c r="H310" t="s">
        <v>376</v>
      </c>
      <c r="I310" t="s">
        <v>377</v>
      </c>
      <c r="J310" t="s">
        <v>377</v>
      </c>
      <c r="K310" t="s">
        <v>49</v>
      </c>
      <c r="M310">
        <v>0</v>
      </c>
      <c r="N310">
        <v>0</v>
      </c>
      <c r="O310">
        <v>0</v>
      </c>
      <c r="Q310">
        <v>1</v>
      </c>
      <c r="R310">
        <v>1</v>
      </c>
      <c r="S310">
        <v>3</v>
      </c>
      <c r="T310">
        <v>52</v>
      </c>
      <c r="U310">
        <v>492</v>
      </c>
      <c r="V310" t="s">
        <v>612</v>
      </c>
      <c r="W310">
        <v>52</v>
      </c>
      <c r="Z310" t="s">
        <v>51</v>
      </c>
      <c r="AA310" s="28">
        <v>5</v>
      </c>
      <c r="AB310" s="28">
        <v>21</v>
      </c>
      <c r="AC310">
        <v>60</v>
      </c>
      <c r="AG310">
        <v>2</v>
      </c>
      <c r="AH310" s="7">
        <v>0.40277777777777779</v>
      </c>
      <c r="AI310" s="7">
        <v>0.49305555555555558</v>
      </c>
      <c r="AJ310">
        <v>4</v>
      </c>
      <c r="AK310" t="s">
        <v>52</v>
      </c>
      <c r="AL310">
        <v>1</v>
      </c>
      <c r="AM310" s="21" t="str">
        <f>VLOOKUP(AA310,EQUIVALENCIAS!$B$2:$C$14,2,FALSE)</f>
        <v>Edif. Serv. Multiples</v>
      </c>
      <c r="AN310" t="str">
        <f>IF(ISERROR(VLOOKUP(CONCATENATE(AA310,"-",AB310),EQUIVALENCIAS!$G$3:$I$50,3,FALSE))="VERDADERO","SALA NO ASIGNADA",VLOOKUP(CONCATENATE(AA310,"-",AB310),EQUIVALENCIAS!$G$3:$I$50,3,FALSE))</f>
        <v>SALA 21</v>
      </c>
    </row>
    <row r="311" spans="1:40">
      <c r="A311" t="s">
        <v>41</v>
      </c>
      <c r="B311" t="s">
        <v>61</v>
      </c>
      <c r="C311" t="s">
        <v>43</v>
      </c>
      <c r="D311" t="s">
        <v>44</v>
      </c>
      <c r="E311" t="s">
        <v>62</v>
      </c>
      <c r="F311" t="s">
        <v>55</v>
      </c>
      <c r="G311">
        <v>7</v>
      </c>
      <c r="H311" t="s">
        <v>613</v>
      </c>
      <c r="I311" t="s">
        <v>614</v>
      </c>
      <c r="J311" t="s">
        <v>614</v>
      </c>
      <c r="K311" t="s">
        <v>49</v>
      </c>
      <c r="M311">
        <v>0</v>
      </c>
      <c r="N311">
        <v>0</v>
      </c>
      <c r="O311">
        <v>0</v>
      </c>
      <c r="Q311">
        <v>1</v>
      </c>
      <c r="R311">
        <v>1</v>
      </c>
      <c r="S311">
        <v>1</v>
      </c>
      <c r="T311">
        <v>24</v>
      </c>
      <c r="U311">
        <v>775</v>
      </c>
      <c r="V311" t="s">
        <v>615</v>
      </c>
      <c r="W311">
        <v>24</v>
      </c>
      <c r="Z311" t="s">
        <v>59</v>
      </c>
      <c r="AA311">
        <v>4</v>
      </c>
      <c r="AB311">
        <v>1</v>
      </c>
      <c r="AC311">
        <v>30</v>
      </c>
      <c r="AG311">
        <v>2</v>
      </c>
      <c r="AH311" s="7">
        <v>0.54861111111111116</v>
      </c>
      <c r="AI311" s="7">
        <v>0.63888888888888884</v>
      </c>
      <c r="AJ311">
        <v>2</v>
      </c>
      <c r="AK311" t="s">
        <v>52</v>
      </c>
      <c r="AL311">
        <v>1</v>
      </c>
      <c r="AM311" s="21" t="str">
        <f>VLOOKUP(AA311,EQUIVALENCIAS!$B$2:$C$14,2,FALSE)</f>
        <v>Edificio Mecanica</v>
      </c>
      <c r="AN311" t="str">
        <f>IF(ISERROR(VLOOKUP(CONCATENATE(AA311,"-",AB311),EQUIVALENCIAS!$G$3:$I$50,3,FALSE))="VERDADERO","SALA NO ASIGNADA",VLOOKUP(CONCATENATE(AA311,"-",AB311),EQUIVALENCIAS!$G$3:$I$50,3,FALSE))</f>
        <v>SALA T-1</v>
      </c>
    </row>
    <row r="312" spans="1:40">
      <c r="A312" t="s">
        <v>41</v>
      </c>
      <c r="B312" t="s">
        <v>98</v>
      </c>
      <c r="C312" t="s">
        <v>43</v>
      </c>
      <c r="D312" t="s">
        <v>44</v>
      </c>
      <c r="E312" t="s">
        <v>99</v>
      </c>
      <c r="F312" t="s">
        <v>55</v>
      </c>
      <c r="G312">
        <v>2</v>
      </c>
      <c r="H312" t="s">
        <v>616</v>
      </c>
      <c r="I312" t="s">
        <v>414</v>
      </c>
      <c r="J312" t="s">
        <v>414</v>
      </c>
      <c r="K312" t="s">
        <v>69</v>
      </c>
      <c r="M312">
        <v>0</v>
      </c>
      <c r="N312">
        <v>0</v>
      </c>
      <c r="O312">
        <v>0</v>
      </c>
      <c r="Q312">
        <v>1</v>
      </c>
      <c r="R312">
        <v>1</v>
      </c>
      <c r="S312">
        <v>1</v>
      </c>
      <c r="T312">
        <v>30</v>
      </c>
      <c r="U312">
        <v>651</v>
      </c>
      <c r="V312" t="s">
        <v>617</v>
      </c>
      <c r="W312">
        <v>30</v>
      </c>
      <c r="Z312" t="s">
        <v>184</v>
      </c>
      <c r="AA312">
        <v>3</v>
      </c>
      <c r="AB312">
        <v>303</v>
      </c>
      <c r="AC312">
        <v>35</v>
      </c>
      <c r="AG312">
        <v>2</v>
      </c>
      <c r="AH312" s="7">
        <v>0.54861111111111116</v>
      </c>
      <c r="AI312" s="7">
        <v>0.63888888888888884</v>
      </c>
      <c r="AJ312">
        <v>2</v>
      </c>
      <c r="AK312" t="s">
        <v>52</v>
      </c>
      <c r="AL312">
        <v>1</v>
      </c>
      <c r="AM312" s="21" t="str">
        <f>VLOOKUP(AA312,EQUIVALENCIAS!$B$2:$C$14,2,FALSE)</f>
        <v>Edificio Laboratorio</v>
      </c>
      <c r="AN312" t="str">
        <f>IF(ISERROR(VLOOKUP(CONCATENATE(AA312,"-",AB312),EQUIVALENCIAS!$G$3:$I$50,3,FALSE))="VERDADERO","SALA NO ASIGNADA",VLOOKUP(CONCATENATE(AA312,"-",AB312),EQUIVALENCIAS!$G$3:$I$50,3,FALSE))</f>
        <v>SALA 303</v>
      </c>
    </row>
    <row r="313" spans="1:40">
      <c r="A313" t="s">
        <v>41</v>
      </c>
      <c r="B313" t="s">
        <v>42</v>
      </c>
      <c r="C313" t="s">
        <v>43</v>
      </c>
      <c r="D313" t="s">
        <v>44</v>
      </c>
      <c r="E313" t="s">
        <v>45</v>
      </c>
      <c r="F313" t="s">
        <v>46</v>
      </c>
      <c r="G313">
        <v>7</v>
      </c>
      <c r="H313" t="s">
        <v>496</v>
      </c>
      <c r="I313" t="s">
        <v>497</v>
      </c>
      <c r="J313" t="s">
        <v>497</v>
      </c>
      <c r="K313" t="s">
        <v>69</v>
      </c>
      <c r="M313">
        <v>0</v>
      </c>
      <c r="N313">
        <v>0</v>
      </c>
      <c r="O313">
        <v>0</v>
      </c>
      <c r="Q313">
        <v>1</v>
      </c>
      <c r="R313">
        <v>1</v>
      </c>
      <c r="S313">
        <v>1</v>
      </c>
      <c r="T313">
        <v>30</v>
      </c>
      <c r="U313">
        <v>724</v>
      </c>
      <c r="V313" t="s">
        <v>498</v>
      </c>
      <c r="W313">
        <v>30</v>
      </c>
      <c r="Z313" t="s">
        <v>184</v>
      </c>
      <c r="AA313">
        <v>3</v>
      </c>
      <c r="AB313">
        <v>302</v>
      </c>
      <c r="AC313">
        <v>30</v>
      </c>
      <c r="AG313">
        <v>1</v>
      </c>
      <c r="AH313" s="7">
        <v>0.54861111111111116</v>
      </c>
      <c r="AI313" s="7">
        <v>0.59027777777777779</v>
      </c>
      <c r="AJ313">
        <v>2</v>
      </c>
      <c r="AK313" t="s">
        <v>52</v>
      </c>
      <c r="AL313">
        <v>1</v>
      </c>
      <c r="AM313" s="21" t="str">
        <f>VLOOKUP(AA313,EQUIVALENCIAS!$B$2:$C$14,2,FALSE)</f>
        <v>Edificio Laboratorio</v>
      </c>
      <c r="AN313" t="str">
        <f>IF(ISERROR(VLOOKUP(CONCATENATE(AA313,"-",AB313),EQUIVALENCIAS!$G$3:$I$50,3,FALSE))="VERDADERO","SALA NO ASIGNADA",VLOOKUP(CONCATENATE(AA313,"-",AB313),EQUIVALENCIAS!$G$3:$I$50,3,FALSE))</f>
        <v>SALA 302</v>
      </c>
    </row>
    <row r="314" spans="1:40">
      <c r="A314" t="s">
        <v>41</v>
      </c>
      <c r="B314" t="s">
        <v>42</v>
      </c>
      <c r="C314" t="s">
        <v>43</v>
      </c>
      <c r="D314" t="s">
        <v>44</v>
      </c>
      <c r="E314" t="s">
        <v>45</v>
      </c>
      <c r="F314" t="s">
        <v>55</v>
      </c>
      <c r="G314">
        <v>1</v>
      </c>
      <c r="H314" t="s">
        <v>376</v>
      </c>
      <c r="I314" t="s">
        <v>377</v>
      </c>
      <c r="J314" t="s">
        <v>377</v>
      </c>
      <c r="K314" t="s">
        <v>49</v>
      </c>
      <c r="M314">
        <v>0</v>
      </c>
      <c r="N314">
        <v>0</v>
      </c>
      <c r="O314">
        <v>0</v>
      </c>
      <c r="Q314">
        <v>1</v>
      </c>
      <c r="R314">
        <v>1</v>
      </c>
      <c r="S314">
        <v>3</v>
      </c>
      <c r="T314">
        <v>52</v>
      </c>
      <c r="U314">
        <v>215</v>
      </c>
      <c r="V314" t="s">
        <v>612</v>
      </c>
      <c r="W314">
        <v>52</v>
      </c>
      <c r="Z314" t="s">
        <v>51</v>
      </c>
      <c r="AA314" s="28">
        <v>5</v>
      </c>
      <c r="AB314" s="28">
        <v>21</v>
      </c>
      <c r="AC314">
        <v>53</v>
      </c>
      <c r="AG314">
        <v>1</v>
      </c>
      <c r="AH314" s="7">
        <v>0.54861111111111116</v>
      </c>
      <c r="AI314" s="7">
        <v>0.59027777777777779</v>
      </c>
      <c r="AJ314">
        <v>2</v>
      </c>
      <c r="AK314" t="s">
        <v>52</v>
      </c>
      <c r="AL314">
        <v>1</v>
      </c>
      <c r="AM314" s="21" t="str">
        <f>VLOOKUP(AA314,EQUIVALENCIAS!$B$2:$C$14,2,FALSE)</f>
        <v>Edif. Serv. Multiples</v>
      </c>
      <c r="AN314" t="str">
        <f>IF(ISERROR(VLOOKUP(CONCATENATE(AA314,"-",AB314),EQUIVALENCIAS!$G$3:$I$50,3,FALSE))="VERDADERO","SALA NO ASIGNADA",VLOOKUP(CONCATENATE(AA314,"-",AB314),EQUIVALENCIAS!$G$3:$I$50,3,FALSE))</f>
        <v>SALA 21</v>
      </c>
    </row>
    <row r="315" spans="1:40">
      <c r="A315" t="s">
        <v>41</v>
      </c>
      <c r="B315" t="s">
        <v>42</v>
      </c>
      <c r="C315" t="s">
        <v>43</v>
      </c>
      <c r="D315" t="s">
        <v>44</v>
      </c>
      <c r="E315" t="s">
        <v>45</v>
      </c>
      <c r="F315" t="s">
        <v>55</v>
      </c>
      <c r="G315">
        <v>1</v>
      </c>
      <c r="H315" t="s">
        <v>376</v>
      </c>
      <c r="I315" t="s">
        <v>377</v>
      </c>
      <c r="J315" t="s">
        <v>377</v>
      </c>
      <c r="K315" t="s">
        <v>49</v>
      </c>
      <c r="M315">
        <v>0</v>
      </c>
      <c r="N315">
        <v>0</v>
      </c>
      <c r="O315">
        <v>0</v>
      </c>
      <c r="Q315">
        <v>1</v>
      </c>
      <c r="R315">
        <v>1</v>
      </c>
      <c r="S315">
        <v>3</v>
      </c>
      <c r="T315">
        <v>52</v>
      </c>
      <c r="U315">
        <v>665</v>
      </c>
      <c r="V315" t="s">
        <v>612</v>
      </c>
      <c r="W315">
        <v>52</v>
      </c>
      <c r="Z315" t="s">
        <v>51</v>
      </c>
      <c r="AA315" s="28">
        <v>5</v>
      </c>
      <c r="AB315" s="28">
        <v>21</v>
      </c>
      <c r="AC315">
        <v>60</v>
      </c>
      <c r="AG315">
        <v>1</v>
      </c>
      <c r="AH315" s="7">
        <v>0.54861111111111116</v>
      </c>
      <c r="AI315" s="7">
        <v>0.59027777777777779</v>
      </c>
      <c r="AJ315">
        <v>3</v>
      </c>
      <c r="AK315" t="s">
        <v>52</v>
      </c>
      <c r="AL315">
        <v>1</v>
      </c>
      <c r="AM315" s="21" t="str">
        <f>VLOOKUP(AA315,EQUIVALENCIAS!$B$2:$C$14,2,FALSE)</f>
        <v>Edif. Serv. Multiples</v>
      </c>
      <c r="AN315" t="str">
        <f>IF(ISERROR(VLOOKUP(CONCATENATE(AA315,"-",AB315),EQUIVALENCIAS!$G$3:$I$50,3,FALSE))="VERDADERO","SALA NO ASIGNADA",VLOOKUP(CONCATENATE(AA315,"-",AB315),EQUIVALENCIAS!$G$3:$I$50,3,FALSE))</f>
        <v>SALA 21</v>
      </c>
    </row>
    <row r="316" spans="1:40">
      <c r="A316" t="s">
        <v>41</v>
      </c>
      <c r="B316" t="s">
        <v>42</v>
      </c>
      <c r="C316" t="s">
        <v>43</v>
      </c>
      <c r="D316" t="s">
        <v>44</v>
      </c>
      <c r="E316" t="s">
        <v>45</v>
      </c>
      <c r="F316" t="s">
        <v>55</v>
      </c>
      <c r="G316">
        <v>1</v>
      </c>
      <c r="H316" t="s">
        <v>376</v>
      </c>
      <c r="I316" t="s">
        <v>377</v>
      </c>
      <c r="J316" t="s">
        <v>377</v>
      </c>
      <c r="K316" t="s">
        <v>49</v>
      </c>
      <c r="M316">
        <v>0</v>
      </c>
      <c r="N316">
        <v>0</v>
      </c>
      <c r="O316">
        <v>0</v>
      </c>
      <c r="Q316">
        <v>1</v>
      </c>
      <c r="R316">
        <v>1</v>
      </c>
      <c r="S316">
        <v>4</v>
      </c>
      <c r="T316">
        <v>52</v>
      </c>
      <c r="U316">
        <v>720</v>
      </c>
      <c r="V316" t="s">
        <v>618</v>
      </c>
      <c r="W316">
        <v>52</v>
      </c>
      <c r="Z316" t="s">
        <v>51</v>
      </c>
      <c r="AA316">
        <v>7</v>
      </c>
      <c r="AB316">
        <v>3</v>
      </c>
      <c r="AC316">
        <v>62</v>
      </c>
      <c r="AG316">
        <v>2</v>
      </c>
      <c r="AH316" s="7">
        <v>0.40277777777777779</v>
      </c>
      <c r="AI316" s="7">
        <v>0.49305555555555558</v>
      </c>
      <c r="AJ316">
        <v>4</v>
      </c>
      <c r="AK316" t="s">
        <v>52</v>
      </c>
      <c r="AL316">
        <v>1</v>
      </c>
      <c r="AM316" s="21" t="str">
        <f>VLOOKUP(AA316,EQUIVALENCIAS!$B$2:$C$14,2,FALSE)</f>
        <v>Edificio Construccion</v>
      </c>
      <c r="AN316" t="str">
        <f>IF(ISERROR(VLOOKUP(CONCATENATE(AA316,"-",AB316),EQUIVALENCIAS!$G$3:$I$50,3,FALSE))="VERDADERO","SALA NO ASIGNADA",VLOOKUP(CONCATENATE(AA316,"-",AB316),EQUIVALENCIAS!$G$3:$I$50,3,FALSE))</f>
        <v>SALA C-3</v>
      </c>
    </row>
    <row r="317" spans="1:40">
      <c r="A317" t="s">
        <v>41</v>
      </c>
      <c r="B317" t="s">
        <v>42</v>
      </c>
      <c r="C317" t="s">
        <v>43</v>
      </c>
      <c r="D317" t="s">
        <v>44</v>
      </c>
      <c r="E317" t="s">
        <v>45</v>
      </c>
      <c r="F317" t="s">
        <v>55</v>
      </c>
      <c r="G317">
        <v>1</v>
      </c>
      <c r="H317" t="s">
        <v>376</v>
      </c>
      <c r="I317" t="s">
        <v>377</v>
      </c>
      <c r="J317" t="s">
        <v>377</v>
      </c>
      <c r="K317" t="s">
        <v>49</v>
      </c>
      <c r="M317">
        <v>0</v>
      </c>
      <c r="N317">
        <v>0</v>
      </c>
      <c r="O317">
        <v>0</v>
      </c>
      <c r="Q317">
        <v>1</v>
      </c>
      <c r="R317">
        <v>1</v>
      </c>
      <c r="S317">
        <v>4</v>
      </c>
      <c r="T317">
        <v>52</v>
      </c>
      <c r="U317">
        <v>589</v>
      </c>
      <c r="V317" t="s">
        <v>618</v>
      </c>
      <c r="W317">
        <v>52</v>
      </c>
      <c r="Z317" t="s">
        <v>51</v>
      </c>
      <c r="AA317">
        <v>7</v>
      </c>
      <c r="AB317">
        <v>3</v>
      </c>
      <c r="AC317">
        <v>62</v>
      </c>
      <c r="AG317">
        <v>1</v>
      </c>
      <c r="AH317" s="7">
        <v>0.54861111111111116</v>
      </c>
      <c r="AI317" s="7">
        <v>0.59027777777777779</v>
      </c>
      <c r="AJ317">
        <v>2</v>
      </c>
      <c r="AK317" t="s">
        <v>52</v>
      </c>
      <c r="AL317">
        <v>1</v>
      </c>
      <c r="AM317" s="21" t="str">
        <f>VLOOKUP(AA317,EQUIVALENCIAS!$B$2:$C$14,2,FALSE)</f>
        <v>Edificio Construccion</v>
      </c>
      <c r="AN317" t="str">
        <f>IF(ISERROR(VLOOKUP(CONCATENATE(AA317,"-",AB317),EQUIVALENCIAS!$G$3:$I$50,3,FALSE))="VERDADERO","SALA NO ASIGNADA",VLOOKUP(CONCATENATE(AA317,"-",AB317),EQUIVALENCIAS!$G$3:$I$50,3,FALSE))</f>
        <v>SALA C-3</v>
      </c>
    </row>
    <row r="318" spans="1:40">
      <c r="A318" t="s">
        <v>41</v>
      </c>
      <c r="B318" t="s">
        <v>42</v>
      </c>
      <c r="C318" t="s">
        <v>43</v>
      </c>
      <c r="D318" t="s">
        <v>44</v>
      </c>
      <c r="E318" t="s">
        <v>45</v>
      </c>
      <c r="F318" t="s">
        <v>55</v>
      </c>
      <c r="G318">
        <v>1</v>
      </c>
      <c r="H318" t="s">
        <v>376</v>
      </c>
      <c r="I318" t="s">
        <v>377</v>
      </c>
      <c r="J318" t="s">
        <v>377</v>
      </c>
      <c r="K318" t="s">
        <v>49</v>
      </c>
      <c r="M318">
        <v>0</v>
      </c>
      <c r="N318">
        <v>0</v>
      </c>
      <c r="O318">
        <v>0</v>
      </c>
      <c r="Q318">
        <v>1</v>
      </c>
      <c r="R318">
        <v>1</v>
      </c>
      <c r="S318">
        <v>4</v>
      </c>
      <c r="T318">
        <v>52</v>
      </c>
      <c r="U318">
        <v>419</v>
      </c>
      <c r="V318" t="s">
        <v>618</v>
      </c>
      <c r="W318">
        <v>52</v>
      </c>
      <c r="Z318" t="s">
        <v>51</v>
      </c>
      <c r="AA318">
        <v>7</v>
      </c>
      <c r="AB318">
        <v>3</v>
      </c>
      <c r="AC318">
        <v>62</v>
      </c>
      <c r="AG318">
        <v>1</v>
      </c>
      <c r="AH318" s="7">
        <v>0.54861111111111116</v>
      </c>
      <c r="AI318" s="7">
        <v>0.59027777777777779</v>
      </c>
      <c r="AJ318">
        <v>3</v>
      </c>
      <c r="AK318" t="s">
        <v>52</v>
      </c>
      <c r="AL318">
        <v>1</v>
      </c>
      <c r="AM318" s="21" t="str">
        <f>VLOOKUP(AA318,EQUIVALENCIAS!$B$2:$C$14,2,FALSE)</f>
        <v>Edificio Construccion</v>
      </c>
      <c r="AN318" t="str">
        <f>IF(ISERROR(VLOOKUP(CONCATENATE(AA318,"-",AB318),EQUIVALENCIAS!$G$3:$I$50,3,FALSE))="VERDADERO","SALA NO ASIGNADA",VLOOKUP(CONCATENATE(AA318,"-",AB318),EQUIVALENCIAS!$G$3:$I$50,3,FALSE))</f>
        <v>SALA C-3</v>
      </c>
    </row>
    <row r="319" spans="1:40">
      <c r="A319" t="s">
        <v>41</v>
      </c>
      <c r="B319" t="s">
        <v>42</v>
      </c>
      <c r="C319" t="s">
        <v>43</v>
      </c>
      <c r="D319" t="s">
        <v>44</v>
      </c>
      <c r="E319" t="s">
        <v>45</v>
      </c>
      <c r="F319" t="s">
        <v>55</v>
      </c>
      <c r="G319">
        <v>1</v>
      </c>
      <c r="H319" t="s">
        <v>376</v>
      </c>
      <c r="I319" t="s">
        <v>377</v>
      </c>
      <c r="J319" t="s">
        <v>377</v>
      </c>
      <c r="K319" t="s">
        <v>49</v>
      </c>
      <c r="M319">
        <v>0</v>
      </c>
      <c r="N319">
        <v>0</v>
      </c>
      <c r="O319">
        <v>0</v>
      </c>
      <c r="Q319">
        <v>1</v>
      </c>
      <c r="R319">
        <v>1</v>
      </c>
      <c r="S319">
        <v>1</v>
      </c>
      <c r="T319">
        <v>52</v>
      </c>
      <c r="U319">
        <v>396</v>
      </c>
      <c r="V319" t="s">
        <v>619</v>
      </c>
      <c r="W319">
        <v>52</v>
      </c>
      <c r="Z319" t="s">
        <v>51</v>
      </c>
      <c r="AA319">
        <v>7</v>
      </c>
      <c r="AB319">
        <v>2</v>
      </c>
      <c r="AC319">
        <v>53</v>
      </c>
      <c r="AG319">
        <v>2</v>
      </c>
      <c r="AH319" s="7">
        <v>0.40277777777777779</v>
      </c>
      <c r="AI319" s="7">
        <v>0.49305555555555558</v>
      </c>
      <c r="AJ319">
        <v>4</v>
      </c>
      <c r="AK319" t="s">
        <v>52</v>
      </c>
      <c r="AL319">
        <v>1</v>
      </c>
      <c r="AM319" s="21" t="str">
        <f>VLOOKUP(AA319,EQUIVALENCIAS!$B$2:$C$14,2,FALSE)</f>
        <v>Edificio Construccion</v>
      </c>
      <c r="AN319" t="str">
        <f>IF(ISERROR(VLOOKUP(CONCATENATE(AA319,"-",AB319),EQUIVALENCIAS!$G$3:$I$50,3,FALSE))="VERDADERO","SALA NO ASIGNADA",VLOOKUP(CONCATENATE(AA319,"-",AB319),EQUIVALENCIAS!$G$3:$I$50,3,FALSE))</f>
        <v>SALA C-2</v>
      </c>
    </row>
    <row r="320" spans="1:40">
      <c r="A320" t="s">
        <v>41</v>
      </c>
      <c r="B320" t="s">
        <v>61</v>
      </c>
      <c r="C320" t="s">
        <v>43</v>
      </c>
      <c r="D320" t="s">
        <v>44</v>
      </c>
      <c r="E320" t="s">
        <v>62</v>
      </c>
      <c r="F320" t="s">
        <v>55</v>
      </c>
      <c r="G320">
        <v>8</v>
      </c>
      <c r="H320" t="s">
        <v>304</v>
      </c>
      <c r="I320" t="s">
        <v>305</v>
      </c>
      <c r="J320" t="s">
        <v>305</v>
      </c>
      <c r="K320" t="s">
        <v>49</v>
      </c>
      <c r="M320">
        <v>0</v>
      </c>
      <c r="N320">
        <v>0</v>
      </c>
      <c r="O320">
        <v>0</v>
      </c>
      <c r="Q320">
        <v>1</v>
      </c>
      <c r="R320">
        <v>1</v>
      </c>
      <c r="S320">
        <v>1</v>
      </c>
      <c r="T320">
        <v>35</v>
      </c>
      <c r="U320">
        <v>369</v>
      </c>
      <c r="V320" t="s">
        <v>306</v>
      </c>
      <c r="W320">
        <v>35</v>
      </c>
      <c r="Z320" t="s">
        <v>59</v>
      </c>
      <c r="AA320">
        <v>11</v>
      </c>
      <c r="AB320">
        <v>105</v>
      </c>
      <c r="AC320">
        <v>48</v>
      </c>
      <c r="AG320">
        <v>2</v>
      </c>
      <c r="AH320" s="7">
        <v>0.54861111111111116</v>
      </c>
      <c r="AI320" s="7">
        <v>0.63888888888888884</v>
      </c>
      <c r="AJ320">
        <v>3</v>
      </c>
      <c r="AK320" t="s">
        <v>52</v>
      </c>
      <c r="AL320">
        <v>1</v>
      </c>
      <c r="AM320" s="21" t="str">
        <f>VLOOKUP(AA320,EQUIVALENCIAS!$B$2:$C$14,2,FALSE)</f>
        <v>Edificio Minas</v>
      </c>
      <c r="AN320" t="str">
        <f>IF(ISERROR(VLOOKUP(CONCATENATE(AA320,"-",AB320),EQUIVALENCIAS!$G$3:$I$50,3,FALSE))="VERDADERO","SALA NO ASIGNADA",VLOOKUP(CONCATENATE(AA320,"-",AB320),EQUIVALENCIAS!$G$3:$I$50,3,FALSE))</f>
        <v>SALA 105</v>
      </c>
    </row>
    <row r="321" spans="1:40">
      <c r="A321" t="s">
        <v>41</v>
      </c>
      <c r="B321" t="s">
        <v>98</v>
      </c>
      <c r="C321" t="s">
        <v>43</v>
      </c>
      <c r="D321" t="s">
        <v>44</v>
      </c>
      <c r="E321" t="s">
        <v>99</v>
      </c>
      <c r="F321" t="s">
        <v>55</v>
      </c>
      <c r="G321">
        <v>8</v>
      </c>
      <c r="H321" t="s">
        <v>620</v>
      </c>
      <c r="I321" t="s">
        <v>621</v>
      </c>
      <c r="J321" t="s">
        <v>621</v>
      </c>
      <c r="K321" t="s">
        <v>49</v>
      </c>
      <c r="M321">
        <v>0</v>
      </c>
      <c r="N321">
        <v>0</v>
      </c>
      <c r="O321">
        <v>0</v>
      </c>
      <c r="Q321">
        <v>1</v>
      </c>
      <c r="R321">
        <v>1</v>
      </c>
      <c r="S321">
        <v>1</v>
      </c>
      <c r="T321">
        <v>20</v>
      </c>
      <c r="U321">
        <v>412</v>
      </c>
      <c r="V321" t="s">
        <v>622</v>
      </c>
      <c r="W321">
        <v>20</v>
      </c>
      <c r="Z321" t="s">
        <v>59</v>
      </c>
      <c r="AA321">
        <v>16</v>
      </c>
      <c r="AB321">
        <v>7</v>
      </c>
      <c r="AC321">
        <v>26</v>
      </c>
      <c r="AG321">
        <v>1</v>
      </c>
      <c r="AH321" s="7">
        <v>0.54861111111111116</v>
      </c>
      <c r="AI321" s="7">
        <v>0.59027777777777779</v>
      </c>
      <c r="AJ321">
        <v>3</v>
      </c>
      <c r="AK321" t="s">
        <v>52</v>
      </c>
      <c r="AL321">
        <v>1</v>
      </c>
      <c r="AM321" s="21" t="str">
        <f>VLOOKUP(AA321,EQUIVALENCIAS!$B$2:$C$14,2,FALSE)</f>
        <v>Edificio I+D</v>
      </c>
      <c r="AN321" t="str">
        <f>IF(ISERROR(VLOOKUP(CONCATENATE(AA321,"-",AB321),EQUIVALENCIAS!$G$3:$I$50,3,FALSE))="VERDADERO","SALA NO ASIGNADA",VLOOKUP(CONCATENATE(AA321,"-",AB321),EQUIVALENCIAS!$G$3:$I$50,3,FALSE))</f>
        <v>SALA 7</v>
      </c>
    </row>
    <row r="322" spans="1:40">
      <c r="A322" t="s">
        <v>41</v>
      </c>
      <c r="B322" t="s">
        <v>42</v>
      </c>
      <c r="C322" t="s">
        <v>43</v>
      </c>
      <c r="D322" t="s">
        <v>44</v>
      </c>
      <c r="E322" t="s">
        <v>45</v>
      </c>
      <c r="F322" t="s">
        <v>55</v>
      </c>
      <c r="G322">
        <v>1</v>
      </c>
      <c r="H322" t="s">
        <v>376</v>
      </c>
      <c r="I322" t="s">
        <v>377</v>
      </c>
      <c r="J322" t="s">
        <v>377</v>
      </c>
      <c r="K322" t="s">
        <v>49</v>
      </c>
      <c r="M322">
        <v>0</v>
      </c>
      <c r="N322">
        <v>0</v>
      </c>
      <c r="O322">
        <v>0</v>
      </c>
      <c r="Q322">
        <v>1</v>
      </c>
      <c r="R322">
        <v>1</v>
      </c>
      <c r="S322">
        <v>1</v>
      </c>
      <c r="T322">
        <v>52</v>
      </c>
      <c r="U322">
        <v>318</v>
      </c>
      <c r="V322" t="s">
        <v>619</v>
      </c>
      <c r="W322">
        <v>52</v>
      </c>
      <c r="Z322" t="s">
        <v>51</v>
      </c>
      <c r="AA322">
        <v>7</v>
      </c>
      <c r="AB322">
        <v>2</v>
      </c>
      <c r="AC322">
        <v>53</v>
      </c>
      <c r="AG322">
        <v>1</v>
      </c>
      <c r="AH322" s="7">
        <v>0.54861111111111116</v>
      </c>
      <c r="AI322" s="7">
        <v>0.59027777777777779</v>
      </c>
      <c r="AJ322">
        <v>2</v>
      </c>
      <c r="AK322" t="s">
        <v>52</v>
      </c>
      <c r="AL322">
        <v>1</v>
      </c>
      <c r="AM322" s="21" t="str">
        <f>VLOOKUP(AA322,EQUIVALENCIAS!$B$2:$C$14,2,FALSE)</f>
        <v>Edificio Construccion</v>
      </c>
      <c r="AN322" t="str">
        <f>IF(ISERROR(VLOOKUP(CONCATENATE(AA322,"-",AB322),EQUIVALENCIAS!$G$3:$I$50,3,FALSE))="VERDADERO","SALA NO ASIGNADA",VLOOKUP(CONCATENATE(AA322,"-",AB322),EQUIVALENCIAS!$G$3:$I$50,3,FALSE))</f>
        <v>SALA C-2</v>
      </c>
    </row>
    <row r="323" spans="1:40">
      <c r="A323" t="s">
        <v>41</v>
      </c>
      <c r="B323" t="s">
        <v>85</v>
      </c>
      <c r="C323" t="s">
        <v>43</v>
      </c>
      <c r="D323" t="s">
        <v>44</v>
      </c>
      <c r="E323" t="s">
        <v>86</v>
      </c>
      <c r="F323" t="s">
        <v>55</v>
      </c>
      <c r="G323">
        <v>4</v>
      </c>
      <c r="H323" t="s">
        <v>87</v>
      </c>
      <c r="I323" t="s">
        <v>88</v>
      </c>
      <c r="J323" t="s">
        <v>88</v>
      </c>
      <c r="K323" t="s">
        <v>49</v>
      </c>
      <c r="M323">
        <v>0</v>
      </c>
      <c r="N323">
        <v>0</v>
      </c>
      <c r="O323">
        <v>0</v>
      </c>
      <c r="Q323">
        <v>1</v>
      </c>
      <c r="R323">
        <v>1</v>
      </c>
      <c r="S323">
        <v>2</v>
      </c>
      <c r="T323">
        <v>50</v>
      </c>
      <c r="U323">
        <v>658</v>
      </c>
      <c r="V323" t="s">
        <v>609</v>
      </c>
      <c r="W323">
        <v>50</v>
      </c>
      <c r="Z323" t="s">
        <v>51</v>
      </c>
      <c r="AA323">
        <v>7</v>
      </c>
      <c r="AB323">
        <v>4</v>
      </c>
      <c r="AC323">
        <v>53</v>
      </c>
      <c r="AG323">
        <v>2</v>
      </c>
      <c r="AH323" s="7">
        <v>0.54861111111111116</v>
      </c>
      <c r="AI323" s="7">
        <v>0.63888888888888884</v>
      </c>
      <c r="AJ323">
        <v>3</v>
      </c>
      <c r="AK323" t="s">
        <v>52</v>
      </c>
      <c r="AL323">
        <v>1</v>
      </c>
      <c r="AM323" s="21" t="str">
        <f>VLOOKUP(AA323,EQUIVALENCIAS!$B$2:$C$14,2,FALSE)</f>
        <v>Edificio Construccion</v>
      </c>
      <c r="AN323" t="str">
        <f>IF(ISERROR(VLOOKUP(CONCATENATE(AA323,"-",AB323),EQUIVALENCIAS!$G$3:$I$50,3,FALSE))="VERDADERO","SALA NO ASIGNADA",VLOOKUP(CONCATENATE(AA323,"-",AB323),EQUIVALENCIAS!$G$3:$I$50,3,FALSE))</f>
        <v>SALA C-4</v>
      </c>
    </row>
    <row r="324" spans="1:40">
      <c r="A324" t="s">
        <v>41</v>
      </c>
      <c r="B324" t="s">
        <v>42</v>
      </c>
      <c r="C324" t="s">
        <v>43</v>
      </c>
      <c r="D324" t="s">
        <v>44</v>
      </c>
      <c r="E324" t="s">
        <v>45</v>
      </c>
      <c r="F324" t="s">
        <v>55</v>
      </c>
      <c r="G324">
        <v>1</v>
      </c>
      <c r="H324" t="s">
        <v>376</v>
      </c>
      <c r="I324" t="s">
        <v>377</v>
      </c>
      <c r="J324" t="s">
        <v>377</v>
      </c>
      <c r="K324" t="s">
        <v>49</v>
      </c>
      <c r="M324">
        <v>0</v>
      </c>
      <c r="N324">
        <v>0</v>
      </c>
      <c r="O324">
        <v>0</v>
      </c>
      <c r="Q324">
        <v>1</v>
      </c>
      <c r="R324">
        <v>1</v>
      </c>
      <c r="S324">
        <v>1</v>
      </c>
      <c r="T324">
        <v>52</v>
      </c>
      <c r="U324">
        <v>225</v>
      </c>
      <c r="V324" t="s">
        <v>619</v>
      </c>
      <c r="W324">
        <v>52</v>
      </c>
      <c r="Z324" t="s">
        <v>51</v>
      </c>
      <c r="AA324">
        <v>7</v>
      </c>
      <c r="AB324">
        <v>2</v>
      </c>
      <c r="AC324">
        <v>53</v>
      </c>
      <c r="AG324">
        <v>1</v>
      </c>
      <c r="AH324" s="7">
        <v>0.54861111111111116</v>
      </c>
      <c r="AI324" s="7">
        <v>0.59027777777777779</v>
      </c>
      <c r="AJ324">
        <v>3</v>
      </c>
      <c r="AK324" t="s">
        <v>52</v>
      </c>
      <c r="AL324">
        <v>1</v>
      </c>
      <c r="AM324" s="21" t="str">
        <f>VLOOKUP(AA324,EQUIVALENCIAS!$B$2:$C$14,2,FALSE)</f>
        <v>Edificio Construccion</v>
      </c>
      <c r="AN324" t="str">
        <f>IF(ISERROR(VLOOKUP(CONCATENATE(AA324,"-",AB324),EQUIVALENCIAS!$G$3:$I$50,3,FALSE))="VERDADERO","SALA NO ASIGNADA",VLOOKUP(CONCATENATE(AA324,"-",AB324),EQUIVALENCIAS!$G$3:$I$50,3,FALSE))</f>
        <v>SALA C-2</v>
      </c>
    </row>
    <row r="325" spans="1:40">
      <c r="A325" t="s">
        <v>41</v>
      </c>
      <c r="B325" t="s">
        <v>42</v>
      </c>
      <c r="C325" t="s">
        <v>43</v>
      </c>
      <c r="D325" t="s">
        <v>44</v>
      </c>
      <c r="E325" t="s">
        <v>45</v>
      </c>
      <c r="F325" t="s">
        <v>55</v>
      </c>
      <c r="G325">
        <v>1</v>
      </c>
      <c r="H325" t="s">
        <v>376</v>
      </c>
      <c r="I325" t="s">
        <v>377</v>
      </c>
      <c r="J325" t="s">
        <v>377</v>
      </c>
      <c r="K325" t="s">
        <v>49</v>
      </c>
      <c r="M325">
        <v>0</v>
      </c>
      <c r="N325">
        <v>0</v>
      </c>
      <c r="O325">
        <v>0</v>
      </c>
      <c r="Q325">
        <v>1</v>
      </c>
      <c r="R325">
        <v>1</v>
      </c>
      <c r="S325">
        <v>5</v>
      </c>
      <c r="T325">
        <v>52</v>
      </c>
      <c r="U325">
        <v>411</v>
      </c>
      <c r="V325" t="s">
        <v>623</v>
      </c>
      <c r="W325">
        <v>52</v>
      </c>
      <c r="Z325" t="s">
        <v>51</v>
      </c>
      <c r="AA325">
        <v>5</v>
      </c>
      <c r="AB325">
        <v>23</v>
      </c>
      <c r="AC325">
        <v>70</v>
      </c>
      <c r="AG325">
        <v>2</v>
      </c>
      <c r="AH325" s="7">
        <v>0.40277777777777779</v>
      </c>
      <c r="AI325" s="7">
        <v>0.49305555555555558</v>
      </c>
      <c r="AJ325">
        <v>4</v>
      </c>
      <c r="AK325" t="s">
        <v>52</v>
      </c>
      <c r="AL325">
        <v>1</v>
      </c>
      <c r="AM325" s="21" t="str">
        <f>VLOOKUP(AA325,EQUIVALENCIAS!$B$2:$C$14,2,FALSE)</f>
        <v>Edif. Serv. Multiples</v>
      </c>
      <c r="AN325" t="str">
        <f>IF(ISERROR(VLOOKUP(CONCATENATE(AA325,"-",AB325),EQUIVALENCIAS!$G$3:$I$50,3,FALSE))="VERDADERO","SALA NO ASIGNADA",VLOOKUP(CONCATENATE(AA325,"-",AB325),EQUIVALENCIAS!$G$3:$I$50,3,FALSE))</f>
        <v>SALA 23</v>
      </c>
    </row>
    <row r="326" spans="1:40">
      <c r="A326" t="s">
        <v>41</v>
      </c>
      <c r="B326" t="s">
        <v>42</v>
      </c>
      <c r="C326" t="s">
        <v>43</v>
      </c>
      <c r="D326" t="s">
        <v>44</v>
      </c>
      <c r="E326" t="s">
        <v>45</v>
      </c>
      <c r="F326" t="s">
        <v>55</v>
      </c>
      <c r="G326">
        <v>1</v>
      </c>
      <c r="H326" t="s">
        <v>376</v>
      </c>
      <c r="I326" t="s">
        <v>377</v>
      </c>
      <c r="J326" t="s">
        <v>377</v>
      </c>
      <c r="K326" t="s">
        <v>49</v>
      </c>
      <c r="M326">
        <v>0</v>
      </c>
      <c r="N326">
        <v>0</v>
      </c>
      <c r="O326">
        <v>0</v>
      </c>
      <c r="Q326">
        <v>1</v>
      </c>
      <c r="R326">
        <v>1</v>
      </c>
      <c r="S326">
        <v>5</v>
      </c>
      <c r="T326">
        <v>52</v>
      </c>
      <c r="U326">
        <v>340</v>
      </c>
      <c r="V326" t="s">
        <v>623</v>
      </c>
      <c r="W326">
        <v>52</v>
      </c>
      <c r="Z326" t="s">
        <v>51</v>
      </c>
      <c r="AA326">
        <v>5</v>
      </c>
      <c r="AB326">
        <v>23</v>
      </c>
      <c r="AC326">
        <v>70</v>
      </c>
      <c r="AG326">
        <v>1</v>
      </c>
      <c r="AH326" s="7">
        <v>0.54861111111111116</v>
      </c>
      <c r="AI326" s="7">
        <v>0.59027777777777779</v>
      </c>
      <c r="AJ326">
        <v>2</v>
      </c>
      <c r="AK326" t="s">
        <v>52</v>
      </c>
      <c r="AL326">
        <v>1</v>
      </c>
      <c r="AM326" s="21" t="str">
        <f>VLOOKUP(AA326,EQUIVALENCIAS!$B$2:$C$14,2,FALSE)</f>
        <v>Edif. Serv. Multiples</v>
      </c>
      <c r="AN326" t="str">
        <f>IF(ISERROR(VLOOKUP(CONCATENATE(AA326,"-",AB326),EQUIVALENCIAS!$G$3:$I$50,3,FALSE))="VERDADERO","SALA NO ASIGNADA",VLOOKUP(CONCATENATE(AA326,"-",AB326),EQUIVALENCIAS!$G$3:$I$50,3,FALSE))</f>
        <v>SALA 23</v>
      </c>
    </row>
    <row r="327" spans="1:40">
      <c r="A327" t="s">
        <v>41</v>
      </c>
      <c r="B327" t="s">
        <v>42</v>
      </c>
      <c r="C327" t="s">
        <v>43</v>
      </c>
      <c r="D327" t="s">
        <v>44</v>
      </c>
      <c r="E327" t="s">
        <v>45</v>
      </c>
      <c r="F327" t="s">
        <v>55</v>
      </c>
      <c r="G327">
        <v>1</v>
      </c>
      <c r="H327" t="s">
        <v>376</v>
      </c>
      <c r="I327" t="s">
        <v>377</v>
      </c>
      <c r="J327" t="s">
        <v>377</v>
      </c>
      <c r="K327" t="s">
        <v>49</v>
      </c>
      <c r="M327">
        <v>0</v>
      </c>
      <c r="N327">
        <v>0</v>
      </c>
      <c r="O327">
        <v>0</v>
      </c>
      <c r="Q327">
        <v>1</v>
      </c>
      <c r="R327">
        <v>1</v>
      </c>
      <c r="S327">
        <v>5</v>
      </c>
      <c r="T327">
        <v>52</v>
      </c>
      <c r="U327">
        <v>415</v>
      </c>
      <c r="V327" t="s">
        <v>623</v>
      </c>
      <c r="W327">
        <v>52</v>
      </c>
      <c r="Z327" t="s">
        <v>51</v>
      </c>
      <c r="AA327">
        <v>5</v>
      </c>
      <c r="AB327">
        <v>23</v>
      </c>
      <c r="AC327">
        <v>70</v>
      </c>
      <c r="AG327">
        <v>1</v>
      </c>
      <c r="AH327" s="7">
        <v>0.54861111111111116</v>
      </c>
      <c r="AI327" s="7">
        <v>0.59027777777777779</v>
      </c>
      <c r="AJ327">
        <v>3</v>
      </c>
      <c r="AK327" t="s">
        <v>52</v>
      </c>
      <c r="AL327">
        <v>1</v>
      </c>
      <c r="AM327" s="21" t="str">
        <f>VLOOKUP(AA327,EQUIVALENCIAS!$B$2:$C$14,2,FALSE)</f>
        <v>Edif. Serv. Multiples</v>
      </c>
      <c r="AN327" t="str">
        <f>IF(ISERROR(VLOOKUP(CONCATENATE(AA327,"-",AB327),EQUIVALENCIAS!$G$3:$I$50,3,FALSE))="VERDADERO","SALA NO ASIGNADA",VLOOKUP(CONCATENATE(AA327,"-",AB327),EQUIVALENCIAS!$G$3:$I$50,3,FALSE))</f>
        <v>SALA 23</v>
      </c>
    </row>
    <row r="328" spans="1:40">
      <c r="A328" t="s">
        <v>41</v>
      </c>
      <c r="B328" t="s">
        <v>90</v>
      </c>
      <c r="C328" t="s">
        <v>43</v>
      </c>
      <c r="D328" t="s">
        <v>44</v>
      </c>
      <c r="E328" t="s">
        <v>91</v>
      </c>
      <c r="F328" t="s">
        <v>55</v>
      </c>
      <c r="G328">
        <v>3</v>
      </c>
      <c r="H328" t="s">
        <v>125</v>
      </c>
      <c r="I328" t="s">
        <v>126</v>
      </c>
      <c r="J328" t="s">
        <v>126</v>
      </c>
      <c r="K328" t="s">
        <v>49</v>
      </c>
      <c r="M328">
        <v>0</v>
      </c>
      <c r="N328">
        <v>0</v>
      </c>
      <c r="O328">
        <v>0</v>
      </c>
      <c r="Q328">
        <v>1</v>
      </c>
      <c r="R328">
        <v>1</v>
      </c>
      <c r="S328">
        <v>7</v>
      </c>
      <c r="T328">
        <v>35</v>
      </c>
      <c r="U328">
        <v>361</v>
      </c>
      <c r="V328" t="s">
        <v>611</v>
      </c>
      <c r="W328">
        <v>35</v>
      </c>
      <c r="Z328" t="s">
        <v>59</v>
      </c>
      <c r="AA328">
        <v>7</v>
      </c>
      <c r="AB328">
        <v>1</v>
      </c>
      <c r="AC328">
        <v>40</v>
      </c>
      <c r="AG328">
        <v>1</v>
      </c>
      <c r="AH328" s="7">
        <v>0.54861111111111116</v>
      </c>
      <c r="AI328" s="7">
        <v>0.59027777777777779</v>
      </c>
      <c r="AJ328">
        <v>3</v>
      </c>
      <c r="AK328" t="s">
        <v>52</v>
      </c>
      <c r="AL328">
        <v>1</v>
      </c>
      <c r="AM328" s="21" t="str">
        <f>VLOOKUP(AA328,EQUIVALENCIAS!$B$2:$C$14,2,FALSE)</f>
        <v>Edificio Construccion</v>
      </c>
      <c r="AN328" t="str">
        <f>IF(ISERROR(VLOOKUP(CONCATENATE(AA328,"-",AB328),EQUIVALENCIAS!$G$3:$I$50,3,FALSE))="VERDADERO","SALA NO ASIGNADA",VLOOKUP(CONCATENATE(AA328,"-",AB328),EQUIVALENCIAS!$G$3:$I$50,3,FALSE))</f>
        <v>SALA C-1</v>
      </c>
    </row>
    <row r="329" spans="1:40">
      <c r="A329" t="s">
        <v>41</v>
      </c>
      <c r="B329" t="s">
        <v>98</v>
      </c>
      <c r="C329" t="s">
        <v>43</v>
      </c>
      <c r="D329" t="s">
        <v>44</v>
      </c>
      <c r="E329" t="s">
        <v>99</v>
      </c>
      <c r="F329" t="s">
        <v>55</v>
      </c>
      <c r="G329">
        <v>10</v>
      </c>
      <c r="H329" t="s">
        <v>624</v>
      </c>
      <c r="I329" t="s">
        <v>625</v>
      </c>
      <c r="J329" t="s">
        <v>625</v>
      </c>
      <c r="K329" t="s">
        <v>49</v>
      </c>
      <c r="M329">
        <v>0</v>
      </c>
      <c r="N329">
        <v>0</v>
      </c>
      <c r="O329">
        <v>0</v>
      </c>
      <c r="Q329">
        <v>1</v>
      </c>
      <c r="R329">
        <v>1</v>
      </c>
      <c r="S329">
        <v>1</v>
      </c>
      <c r="T329">
        <v>30</v>
      </c>
      <c r="U329">
        <v>323</v>
      </c>
      <c r="V329" t="s">
        <v>626</v>
      </c>
      <c r="W329">
        <v>30</v>
      </c>
      <c r="Z329" t="s">
        <v>59</v>
      </c>
      <c r="AA329">
        <v>11</v>
      </c>
      <c r="AB329">
        <v>105</v>
      </c>
      <c r="AC329">
        <v>48</v>
      </c>
      <c r="AG329">
        <v>2</v>
      </c>
      <c r="AH329" s="7">
        <v>0.54861111111111116</v>
      </c>
      <c r="AI329" s="7">
        <v>0.63888888888888884</v>
      </c>
      <c r="AJ329">
        <v>5</v>
      </c>
      <c r="AK329" t="s">
        <v>52</v>
      </c>
      <c r="AL329">
        <v>1</v>
      </c>
      <c r="AM329" s="21" t="str">
        <f>VLOOKUP(AA329,EQUIVALENCIAS!$B$2:$C$14,2,FALSE)</f>
        <v>Edificio Minas</v>
      </c>
      <c r="AN329" t="str">
        <f>IF(ISERROR(VLOOKUP(CONCATENATE(AA329,"-",AB329),EQUIVALENCIAS!$G$3:$I$50,3,FALSE))="VERDADERO","SALA NO ASIGNADA",VLOOKUP(CONCATENATE(AA329,"-",AB329),EQUIVALENCIAS!$G$3:$I$50,3,FALSE))</f>
        <v>SALA 105</v>
      </c>
    </row>
    <row r="330" spans="1:40">
      <c r="A330" t="s">
        <v>41</v>
      </c>
      <c r="B330" t="s">
        <v>85</v>
      </c>
      <c r="C330" t="s">
        <v>43</v>
      </c>
      <c r="D330" t="s">
        <v>44</v>
      </c>
      <c r="E330" t="s">
        <v>86</v>
      </c>
      <c r="F330" t="s">
        <v>55</v>
      </c>
      <c r="G330">
        <v>4</v>
      </c>
      <c r="H330" t="s">
        <v>87</v>
      </c>
      <c r="I330" t="s">
        <v>88</v>
      </c>
      <c r="J330" t="s">
        <v>88</v>
      </c>
      <c r="K330" t="s">
        <v>69</v>
      </c>
      <c r="M330">
        <v>0</v>
      </c>
      <c r="N330">
        <v>0</v>
      </c>
      <c r="O330">
        <v>0</v>
      </c>
      <c r="Q330">
        <v>1</v>
      </c>
      <c r="R330">
        <v>1</v>
      </c>
      <c r="S330">
        <v>3</v>
      </c>
      <c r="T330">
        <v>50</v>
      </c>
      <c r="U330">
        <v>704</v>
      </c>
      <c r="V330" t="s">
        <v>609</v>
      </c>
      <c r="W330">
        <v>50</v>
      </c>
      <c r="Z330" t="s">
        <v>72</v>
      </c>
      <c r="AA330">
        <v>11</v>
      </c>
      <c r="AB330">
        <v>203</v>
      </c>
      <c r="AC330">
        <v>60</v>
      </c>
      <c r="AG330">
        <v>1</v>
      </c>
      <c r="AH330" s="7">
        <v>0.54861111111111116</v>
      </c>
      <c r="AI330" s="7">
        <v>0.59027777777777779</v>
      </c>
      <c r="AJ330">
        <v>5</v>
      </c>
      <c r="AK330" t="s">
        <v>52</v>
      </c>
      <c r="AL330">
        <v>1</v>
      </c>
      <c r="AM330" s="21" t="str">
        <f>VLOOKUP(AA330,EQUIVALENCIAS!$B$2:$C$14,2,FALSE)</f>
        <v>Edificio Minas</v>
      </c>
      <c r="AN330" t="str">
        <f>IF(ISERROR(VLOOKUP(CONCATENATE(AA330,"-",AB330),EQUIVALENCIAS!$G$3:$I$50,3,FALSE))="VERDADERO","SALA NO ASIGNADA",VLOOKUP(CONCATENATE(AA330,"-",AB330),EQUIVALENCIAS!$G$3:$I$50,3,FALSE))</f>
        <v>SALA 203</v>
      </c>
    </row>
    <row r="331" spans="1:40">
      <c r="A331" t="s">
        <v>41</v>
      </c>
      <c r="B331" t="s">
        <v>76</v>
      </c>
      <c r="C331" t="s">
        <v>43</v>
      </c>
      <c r="D331" t="s">
        <v>44</v>
      </c>
      <c r="E331" t="s">
        <v>77</v>
      </c>
      <c r="F331" t="s">
        <v>78</v>
      </c>
      <c r="G331">
        <v>2</v>
      </c>
      <c r="H331" t="s">
        <v>129</v>
      </c>
      <c r="I331" t="s">
        <v>130</v>
      </c>
      <c r="J331" t="s">
        <v>130</v>
      </c>
      <c r="K331" t="s">
        <v>49</v>
      </c>
      <c r="M331">
        <v>0</v>
      </c>
      <c r="N331">
        <v>0</v>
      </c>
      <c r="O331">
        <v>0</v>
      </c>
      <c r="Q331">
        <v>1</v>
      </c>
      <c r="R331">
        <v>1</v>
      </c>
      <c r="S331">
        <v>1</v>
      </c>
      <c r="T331">
        <v>44</v>
      </c>
      <c r="U331">
        <v>587</v>
      </c>
      <c r="V331" t="s">
        <v>131</v>
      </c>
      <c r="W331">
        <v>44</v>
      </c>
      <c r="Z331" t="s">
        <v>59</v>
      </c>
      <c r="AA331">
        <v>7</v>
      </c>
      <c r="AB331">
        <v>5</v>
      </c>
      <c r="AC331">
        <v>56</v>
      </c>
      <c r="AG331">
        <v>2</v>
      </c>
      <c r="AH331" s="7">
        <v>0.59722222222222221</v>
      </c>
      <c r="AI331" s="7">
        <v>0.6875</v>
      </c>
      <c r="AJ331">
        <v>1</v>
      </c>
      <c r="AK331" t="s">
        <v>52</v>
      </c>
      <c r="AL331">
        <v>1</v>
      </c>
      <c r="AM331" s="21" t="str">
        <f>VLOOKUP(AA331,EQUIVALENCIAS!$B$2:$C$14,2,FALSE)</f>
        <v>Edificio Construccion</v>
      </c>
      <c r="AN331" t="str">
        <f>IF(ISERROR(VLOOKUP(CONCATENATE(AA331,"-",AB331),EQUIVALENCIAS!$G$3:$I$50,3,FALSE))="VERDADERO","SALA NO ASIGNADA",VLOOKUP(CONCATENATE(AA331,"-",AB331),EQUIVALENCIAS!$G$3:$I$50,3,FALSE))</f>
        <v>SALA C-5</v>
      </c>
    </row>
    <row r="332" spans="1:40">
      <c r="A332" t="s">
        <v>41</v>
      </c>
      <c r="B332" t="s">
        <v>76</v>
      </c>
      <c r="C332" t="s">
        <v>43</v>
      </c>
      <c r="D332" t="s">
        <v>44</v>
      </c>
      <c r="E332" t="s">
        <v>77</v>
      </c>
      <c r="F332" t="s">
        <v>78</v>
      </c>
      <c r="G332">
        <v>10</v>
      </c>
      <c r="H332" t="s">
        <v>349</v>
      </c>
      <c r="I332" t="s">
        <v>350</v>
      </c>
      <c r="J332" t="s">
        <v>350</v>
      </c>
      <c r="K332" t="s">
        <v>49</v>
      </c>
      <c r="M332">
        <v>0</v>
      </c>
      <c r="N332">
        <v>0</v>
      </c>
      <c r="O332">
        <v>0</v>
      </c>
      <c r="Q332">
        <v>1</v>
      </c>
      <c r="R332">
        <v>1</v>
      </c>
      <c r="S332">
        <v>1</v>
      </c>
      <c r="T332">
        <v>64</v>
      </c>
      <c r="U332">
        <v>413</v>
      </c>
      <c r="V332" t="s">
        <v>627</v>
      </c>
      <c r="W332">
        <v>64</v>
      </c>
      <c r="Z332" t="s">
        <v>51</v>
      </c>
      <c r="AA332">
        <v>5</v>
      </c>
      <c r="AB332">
        <v>12</v>
      </c>
      <c r="AC332">
        <v>70</v>
      </c>
      <c r="AG332">
        <v>3</v>
      </c>
      <c r="AH332" s="7">
        <v>0.59722222222222221</v>
      </c>
      <c r="AI332" s="7">
        <v>0.73611111111111116</v>
      </c>
      <c r="AJ332">
        <v>1</v>
      </c>
      <c r="AK332" t="s">
        <v>52</v>
      </c>
      <c r="AL332">
        <v>1</v>
      </c>
      <c r="AM332" s="21" t="str">
        <f>VLOOKUP(AA332,EQUIVALENCIAS!$B$2:$C$14,2,FALSE)</f>
        <v>Edif. Serv. Multiples</v>
      </c>
      <c r="AN332" t="str">
        <f>IF(ISERROR(VLOOKUP(CONCATENATE(AA332,"-",AB332),EQUIVALENCIAS!$G$3:$I$50,3,FALSE))="VERDADERO","SALA NO ASIGNADA",VLOOKUP(CONCATENATE(AA332,"-",AB332),EQUIVALENCIAS!$G$3:$I$50,3,FALSE))</f>
        <v>SALA 12</v>
      </c>
    </row>
    <row r="333" spans="1:40">
      <c r="A333" t="s">
        <v>41</v>
      </c>
      <c r="B333" t="s">
        <v>42</v>
      </c>
      <c r="C333" t="s">
        <v>43</v>
      </c>
      <c r="D333" t="s">
        <v>44</v>
      </c>
      <c r="E333" t="s">
        <v>45</v>
      </c>
      <c r="F333" t="s">
        <v>55</v>
      </c>
      <c r="G333">
        <v>2</v>
      </c>
      <c r="H333" t="s">
        <v>346</v>
      </c>
      <c r="I333" t="s">
        <v>347</v>
      </c>
      <c r="J333" t="s">
        <v>347</v>
      </c>
      <c r="K333" t="s">
        <v>49</v>
      </c>
      <c r="M333">
        <v>0</v>
      </c>
      <c r="N333">
        <v>0</v>
      </c>
      <c r="O333">
        <v>0</v>
      </c>
      <c r="Q333">
        <v>1</v>
      </c>
      <c r="R333">
        <v>1</v>
      </c>
      <c r="S333">
        <v>1</v>
      </c>
      <c r="T333">
        <v>20</v>
      </c>
      <c r="U333">
        <v>359</v>
      </c>
      <c r="V333" t="s">
        <v>348</v>
      </c>
      <c r="W333">
        <v>20</v>
      </c>
      <c r="Z333" t="s">
        <v>59</v>
      </c>
      <c r="AA333" s="15">
        <v>7</v>
      </c>
      <c r="AB333" s="16">
        <v>6</v>
      </c>
      <c r="AG333">
        <v>2</v>
      </c>
      <c r="AH333" s="7">
        <v>0.59722222222222221</v>
      </c>
      <c r="AI333" s="7">
        <v>0.6875</v>
      </c>
      <c r="AJ333">
        <v>1</v>
      </c>
      <c r="AK333" t="s">
        <v>52</v>
      </c>
      <c r="AL333">
        <v>1</v>
      </c>
      <c r="AM333" s="21" t="str">
        <f>VLOOKUP(AA333,EQUIVALENCIAS!$B$2:$C$14,2,FALSE)</f>
        <v>Edificio Construccion</v>
      </c>
      <c r="AN333" t="str">
        <f>IF(ISERROR(VLOOKUP(CONCATENATE(AA333,"-",AB333),EQUIVALENCIAS!$G$3:$I$50,3,FALSE))="VERDADERO","SALA NO ASIGNADA",VLOOKUP(CONCATENATE(AA333,"-",AB333),EQUIVALENCIAS!$G$3:$I$50,3,FALSE))</f>
        <v>SALA C-6</v>
      </c>
    </row>
    <row r="334" spans="1:40">
      <c r="A334" t="s">
        <v>41</v>
      </c>
      <c r="B334" t="s">
        <v>53</v>
      </c>
      <c r="C334" t="s">
        <v>43</v>
      </c>
      <c r="D334" t="s">
        <v>44</v>
      </c>
      <c r="E334" t="s">
        <v>54</v>
      </c>
      <c r="F334" t="s">
        <v>55</v>
      </c>
      <c r="G334">
        <v>1</v>
      </c>
      <c r="H334" t="s">
        <v>220</v>
      </c>
      <c r="I334" t="s">
        <v>221</v>
      </c>
      <c r="J334" t="s">
        <v>221</v>
      </c>
      <c r="K334" t="s">
        <v>49</v>
      </c>
      <c r="M334">
        <v>0</v>
      </c>
      <c r="N334">
        <v>0</v>
      </c>
      <c r="O334">
        <v>0</v>
      </c>
      <c r="Q334">
        <v>1</v>
      </c>
      <c r="R334">
        <v>1</v>
      </c>
      <c r="S334">
        <v>1</v>
      </c>
      <c r="T334">
        <v>60</v>
      </c>
      <c r="U334">
        <v>806</v>
      </c>
      <c r="V334" t="s">
        <v>222</v>
      </c>
      <c r="W334">
        <v>60</v>
      </c>
      <c r="Z334" t="s">
        <v>51</v>
      </c>
      <c r="AA334">
        <v>12</v>
      </c>
      <c r="AB334">
        <v>4</v>
      </c>
      <c r="AC334">
        <v>70</v>
      </c>
      <c r="AG334">
        <v>2</v>
      </c>
      <c r="AH334" s="7">
        <v>0.4513888888888889</v>
      </c>
      <c r="AI334" s="7">
        <v>0.54166666666666663</v>
      </c>
      <c r="AJ334">
        <v>3</v>
      </c>
      <c r="AK334" t="s">
        <v>52</v>
      </c>
      <c r="AL334">
        <v>1</v>
      </c>
      <c r="AM334" s="21" t="str">
        <f>VLOOKUP(AA334,EQUIVALENCIAS!$B$2:$C$14,2,FALSE)</f>
        <v>Edificio Salas S</v>
      </c>
      <c r="AN334" t="str">
        <f>IF(ISERROR(VLOOKUP(CONCATENATE(AA334,"-",AB334),EQUIVALENCIAS!$G$3:$I$50,3,FALSE))="VERDADERO","SALA NO ASIGNADA",VLOOKUP(CONCATENATE(AA334,"-",AB334),EQUIVALENCIAS!$G$3:$I$50,3,FALSE))</f>
        <v>SALA S-4</v>
      </c>
    </row>
    <row r="335" spans="1:40">
      <c r="A335" t="s">
        <v>41</v>
      </c>
      <c r="B335" t="s">
        <v>53</v>
      </c>
      <c r="C335" t="s">
        <v>43</v>
      </c>
      <c r="D335" t="s">
        <v>44</v>
      </c>
      <c r="E335" t="s">
        <v>54</v>
      </c>
      <c r="F335" t="s">
        <v>55</v>
      </c>
      <c r="G335">
        <v>3</v>
      </c>
      <c r="H335" t="s">
        <v>141</v>
      </c>
      <c r="I335" t="s">
        <v>142</v>
      </c>
      <c r="J335" t="s">
        <v>142</v>
      </c>
      <c r="K335" t="s">
        <v>49</v>
      </c>
      <c r="M335">
        <v>0</v>
      </c>
      <c r="N335">
        <v>0</v>
      </c>
      <c r="O335">
        <v>0</v>
      </c>
      <c r="Q335">
        <v>1</v>
      </c>
      <c r="R335">
        <v>1</v>
      </c>
      <c r="S335">
        <v>1</v>
      </c>
      <c r="T335">
        <v>77</v>
      </c>
      <c r="U335">
        <v>783</v>
      </c>
      <c r="V335" t="s">
        <v>143</v>
      </c>
      <c r="W335">
        <v>77</v>
      </c>
      <c r="Z335" t="s">
        <v>144</v>
      </c>
      <c r="AA335" s="28">
        <v>16</v>
      </c>
      <c r="AB335" s="28" t="s">
        <v>145</v>
      </c>
      <c r="AC335">
        <v>90</v>
      </c>
      <c r="AG335">
        <v>2</v>
      </c>
      <c r="AH335" s="7">
        <v>0.4513888888888889</v>
      </c>
      <c r="AI335" s="7">
        <v>0.54166666666666663</v>
      </c>
      <c r="AJ335">
        <v>3</v>
      </c>
      <c r="AK335" t="s">
        <v>52</v>
      </c>
      <c r="AL335">
        <v>1</v>
      </c>
      <c r="AM335" s="21" t="str">
        <f>VLOOKUP(AA335,EQUIVALENCIAS!$B$2:$C$14,2,FALSE)</f>
        <v>Edificio I+D</v>
      </c>
      <c r="AN335" t="str">
        <f>IF(ISERROR(VLOOKUP(CONCATENATE(AA335,"-",AB335),EQUIVALENCIAS!$G$3:$I$50,3,FALSE))="VERDADERO","SALA NO ASIGNADA",VLOOKUP(CONCATENATE(AA335,"-",AB335),EQUIVALENCIAS!$G$3:$I$50,3,FALSE))</f>
        <v>SALA Audit I+D</v>
      </c>
    </row>
    <row r="336" spans="1:40">
      <c r="A336" t="s">
        <v>41</v>
      </c>
      <c r="B336" t="s">
        <v>53</v>
      </c>
      <c r="C336" t="s">
        <v>43</v>
      </c>
      <c r="D336" t="s">
        <v>44</v>
      </c>
      <c r="E336" t="s">
        <v>54</v>
      </c>
      <c r="F336" t="s">
        <v>55</v>
      </c>
      <c r="G336">
        <v>6</v>
      </c>
      <c r="H336" t="s">
        <v>56</v>
      </c>
      <c r="I336" t="s">
        <v>57</v>
      </c>
      <c r="J336" t="s">
        <v>57</v>
      </c>
      <c r="K336" t="s">
        <v>49</v>
      </c>
      <c r="M336">
        <v>0</v>
      </c>
      <c r="N336">
        <v>0</v>
      </c>
      <c r="O336">
        <v>0</v>
      </c>
      <c r="Q336">
        <v>1</v>
      </c>
      <c r="R336">
        <v>1</v>
      </c>
      <c r="S336">
        <v>1</v>
      </c>
      <c r="T336">
        <v>35</v>
      </c>
      <c r="U336">
        <v>300</v>
      </c>
      <c r="V336" t="s">
        <v>58</v>
      </c>
      <c r="W336">
        <v>35</v>
      </c>
      <c r="Z336" t="s">
        <v>59</v>
      </c>
      <c r="AA336">
        <v>7</v>
      </c>
      <c r="AB336">
        <v>1</v>
      </c>
      <c r="AC336">
        <v>40</v>
      </c>
      <c r="AG336">
        <v>2</v>
      </c>
      <c r="AH336" s="7">
        <v>0.4513888888888889</v>
      </c>
      <c r="AI336" s="7">
        <v>0.54166666666666663</v>
      </c>
      <c r="AJ336">
        <v>3</v>
      </c>
      <c r="AK336" t="s">
        <v>52</v>
      </c>
      <c r="AL336">
        <v>1</v>
      </c>
      <c r="AM336" s="21" t="str">
        <f>VLOOKUP(AA336,EQUIVALENCIAS!$B$2:$C$14,2,FALSE)</f>
        <v>Edificio Construccion</v>
      </c>
      <c r="AN336" t="str">
        <f>IF(ISERROR(VLOOKUP(CONCATENATE(AA336,"-",AB336),EQUIVALENCIAS!$G$3:$I$50,3,FALSE))="VERDADERO","SALA NO ASIGNADA",VLOOKUP(CONCATENATE(AA336,"-",AB336),EQUIVALENCIAS!$G$3:$I$50,3,FALSE))</f>
        <v>SALA C-1</v>
      </c>
    </row>
    <row r="337" spans="1:40">
      <c r="A337" t="s">
        <v>41</v>
      </c>
      <c r="B337" t="s">
        <v>53</v>
      </c>
      <c r="C337" t="s">
        <v>43</v>
      </c>
      <c r="D337" t="s">
        <v>44</v>
      </c>
      <c r="E337" t="s">
        <v>54</v>
      </c>
      <c r="F337" t="s">
        <v>55</v>
      </c>
      <c r="G337">
        <v>7</v>
      </c>
      <c r="H337" t="s">
        <v>146</v>
      </c>
      <c r="I337" t="s">
        <v>147</v>
      </c>
      <c r="J337" t="s">
        <v>147</v>
      </c>
      <c r="K337" t="s">
        <v>49</v>
      </c>
      <c r="M337">
        <v>0</v>
      </c>
      <c r="N337">
        <v>0</v>
      </c>
      <c r="O337">
        <v>0</v>
      </c>
      <c r="Q337">
        <v>1</v>
      </c>
      <c r="R337">
        <v>1</v>
      </c>
      <c r="S337">
        <v>1</v>
      </c>
      <c r="T337">
        <v>30</v>
      </c>
      <c r="U337">
        <v>403</v>
      </c>
      <c r="V337" t="s">
        <v>148</v>
      </c>
      <c r="W337">
        <v>30</v>
      </c>
      <c r="Z337" t="s">
        <v>59</v>
      </c>
      <c r="AA337">
        <v>4</v>
      </c>
      <c r="AB337">
        <v>1</v>
      </c>
      <c r="AC337">
        <v>30</v>
      </c>
      <c r="AG337">
        <v>2</v>
      </c>
      <c r="AH337" s="7">
        <v>0.4513888888888889</v>
      </c>
      <c r="AI337" s="7">
        <v>0.54166666666666663</v>
      </c>
      <c r="AJ337">
        <v>3</v>
      </c>
      <c r="AK337" t="s">
        <v>52</v>
      </c>
      <c r="AL337">
        <v>1</v>
      </c>
      <c r="AM337" s="21" t="str">
        <f>VLOOKUP(AA337,EQUIVALENCIAS!$B$2:$C$14,2,FALSE)</f>
        <v>Edificio Mecanica</v>
      </c>
      <c r="AN337" t="str">
        <f>IF(ISERROR(VLOOKUP(CONCATENATE(AA337,"-",AB337),EQUIVALENCIAS!$G$3:$I$50,3,FALSE))="VERDADERO","SALA NO ASIGNADA",VLOOKUP(CONCATENATE(AA337,"-",AB337),EQUIVALENCIAS!$G$3:$I$50,3,FALSE))</f>
        <v>SALA T-1</v>
      </c>
    </row>
    <row r="338" spans="1:40">
      <c r="A338" t="s">
        <v>41</v>
      </c>
      <c r="B338" t="s">
        <v>98</v>
      </c>
      <c r="C338" t="s">
        <v>43</v>
      </c>
      <c r="D338" t="s">
        <v>44</v>
      </c>
      <c r="E338" t="s">
        <v>99</v>
      </c>
      <c r="F338" t="s">
        <v>55</v>
      </c>
      <c r="G338">
        <v>6</v>
      </c>
      <c r="H338" t="s">
        <v>628</v>
      </c>
      <c r="I338" t="s">
        <v>629</v>
      </c>
      <c r="J338" t="s">
        <v>629</v>
      </c>
      <c r="K338" t="s">
        <v>49</v>
      </c>
      <c r="M338">
        <v>0</v>
      </c>
      <c r="N338">
        <v>0</v>
      </c>
      <c r="O338">
        <v>0</v>
      </c>
      <c r="Q338">
        <v>1</v>
      </c>
      <c r="R338">
        <v>1</v>
      </c>
      <c r="S338">
        <v>1</v>
      </c>
      <c r="T338">
        <v>20</v>
      </c>
      <c r="U338">
        <v>395</v>
      </c>
      <c r="V338" t="s">
        <v>630</v>
      </c>
      <c r="W338">
        <v>20</v>
      </c>
      <c r="Z338" t="s">
        <v>59</v>
      </c>
      <c r="AA338">
        <v>16</v>
      </c>
      <c r="AB338">
        <v>7</v>
      </c>
      <c r="AC338">
        <v>26</v>
      </c>
      <c r="AG338">
        <v>1</v>
      </c>
      <c r="AH338" s="7">
        <v>0.59722222222222221</v>
      </c>
      <c r="AI338" s="7">
        <v>0.63888888888888884</v>
      </c>
      <c r="AJ338">
        <v>1</v>
      </c>
      <c r="AK338" t="s">
        <v>52</v>
      </c>
      <c r="AL338">
        <v>1</v>
      </c>
      <c r="AM338" s="21" t="str">
        <f>VLOOKUP(AA338,EQUIVALENCIAS!$B$2:$C$14,2,FALSE)</f>
        <v>Edificio I+D</v>
      </c>
      <c r="AN338" t="str">
        <f>IF(ISERROR(VLOOKUP(CONCATENATE(AA338,"-",AB338),EQUIVALENCIAS!$G$3:$I$50,3,FALSE))="VERDADERO","SALA NO ASIGNADA",VLOOKUP(CONCATENATE(AA338,"-",AB338),EQUIVALENCIAS!$G$3:$I$50,3,FALSE))</f>
        <v>SALA 7</v>
      </c>
    </row>
    <row r="339" spans="1:40">
      <c r="A339" t="s">
        <v>41</v>
      </c>
      <c r="B339" t="s">
        <v>90</v>
      </c>
      <c r="C339" t="s">
        <v>43</v>
      </c>
      <c r="D339" t="s">
        <v>44</v>
      </c>
      <c r="E339">
        <v>3406</v>
      </c>
      <c r="F339" s="29">
        <v>11</v>
      </c>
      <c r="G339" s="29">
        <v>1</v>
      </c>
      <c r="H339" s="30" t="s">
        <v>631</v>
      </c>
      <c r="I339" s="30" t="s">
        <v>414</v>
      </c>
      <c r="J339" t="s">
        <v>414</v>
      </c>
      <c r="K339" t="s">
        <v>49</v>
      </c>
      <c r="M339">
        <v>0</v>
      </c>
      <c r="N339" s="14">
        <v>0</v>
      </c>
      <c r="O339" s="14">
        <v>0</v>
      </c>
      <c r="Q339">
        <v>1</v>
      </c>
      <c r="R339">
        <v>1</v>
      </c>
      <c r="S339">
        <v>1</v>
      </c>
      <c r="T339" s="14">
        <v>35</v>
      </c>
      <c r="U339">
        <v>0</v>
      </c>
      <c r="V339" t="s">
        <v>632</v>
      </c>
      <c r="W339" s="14">
        <v>23</v>
      </c>
      <c r="Z339" s="14" t="s">
        <v>51</v>
      </c>
      <c r="AA339" s="35">
        <v>5</v>
      </c>
      <c r="AB339" s="35">
        <v>14</v>
      </c>
      <c r="AH339" s="7">
        <v>0.59722222222222221</v>
      </c>
      <c r="AI339" s="7">
        <v>0.6875</v>
      </c>
      <c r="AJ339" s="14">
        <v>3</v>
      </c>
      <c r="AK339" s="14">
        <v>1</v>
      </c>
      <c r="AL339" s="14">
        <v>1</v>
      </c>
      <c r="AM339" s="21" t="str">
        <f>VLOOKUP(AA339,EQUIVALENCIAS!$B$2:$C$14,2,FALSE)</f>
        <v>Edif. Serv. Multiples</v>
      </c>
      <c r="AN339" t="str">
        <f>IF(ISERROR(VLOOKUP(CONCATENATE(AA339,"-",AB339),EQUIVALENCIAS!$G$3:$I$50,3,FALSE))="VERDADERO","SALA NO ASIGNADA",VLOOKUP(CONCATENATE(AA339,"-",AB339),EQUIVALENCIAS!$G$3:$I$50,3,FALSE))</f>
        <v>SALA 14</v>
      </c>
    </row>
    <row r="340" spans="1:40">
      <c r="A340" t="s">
        <v>41</v>
      </c>
      <c r="B340" t="s">
        <v>85</v>
      </c>
      <c r="C340" t="s">
        <v>43</v>
      </c>
      <c r="D340" t="s">
        <v>44</v>
      </c>
      <c r="E340" t="s">
        <v>86</v>
      </c>
      <c r="F340" t="s">
        <v>55</v>
      </c>
      <c r="G340">
        <v>5</v>
      </c>
      <c r="H340" t="s">
        <v>633</v>
      </c>
      <c r="I340" t="s">
        <v>634</v>
      </c>
      <c r="J340" t="s">
        <v>634</v>
      </c>
      <c r="K340" t="s">
        <v>49</v>
      </c>
      <c r="M340">
        <v>0</v>
      </c>
      <c r="N340">
        <v>0</v>
      </c>
      <c r="O340">
        <v>0</v>
      </c>
      <c r="Q340">
        <v>1</v>
      </c>
      <c r="R340">
        <v>1</v>
      </c>
      <c r="S340">
        <v>1</v>
      </c>
      <c r="T340">
        <v>45</v>
      </c>
      <c r="U340">
        <v>512</v>
      </c>
      <c r="V340" t="s">
        <v>635</v>
      </c>
      <c r="W340">
        <v>45</v>
      </c>
      <c r="Z340" t="s">
        <v>51</v>
      </c>
      <c r="AA340">
        <v>7</v>
      </c>
      <c r="AB340">
        <v>4</v>
      </c>
      <c r="AC340">
        <v>53</v>
      </c>
      <c r="AG340">
        <v>2</v>
      </c>
      <c r="AH340" s="7">
        <v>0.59722222222222221</v>
      </c>
      <c r="AI340" s="7">
        <v>0.6875</v>
      </c>
      <c r="AJ340">
        <v>1</v>
      </c>
      <c r="AK340" t="s">
        <v>52</v>
      </c>
      <c r="AL340">
        <v>1</v>
      </c>
      <c r="AM340" s="21" t="str">
        <f>VLOOKUP(AA340,EQUIVALENCIAS!$B$2:$C$14,2,FALSE)</f>
        <v>Edificio Construccion</v>
      </c>
      <c r="AN340" t="str">
        <f>IF(ISERROR(VLOOKUP(CONCATENATE(AA340,"-",AB340),EQUIVALENCIAS!$G$3:$I$50,3,FALSE))="VERDADERO","SALA NO ASIGNADA",VLOOKUP(CONCATENATE(AA340,"-",AB340),EQUIVALENCIAS!$G$3:$I$50,3,FALSE))</f>
        <v>SALA C-4</v>
      </c>
    </row>
    <row r="341" spans="1:40">
      <c r="A341" t="s">
        <v>41</v>
      </c>
      <c r="B341" t="s">
        <v>90</v>
      </c>
      <c r="C341" t="s">
        <v>43</v>
      </c>
      <c r="D341" t="s">
        <v>44</v>
      </c>
      <c r="E341" t="s">
        <v>91</v>
      </c>
      <c r="F341" t="s">
        <v>55</v>
      </c>
      <c r="G341">
        <v>5</v>
      </c>
      <c r="H341" t="s">
        <v>636</v>
      </c>
      <c r="I341" t="s">
        <v>637</v>
      </c>
      <c r="J341" t="s">
        <v>637</v>
      </c>
      <c r="K341" t="s">
        <v>49</v>
      </c>
      <c r="M341">
        <v>0</v>
      </c>
      <c r="N341">
        <v>0</v>
      </c>
      <c r="O341">
        <v>0</v>
      </c>
      <c r="Q341">
        <v>1</v>
      </c>
      <c r="R341">
        <v>1</v>
      </c>
      <c r="S341">
        <v>1</v>
      </c>
      <c r="T341">
        <v>45</v>
      </c>
      <c r="U341">
        <v>421</v>
      </c>
      <c r="V341" t="s">
        <v>638</v>
      </c>
      <c r="W341">
        <v>45</v>
      </c>
      <c r="Z341" t="s">
        <v>51</v>
      </c>
      <c r="AA341">
        <v>11</v>
      </c>
      <c r="AB341">
        <v>103</v>
      </c>
      <c r="AC341">
        <v>60</v>
      </c>
      <c r="AG341">
        <v>2</v>
      </c>
      <c r="AH341" s="7">
        <v>0.59722222222222221</v>
      </c>
      <c r="AI341" s="7">
        <v>0.6875</v>
      </c>
      <c r="AJ341">
        <v>1</v>
      </c>
      <c r="AK341" t="s">
        <v>52</v>
      </c>
      <c r="AL341">
        <v>1</v>
      </c>
      <c r="AM341" s="21" t="str">
        <f>VLOOKUP(AA341,EQUIVALENCIAS!$B$2:$C$14,2,FALSE)</f>
        <v>Edificio Minas</v>
      </c>
      <c r="AN341" t="str">
        <f>IF(ISERROR(VLOOKUP(CONCATENATE(AA341,"-",AB341),EQUIVALENCIAS!$G$3:$I$50,3,FALSE))="VERDADERO","SALA NO ASIGNADA",VLOOKUP(CONCATENATE(AA341,"-",AB341),EQUIVALENCIAS!$G$3:$I$50,3,FALSE))</f>
        <v>SALA 103</v>
      </c>
    </row>
    <row r="342" spans="1:40">
      <c r="A342" t="s">
        <v>41</v>
      </c>
      <c r="B342" t="s">
        <v>90</v>
      </c>
      <c r="C342" t="s">
        <v>43</v>
      </c>
      <c r="D342" t="s">
        <v>44</v>
      </c>
      <c r="E342" t="s">
        <v>91</v>
      </c>
      <c r="F342" t="s">
        <v>55</v>
      </c>
      <c r="G342">
        <v>9</v>
      </c>
      <c r="H342" t="s">
        <v>639</v>
      </c>
      <c r="I342" t="s">
        <v>640</v>
      </c>
      <c r="J342" t="s">
        <v>640</v>
      </c>
      <c r="K342" t="s">
        <v>49</v>
      </c>
      <c r="M342">
        <v>0</v>
      </c>
      <c r="N342">
        <v>0</v>
      </c>
      <c r="O342">
        <v>0</v>
      </c>
      <c r="Q342">
        <v>1</v>
      </c>
      <c r="R342">
        <v>1</v>
      </c>
      <c r="S342">
        <v>1</v>
      </c>
      <c r="T342">
        <v>20</v>
      </c>
      <c r="U342">
        <v>487</v>
      </c>
      <c r="V342" t="s">
        <v>641</v>
      </c>
      <c r="W342">
        <v>20</v>
      </c>
      <c r="Z342" t="s">
        <v>59</v>
      </c>
      <c r="AA342" s="28">
        <v>5</v>
      </c>
      <c r="AB342" s="28">
        <v>14</v>
      </c>
      <c r="AC342">
        <v>110</v>
      </c>
      <c r="AG342">
        <v>3</v>
      </c>
      <c r="AH342" s="7">
        <v>0.59722222222222221</v>
      </c>
      <c r="AI342" s="7">
        <v>0.73611111111111116</v>
      </c>
      <c r="AJ342">
        <v>1</v>
      </c>
      <c r="AK342" t="s">
        <v>52</v>
      </c>
      <c r="AL342">
        <v>1</v>
      </c>
      <c r="AM342" s="21" t="str">
        <f>VLOOKUP(AA342,EQUIVALENCIAS!$B$2:$C$14,2,FALSE)</f>
        <v>Edif. Serv. Multiples</v>
      </c>
      <c r="AN342" t="str">
        <f>IF(ISERROR(VLOOKUP(CONCATENATE(AA342,"-",AB342),EQUIVALENCIAS!$G$3:$I$50,3,FALSE))="VERDADERO","SALA NO ASIGNADA",VLOOKUP(CONCATENATE(AA342,"-",AB342),EQUIVALENCIAS!$G$3:$I$50,3,FALSE))</f>
        <v>SALA 14</v>
      </c>
    </row>
    <row r="343" spans="1:40">
      <c r="A343" t="s">
        <v>41</v>
      </c>
      <c r="B343" t="s">
        <v>76</v>
      </c>
      <c r="C343" t="s">
        <v>43</v>
      </c>
      <c r="D343" t="s">
        <v>44</v>
      </c>
      <c r="E343" t="s">
        <v>77</v>
      </c>
      <c r="F343" t="s">
        <v>78</v>
      </c>
      <c r="G343">
        <v>2</v>
      </c>
      <c r="H343" t="s">
        <v>129</v>
      </c>
      <c r="I343" t="s">
        <v>130</v>
      </c>
      <c r="J343" t="s">
        <v>130</v>
      </c>
      <c r="K343" t="s">
        <v>49</v>
      </c>
      <c r="M343">
        <v>0</v>
      </c>
      <c r="N343">
        <v>0</v>
      </c>
      <c r="O343">
        <v>0</v>
      </c>
      <c r="Q343">
        <v>1</v>
      </c>
      <c r="R343">
        <v>1</v>
      </c>
      <c r="S343">
        <v>2</v>
      </c>
      <c r="T343">
        <v>35</v>
      </c>
      <c r="U343">
        <v>317</v>
      </c>
      <c r="V343" t="s">
        <v>191</v>
      </c>
      <c r="W343">
        <v>35</v>
      </c>
      <c r="Z343" t="s">
        <v>59</v>
      </c>
      <c r="AA343">
        <v>3</v>
      </c>
      <c r="AB343">
        <v>26</v>
      </c>
      <c r="AC343">
        <v>40</v>
      </c>
      <c r="AG343">
        <v>2</v>
      </c>
      <c r="AH343" s="7">
        <v>0.59722222222222221</v>
      </c>
      <c r="AI343" s="7">
        <v>0.6875</v>
      </c>
      <c r="AJ343">
        <v>1</v>
      </c>
      <c r="AK343" t="s">
        <v>52</v>
      </c>
      <c r="AL343">
        <v>1</v>
      </c>
      <c r="AM343" s="21" t="str">
        <f>VLOOKUP(AA343,EQUIVALENCIAS!$B$2:$C$14,2,FALSE)</f>
        <v>Edificio Laboratorio</v>
      </c>
      <c r="AN343" t="str">
        <f>IF(ISERROR(VLOOKUP(CONCATENATE(AA343,"-",AB343),EQUIVALENCIAS!$G$3:$I$50,3,FALSE))="VERDADERO","SALA NO ASIGNADA",VLOOKUP(CONCATENATE(AA343,"-",AB343),EQUIVALENCIAS!$G$3:$I$50,3,FALSE))</f>
        <v>SALA 26</v>
      </c>
    </row>
    <row r="344" spans="1:40">
      <c r="A344" t="s">
        <v>41</v>
      </c>
      <c r="B344" t="s">
        <v>90</v>
      </c>
      <c r="C344" t="s">
        <v>43</v>
      </c>
      <c r="D344" t="s">
        <v>44</v>
      </c>
      <c r="E344" t="s">
        <v>91</v>
      </c>
      <c r="F344" t="s">
        <v>55</v>
      </c>
      <c r="G344">
        <v>1</v>
      </c>
      <c r="H344" t="s">
        <v>642</v>
      </c>
      <c r="I344" t="s">
        <v>643</v>
      </c>
      <c r="J344" t="s">
        <v>643</v>
      </c>
      <c r="K344" t="s">
        <v>49</v>
      </c>
      <c r="M344">
        <v>0</v>
      </c>
      <c r="N344">
        <v>0</v>
      </c>
      <c r="O344">
        <v>0</v>
      </c>
      <c r="Q344">
        <v>1</v>
      </c>
      <c r="R344">
        <v>1</v>
      </c>
      <c r="S344">
        <v>2</v>
      </c>
      <c r="T344">
        <v>35</v>
      </c>
      <c r="U344">
        <v>358</v>
      </c>
      <c r="V344" t="s">
        <v>644</v>
      </c>
      <c r="W344">
        <v>35</v>
      </c>
      <c r="Z344" t="s">
        <v>59</v>
      </c>
      <c r="AA344">
        <v>9</v>
      </c>
      <c r="AB344">
        <v>1</v>
      </c>
      <c r="AC344">
        <v>105</v>
      </c>
      <c r="AG344">
        <v>2</v>
      </c>
      <c r="AH344" s="7">
        <v>0.59722222222222221</v>
      </c>
      <c r="AI344" s="7">
        <v>0.6875</v>
      </c>
      <c r="AJ344">
        <v>1</v>
      </c>
      <c r="AK344" t="s">
        <v>52</v>
      </c>
      <c r="AL344">
        <v>1</v>
      </c>
      <c r="AM344" s="21" t="str">
        <f>VLOOKUP(AA344,EQUIVALENCIAS!$B$2:$C$14,2,FALSE)</f>
        <v>Salas de madera E</v>
      </c>
      <c r="AN344" t="str">
        <f>IF(ISERROR(VLOOKUP(CONCATENATE(AA344,"-",AB344),EQUIVALENCIAS!$G$3:$I$50,3,FALSE))="VERDADERO","SALA NO ASIGNADA",VLOOKUP(CONCATENATE(AA344,"-",AB344),EQUIVALENCIAS!$G$3:$I$50,3,FALSE))</f>
        <v>SALA E-1</v>
      </c>
    </row>
    <row r="345" spans="1:40">
      <c r="A345" t="s">
        <v>41</v>
      </c>
      <c r="B345" t="s">
        <v>76</v>
      </c>
      <c r="C345" t="s">
        <v>43</v>
      </c>
      <c r="D345" t="s">
        <v>44</v>
      </c>
      <c r="E345" t="s">
        <v>77</v>
      </c>
      <c r="F345" t="s">
        <v>78</v>
      </c>
      <c r="G345">
        <v>2</v>
      </c>
      <c r="H345" t="s">
        <v>129</v>
      </c>
      <c r="I345" t="s">
        <v>130</v>
      </c>
      <c r="J345" t="s">
        <v>130</v>
      </c>
      <c r="K345" t="s">
        <v>49</v>
      </c>
      <c r="M345">
        <v>0</v>
      </c>
      <c r="N345">
        <v>0</v>
      </c>
      <c r="O345">
        <v>0</v>
      </c>
      <c r="Q345">
        <v>1</v>
      </c>
      <c r="R345">
        <v>1</v>
      </c>
      <c r="S345">
        <v>3</v>
      </c>
      <c r="T345">
        <v>35</v>
      </c>
      <c r="U345">
        <v>551</v>
      </c>
      <c r="V345" t="s">
        <v>192</v>
      </c>
      <c r="W345">
        <v>35</v>
      </c>
      <c r="Z345" t="s">
        <v>59</v>
      </c>
      <c r="AA345">
        <v>7</v>
      </c>
      <c r="AB345">
        <v>1</v>
      </c>
      <c r="AC345">
        <v>40</v>
      </c>
      <c r="AG345">
        <v>2</v>
      </c>
      <c r="AH345" s="7">
        <v>0.59722222222222221</v>
      </c>
      <c r="AI345" s="7">
        <v>0.6875</v>
      </c>
      <c r="AJ345">
        <v>1</v>
      </c>
      <c r="AK345" t="s">
        <v>52</v>
      </c>
      <c r="AL345">
        <v>1</v>
      </c>
      <c r="AM345" s="21" t="str">
        <f>VLOOKUP(AA345,EQUIVALENCIAS!$B$2:$C$14,2,FALSE)</f>
        <v>Edificio Construccion</v>
      </c>
      <c r="AN345" t="str">
        <f>IF(ISERROR(VLOOKUP(CONCATENATE(AA345,"-",AB345),EQUIVALENCIAS!$G$3:$I$50,3,FALSE))="VERDADERO","SALA NO ASIGNADA",VLOOKUP(CONCATENATE(AA345,"-",AB345),EQUIVALENCIAS!$G$3:$I$50,3,FALSE))</f>
        <v>SALA C-1</v>
      </c>
    </row>
    <row r="346" spans="1:40">
      <c r="A346" t="s">
        <v>41</v>
      </c>
      <c r="B346" t="s">
        <v>76</v>
      </c>
      <c r="C346" t="s">
        <v>43</v>
      </c>
      <c r="D346" t="s">
        <v>44</v>
      </c>
      <c r="E346" t="s">
        <v>77</v>
      </c>
      <c r="F346" t="s">
        <v>78</v>
      </c>
      <c r="G346">
        <v>10</v>
      </c>
      <c r="H346" t="s">
        <v>349</v>
      </c>
      <c r="I346" t="s">
        <v>350</v>
      </c>
      <c r="J346" t="s">
        <v>350</v>
      </c>
      <c r="K346" t="s">
        <v>49</v>
      </c>
      <c r="M346">
        <v>0</v>
      </c>
      <c r="N346">
        <v>0</v>
      </c>
      <c r="O346">
        <v>0</v>
      </c>
      <c r="Q346">
        <v>1</v>
      </c>
      <c r="R346">
        <v>1</v>
      </c>
      <c r="S346">
        <v>3</v>
      </c>
      <c r="T346">
        <v>60</v>
      </c>
      <c r="U346">
        <v>627</v>
      </c>
      <c r="V346" t="s">
        <v>645</v>
      </c>
      <c r="W346">
        <v>60</v>
      </c>
      <c r="Z346" t="s">
        <v>51</v>
      </c>
      <c r="AA346">
        <v>5</v>
      </c>
      <c r="AB346">
        <v>13</v>
      </c>
      <c r="AC346">
        <v>70</v>
      </c>
      <c r="AG346">
        <v>3</v>
      </c>
      <c r="AH346" s="7">
        <v>0.59722222222222221</v>
      </c>
      <c r="AI346" s="7">
        <v>0.73611111111111116</v>
      </c>
      <c r="AJ346">
        <v>1</v>
      </c>
      <c r="AK346" t="s">
        <v>52</v>
      </c>
      <c r="AL346">
        <v>1</v>
      </c>
      <c r="AM346" s="21" t="str">
        <f>VLOOKUP(AA346,EQUIVALENCIAS!$B$2:$C$14,2,FALSE)</f>
        <v>Edif. Serv. Multiples</v>
      </c>
      <c r="AN346" t="str">
        <f>IF(ISERROR(VLOOKUP(CONCATENATE(AA346,"-",AB346),EQUIVALENCIAS!$G$3:$I$50,3,FALSE))="VERDADERO","SALA NO ASIGNADA",VLOOKUP(CONCATENATE(AA346,"-",AB346),EQUIVALENCIAS!$G$3:$I$50,3,FALSE))</f>
        <v>SALA 13</v>
      </c>
    </row>
    <row r="347" spans="1:40">
      <c r="A347" t="s">
        <v>41</v>
      </c>
      <c r="B347" t="s">
        <v>90</v>
      </c>
      <c r="C347" t="s">
        <v>43</v>
      </c>
      <c r="D347" t="s">
        <v>44</v>
      </c>
      <c r="E347" t="s">
        <v>91</v>
      </c>
      <c r="F347" t="s">
        <v>46</v>
      </c>
      <c r="G347">
        <v>1</v>
      </c>
      <c r="H347" t="s">
        <v>419</v>
      </c>
      <c r="I347" t="s">
        <v>420</v>
      </c>
      <c r="J347" t="s">
        <v>420</v>
      </c>
      <c r="K347" t="s">
        <v>49</v>
      </c>
      <c r="M347">
        <v>0</v>
      </c>
      <c r="N347">
        <v>0</v>
      </c>
      <c r="O347">
        <v>0</v>
      </c>
      <c r="Q347">
        <v>1</v>
      </c>
      <c r="R347">
        <v>1</v>
      </c>
      <c r="S347">
        <v>3</v>
      </c>
      <c r="T347">
        <v>52</v>
      </c>
      <c r="U347">
        <v>560</v>
      </c>
      <c r="V347" t="s">
        <v>422</v>
      </c>
      <c r="W347">
        <v>52</v>
      </c>
      <c r="Z347" t="s">
        <v>51</v>
      </c>
      <c r="AA347" s="28">
        <v>9</v>
      </c>
      <c r="AB347" s="28">
        <v>2</v>
      </c>
      <c r="AC347">
        <v>62</v>
      </c>
      <c r="AG347">
        <v>2</v>
      </c>
      <c r="AH347" s="7">
        <v>0.59722222222222221</v>
      </c>
      <c r="AI347" s="7">
        <v>0.6875</v>
      </c>
      <c r="AJ347">
        <v>1</v>
      </c>
      <c r="AK347" t="s">
        <v>52</v>
      </c>
      <c r="AL347">
        <v>1</v>
      </c>
      <c r="AM347" s="21" t="str">
        <f>VLOOKUP(AA347,EQUIVALENCIAS!$B$2:$C$14,2,FALSE)</f>
        <v>Salas de madera E</v>
      </c>
      <c r="AN347" t="str">
        <f>IF(ISERROR(VLOOKUP(CONCATENATE(AA347,"-",AB347),EQUIVALENCIAS!$G$3:$I$50,3,FALSE))="VERDADERO","SALA NO ASIGNADA",VLOOKUP(CONCATENATE(AA347,"-",AB347),EQUIVALENCIAS!$G$3:$I$50,3,FALSE))</f>
        <v>SALA E-2</v>
      </c>
    </row>
    <row r="348" spans="1:40">
      <c r="A348" t="s">
        <v>41</v>
      </c>
      <c r="B348" t="s">
        <v>53</v>
      </c>
      <c r="C348" t="s">
        <v>43</v>
      </c>
      <c r="D348" t="s">
        <v>44</v>
      </c>
      <c r="E348" t="s">
        <v>54</v>
      </c>
      <c r="F348" t="s">
        <v>55</v>
      </c>
      <c r="G348">
        <v>9</v>
      </c>
      <c r="H348" t="s">
        <v>646</v>
      </c>
      <c r="I348" t="s">
        <v>647</v>
      </c>
      <c r="J348" t="s">
        <v>647</v>
      </c>
      <c r="K348" t="s">
        <v>49</v>
      </c>
      <c r="M348">
        <v>0</v>
      </c>
      <c r="N348">
        <v>0</v>
      </c>
      <c r="O348">
        <v>0</v>
      </c>
      <c r="Q348">
        <v>1</v>
      </c>
      <c r="R348">
        <v>1</v>
      </c>
      <c r="S348">
        <v>1</v>
      </c>
      <c r="T348">
        <v>35</v>
      </c>
      <c r="U348">
        <v>740</v>
      </c>
      <c r="V348" t="s">
        <v>648</v>
      </c>
      <c r="W348">
        <v>35</v>
      </c>
      <c r="Z348" t="s">
        <v>59</v>
      </c>
      <c r="AA348" s="28">
        <v>7</v>
      </c>
      <c r="AB348" s="28">
        <v>2</v>
      </c>
      <c r="AC348">
        <v>48</v>
      </c>
      <c r="AG348">
        <v>2</v>
      </c>
      <c r="AH348" s="7">
        <v>0.4513888888888889</v>
      </c>
      <c r="AI348" s="7">
        <v>0.54166666666666663</v>
      </c>
      <c r="AJ348">
        <v>3</v>
      </c>
      <c r="AK348" t="s">
        <v>52</v>
      </c>
      <c r="AL348">
        <v>1</v>
      </c>
      <c r="AM348" s="21" t="str">
        <f>VLOOKUP(AA348,EQUIVALENCIAS!$B$2:$C$14,2,FALSE)</f>
        <v>Edificio Construccion</v>
      </c>
      <c r="AN348" t="str">
        <f>IF(ISERROR(VLOOKUP(CONCATENATE(AA348,"-",AB348),EQUIVALENCIAS!$G$3:$I$50,3,FALSE))="VERDADERO","SALA NO ASIGNADA",VLOOKUP(CONCATENATE(AA348,"-",AB348),EQUIVALENCIAS!$G$3:$I$50,3,FALSE))</f>
        <v>SALA C-2</v>
      </c>
    </row>
    <row r="349" spans="1:40">
      <c r="A349" t="s">
        <v>41</v>
      </c>
      <c r="B349" t="s">
        <v>90</v>
      </c>
      <c r="C349" t="s">
        <v>43</v>
      </c>
      <c r="D349" t="s">
        <v>44</v>
      </c>
      <c r="E349" t="s">
        <v>91</v>
      </c>
      <c r="F349" t="s">
        <v>55</v>
      </c>
      <c r="G349">
        <v>1</v>
      </c>
      <c r="H349" t="s">
        <v>642</v>
      </c>
      <c r="I349" t="s">
        <v>643</v>
      </c>
      <c r="J349" t="s">
        <v>643</v>
      </c>
      <c r="K349" t="s">
        <v>49</v>
      </c>
      <c r="M349">
        <v>0</v>
      </c>
      <c r="N349">
        <v>0</v>
      </c>
      <c r="O349">
        <v>0</v>
      </c>
      <c r="Q349">
        <v>1</v>
      </c>
      <c r="R349">
        <v>1</v>
      </c>
      <c r="S349">
        <v>3</v>
      </c>
      <c r="T349">
        <v>35</v>
      </c>
      <c r="U349">
        <v>631</v>
      </c>
      <c r="V349" t="s">
        <v>649</v>
      </c>
      <c r="W349">
        <v>35</v>
      </c>
      <c r="Z349" t="s">
        <v>59</v>
      </c>
      <c r="AA349" s="28">
        <v>7</v>
      </c>
      <c r="AB349" s="28">
        <v>3</v>
      </c>
      <c r="AC349">
        <v>70</v>
      </c>
      <c r="AG349">
        <v>2</v>
      </c>
      <c r="AH349" s="7">
        <v>0.59722222222222221</v>
      </c>
      <c r="AI349" s="7">
        <v>0.6875</v>
      </c>
      <c r="AJ349">
        <v>1</v>
      </c>
      <c r="AK349" t="s">
        <v>52</v>
      </c>
      <c r="AL349">
        <v>1</v>
      </c>
      <c r="AM349" s="21" t="str">
        <f>VLOOKUP(AA349,EQUIVALENCIAS!$B$2:$C$14,2,FALSE)</f>
        <v>Edificio Construccion</v>
      </c>
      <c r="AN349" t="str">
        <f>IF(ISERROR(VLOOKUP(CONCATENATE(AA349,"-",AB349),EQUIVALENCIAS!$G$3:$I$50,3,FALSE))="VERDADERO","SALA NO ASIGNADA",VLOOKUP(CONCATENATE(AA349,"-",AB349),EQUIVALENCIAS!$G$3:$I$50,3,FALSE))</f>
        <v>SALA C-3</v>
      </c>
    </row>
    <row r="350" spans="1:40">
      <c r="A350" t="s">
        <v>41</v>
      </c>
      <c r="B350" t="s">
        <v>90</v>
      </c>
      <c r="C350" t="s">
        <v>43</v>
      </c>
      <c r="D350" t="s">
        <v>44</v>
      </c>
      <c r="E350" t="s">
        <v>91</v>
      </c>
      <c r="F350" t="s">
        <v>55</v>
      </c>
      <c r="G350">
        <v>1</v>
      </c>
      <c r="H350" t="s">
        <v>642</v>
      </c>
      <c r="I350" t="s">
        <v>643</v>
      </c>
      <c r="J350" t="s">
        <v>643</v>
      </c>
      <c r="K350" t="s">
        <v>49</v>
      </c>
      <c r="M350">
        <v>0</v>
      </c>
      <c r="N350">
        <v>0</v>
      </c>
      <c r="O350">
        <v>0</v>
      </c>
      <c r="Q350">
        <v>1</v>
      </c>
      <c r="R350">
        <v>1</v>
      </c>
      <c r="S350">
        <v>4</v>
      </c>
      <c r="T350">
        <v>35</v>
      </c>
      <c r="U350">
        <v>252</v>
      </c>
      <c r="V350" t="s">
        <v>650</v>
      </c>
      <c r="W350">
        <v>35</v>
      </c>
      <c r="Z350" t="s">
        <v>59</v>
      </c>
      <c r="AA350">
        <v>5</v>
      </c>
      <c r="AB350">
        <v>23</v>
      </c>
      <c r="AC350">
        <v>70</v>
      </c>
      <c r="AG350">
        <v>2</v>
      </c>
      <c r="AH350" s="7">
        <v>0.59722222222222221</v>
      </c>
      <c r="AI350" s="7">
        <v>0.6875</v>
      </c>
      <c r="AJ350">
        <v>1</v>
      </c>
      <c r="AK350" t="s">
        <v>52</v>
      </c>
      <c r="AL350">
        <v>1</v>
      </c>
      <c r="AM350" s="21" t="str">
        <f>VLOOKUP(AA350,EQUIVALENCIAS!$B$2:$C$14,2,FALSE)</f>
        <v>Edif. Serv. Multiples</v>
      </c>
      <c r="AN350" t="str">
        <f>IF(ISERROR(VLOOKUP(CONCATENATE(AA350,"-",AB350),EQUIVALENCIAS!$G$3:$I$50,3,FALSE))="VERDADERO","SALA NO ASIGNADA",VLOOKUP(CONCATENATE(AA350,"-",AB350),EQUIVALENCIAS!$G$3:$I$50,3,FALSE))</f>
        <v>SALA 23</v>
      </c>
    </row>
    <row r="351" spans="1:40">
      <c r="A351" t="s">
        <v>41</v>
      </c>
      <c r="B351" t="s">
        <v>90</v>
      </c>
      <c r="C351" t="s">
        <v>43</v>
      </c>
      <c r="D351" t="s">
        <v>44</v>
      </c>
      <c r="E351" t="s">
        <v>91</v>
      </c>
      <c r="F351" t="s">
        <v>55</v>
      </c>
      <c r="G351">
        <v>3</v>
      </c>
      <c r="H351" t="s">
        <v>125</v>
      </c>
      <c r="I351" t="s">
        <v>126</v>
      </c>
      <c r="J351" t="s">
        <v>126</v>
      </c>
      <c r="K351" t="s">
        <v>49</v>
      </c>
      <c r="M351">
        <v>0</v>
      </c>
      <c r="N351">
        <v>0</v>
      </c>
      <c r="O351">
        <v>0</v>
      </c>
      <c r="Q351">
        <v>1</v>
      </c>
      <c r="R351">
        <v>1</v>
      </c>
      <c r="S351">
        <v>6</v>
      </c>
      <c r="T351">
        <v>35</v>
      </c>
      <c r="U351">
        <v>338</v>
      </c>
      <c r="V351" t="s">
        <v>651</v>
      </c>
      <c r="W351">
        <v>35</v>
      </c>
      <c r="Z351" t="s">
        <v>59</v>
      </c>
      <c r="AA351">
        <v>7</v>
      </c>
      <c r="AB351">
        <v>2</v>
      </c>
      <c r="AC351">
        <v>53</v>
      </c>
      <c r="AG351">
        <v>1</v>
      </c>
      <c r="AH351" s="7">
        <v>0.59722222222222221</v>
      </c>
      <c r="AI351" s="7">
        <v>0.63888888888888884</v>
      </c>
      <c r="AJ351">
        <v>1</v>
      </c>
      <c r="AK351" t="s">
        <v>52</v>
      </c>
      <c r="AL351">
        <v>1</v>
      </c>
      <c r="AM351" s="21" t="str">
        <f>VLOOKUP(AA351,EQUIVALENCIAS!$B$2:$C$14,2,FALSE)</f>
        <v>Edificio Construccion</v>
      </c>
      <c r="AN351" t="str">
        <f>IF(ISERROR(VLOOKUP(CONCATENATE(AA351,"-",AB351),EQUIVALENCIAS!$G$3:$I$50,3,FALSE))="VERDADERO","SALA NO ASIGNADA",VLOOKUP(CONCATENATE(AA351,"-",AB351),EQUIVALENCIAS!$G$3:$I$50,3,FALSE))</f>
        <v>SALA C-2</v>
      </c>
    </row>
    <row r="352" spans="1:40">
      <c r="A352" t="s">
        <v>41</v>
      </c>
      <c r="B352" t="s">
        <v>90</v>
      </c>
      <c r="C352" t="s">
        <v>43</v>
      </c>
      <c r="D352" t="s">
        <v>44</v>
      </c>
      <c r="E352" t="s">
        <v>91</v>
      </c>
      <c r="F352" t="s">
        <v>55</v>
      </c>
      <c r="G352">
        <v>1</v>
      </c>
      <c r="H352" t="s">
        <v>642</v>
      </c>
      <c r="I352" t="s">
        <v>643</v>
      </c>
      <c r="J352" t="s">
        <v>643</v>
      </c>
      <c r="K352" t="s">
        <v>49</v>
      </c>
      <c r="M352">
        <v>0</v>
      </c>
      <c r="N352">
        <v>0</v>
      </c>
      <c r="O352">
        <v>0</v>
      </c>
      <c r="Q352">
        <v>1</v>
      </c>
      <c r="R352">
        <v>1</v>
      </c>
      <c r="S352">
        <v>7</v>
      </c>
      <c r="T352">
        <v>35</v>
      </c>
      <c r="U352">
        <v>717</v>
      </c>
      <c r="V352" t="s">
        <v>652</v>
      </c>
      <c r="W352">
        <v>35</v>
      </c>
      <c r="Z352" t="s">
        <v>59</v>
      </c>
      <c r="AA352">
        <v>8</v>
      </c>
      <c r="AB352">
        <v>2</v>
      </c>
      <c r="AC352">
        <v>70</v>
      </c>
      <c r="AG352">
        <v>2</v>
      </c>
      <c r="AH352" s="7">
        <v>0.59722222222222221</v>
      </c>
      <c r="AI352" s="7">
        <v>0.6875</v>
      </c>
      <c r="AJ352">
        <v>1</v>
      </c>
      <c r="AK352" t="s">
        <v>52</v>
      </c>
      <c r="AL352">
        <v>1</v>
      </c>
      <c r="AM352" s="21" t="str">
        <f>VLOOKUP(AA352,EQUIVALENCIAS!$B$2:$C$14,2,FALSE)</f>
        <v>Edificio estudiantil</v>
      </c>
      <c r="AN352" t="str">
        <f>IF(ISERROR(VLOOKUP(CONCATENATE(AA352,"-",AB352),EQUIVALENCIAS!$G$3:$I$50,3,FALSE))="VERDADERO","SALA NO ASIGNADA",VLOOKUP(CONCATENATE(AA352,"-",AB352),EQUIVALENCIAS!$G$3:$I$50,3,FALSE))</f>
        <v>SALA S-2</v>
      </c>
    </row>
    <row r="353" spans="1:40">
      <c r="A353" t="s">
        <v>41</v>
      </c>
      <c r="B353" t="s">
        <v>76</v>
      </c>
      <c r="C353" t="s">
        <v>43</v>
      </c>
      <c r="D353" t="s">
        <v>44</v>
      </c>
      <c r="E353" t="s">
        <v>77</v>
      </c>
      <c r="F353" t="s">
        <v>78</v>
      </c>
      <c r="G353">
        <v>2</v>
      </c>
      <c r="H353" t="s">
        <v>129</v>
      </c>
      <c r="I353" t="s">
        <v>130</v>
      </c>
      <c r="J353" t="s">
        <v>130</v>
      </c>
      <c r="K353" t="s">
        <v>49</v>
      </c>
      <c r="M353">
        <v>0</v>
      </c>
      <c r="N353">
        <v>0</v>
      </c>
      <c r="O353">
        <v>0</v>
      </c>
      <c r="Q353">
        <v>1</v>
      </c>
      <c r="R353">
        <v>1</v>
      </c>
      <c r="S353">
        <v>8</v>
      </c>
      <c r="T353">
        <v>35</v>
      </c>
      <c r="U353">
        <v>295</v>
      </c>
      <c r="V353" t="s">
        <v>196</v>
      </c>
      <c r="W353">
        <v>35</v>
      </c>
      <c r="Z353" t="s">
        <v>59</v>
      </c>
      <c r="AA353">
        <v>5</v>
      </c>
      <c r="AB353">
        <v>22</v>
      </c>
      <c r="AC353">
        <v>70</v>
      </c>
      <c r="AG353">
        <v>2</v>
      </c>
      <c r="AH353" s="7">
        <v>0.59722222222222221</v>
      </c>
      <c r="AI353" s="7">
        <v>0.6875</v>
      </c>
      <c r="AJ353">
        <v>1</v>
      </c>
      <c r="AK353" t="s">
        <v>52</v>
      </c>
      <c r="AL353">
        <v>1</v>
      </c>
      <c r="AM353" s="21" t="str">
        <f>VLOOKUP(AA353,EQUIVALENCIAS!$B$2:$C$14,2,FALSE)</f>
        <v>Edif. Serv. Multiples</v>
      </c>
      <c r="AN353" t="str">
        <f>IF(ISERROR(VLOOKUP(CONCATENATE(AA353,"-",AB353),EQUIVALENCIAS!$G$3:$I$50,3,FALSE))="VERDADERO","SALA NO ASIGNADA",VLOOKUP(CONCATENATE(AA353,"-",AB353),EQUIVALENCIAS!$G$3:$I$50,3,FALSE))</f>
        <v>SALA 22</v>
      </c>
    </row>
    <row r="354" spans="1:40">
      <c r="A354" t="s">
        <v>41</v>
      </c>
      <c r="B354" t="s">
        <v>90</v>
      </c>
      <c r="C354" t="s">
        <v>43</v>
      </c>
      <c r="D354" t="s">
        <v>44</v>
      </c>
      <c r="E354" t="s">
        <v>91</v>
      </c>
      <c r="F354" t="s">
        <v>55</v>
      </c>
      <c r="G354">
        <v>1</v>
      </c>
      <c r="H354" t="s">
        <v>642</v>
      </c>
      <c r="I354" t="s">
        <v>643</v>
      </c>
      <c r="J354" t="s">
        <v>643</v>
      </c>
      <c r="K354" t="s">
        <v>49</v>
      </c>
      <c r="M354">
        <v>0</v>
      </c>
      <c r="N354">
        <v>0</v>
      </c>
      <c r="O354">
        <v>0</v>
      </c>
      <c r="Q354">
        <v>1</v>
      </c>
      <c r="R354">
        <v>1</v>
      </c>
      <c r="S354">
        <v>8</v>
      </c>
      <c r="T354">
        <v>35</v>
      </c>
      <c r="U354">
        <v>593</v>
      </c>
      <c r="V354" t="s">
        <v>653</v>
      </c>
      <c r="W354">
        <v>35</v>
      </c>
      <c r="Z354" t="s">
        <v>59</v>
      </c>
      <c r="AA354">
        <v>11</v>
      </c>
      <c r="AB354">
        <v>105</v>
      </c>
      <c r="AC354">
        <v>48</v>
      </c>
      <c r="AG354">
        <v>2</v>
      </c>
      <c r="AH354" s="7">
        <v>0.59722222222222221</v>
      </c>
      <c r="AI354" s="7">
        <v>0.6875</v>
      </c>
      <c r="AJ354">
        <v>1</v>
      </c>
      <c r="AK354" t="s">
        <v>52</v>
      </c>
      <c r="AL354">
        <v>1</v>
      </c>
      <c r="AM354" s="21" t="str">
        <f>VLOOKUP(AA354,EQUIVALENCIAS!$B$2:$C$14,2,FALSE)</f>
        <v>Edificio Minas</v>
      </c>
      <c r="AN354" t="str">
        <f>IF(ISERROR(VLOOKUP(CONCATENATE(AA354,"-",AB354),EQUIVALENCIAS!$G$3:$I$50,3,FALSE))="VERDADERO","SALA NO ASIGNADA",VLOOKUP(CONCATENATE(AA354,"-",AB354),EQUIVALENCIAS!$G$3:$I$50,3,FALSE))</f>
        <v>SALA 105</v>
      </c>
    </row>
    <row r="355" spans="1:40">
      <c r="A355" t="s">
        <v>41</v>
      </c>
      <c r="B355" t="s">
        <v>90</v>
      </c>
      <c r="C355" t="s">
        <v>43</v>
      </c>
      <c r="D355" t="s">
        <v>44</v>
      </c>
      <c r="E355" t="s">
        <v>91</v>
      </c>
      <c r="F355" t="s">
        <v>55</v>
      </c>
      <c r="G355">
        <v>6</v>
      </c>
      <c r="H355" t="s">
        <v>654</v>
      </c>
      <c r="I355" t="s">
        <v>655</v>
      </c>
      <c r="J355" t="s">
        <v>655</v>
      </c>
      <c r="K355" t="s">
        <v>49</v>
      </c>
      <c r="M355">
        <v>0</v>
      </c>
      <c r="N355">
        <v>0</v>
      </c>
      <c r="O355">
        <v>0</v>
      </c>
      <c r="Q355">
        <v>1</v>
      </c>
      <c r="R355">
        <v>1</v>
      </c>
      <c r="S355">
        <v>1</v>
      </c>
      <c r="T355">
        <v>45</v>
      </c>
      <c r="U355">
        <v>427</v>
      </c>
      <c r="V355" t="s">
        <v>656</v>
      </c>
      <c r="W355">
        <v>45</v>
      </c>
      <c r="Z355" t="s">
        <v>51</v>
      </c>
      <c r="AA355">
        <v>11</v>
      </c>
      <c r="AB355">
        <v>103</v>
      </c>
      <c r="AC355">
        <v>60</v>
      </c>
      <c r="AG355">
        <v>3</v>
      </c>
      <c r="AH355" s="7">
        <v>0.59722222222222221</v>
      </c>
      <c r="AI355" s="7">
        <v>0.73611111111111116</v>
      </c>
      <c r="AJ355">
        <v>2</v>
      </c>
      <c r="AK355" t="s">
        <v>52</v>
      </c>
      <c r="AL355">
        <v>1</v>
      </c>
      <c r="AM355" s="21" t="str">
        <f>VLOOKUP(AA355,EQUIVALENCIAS!$B$2:$C$14,2,FALSE)</f>
        <v>Edificio Minas</v>
      </c>
      <c r="AN355" t="str">
        <f>IF(ISERROR(VLOOKUP(CONCATENATE(AA355,"-",AB355),EQUIVALENCIAS!$G$3:$I$50,3,FALSE))="VERDADERO","SALA NO ASIGNADA",VLOOKUP(CONCATENATE(AA355,"-",AB355),EQUIVALENCIAS!$G$3:$I$50,3,FALSE))</f>
        <v>SALA 103</v>
      </c>
    </row>
    <row r="356" spans="1:40">
      <c r="A356" t="s">
        <v>41</v>
      </c>
      <c r="B356" t="s">
        <v>42</v>
      </c>
      <c r="C356" t="s">
        <v>43</v>
      </c>
      <c r="D356" t="s">
        <v>44</v>
      </c>
      <c r="E356" t="s">
        <v>45</v>
      </c>
      <c r="F356" t="s">
        <v>46</v>
      </c>
      <c r="G356">
        <v>1</v>
      </c>
      <c r="H356" t="s">
        <v>373</v>
      </c>
      <c r="I356" t="s">
        <v>374</v>
      </c>
      <c r="J356" t="s">
        <v>374</v>
      </c>
      <c r="K356" t="s">
        <v>49</v>
      </c>
      <c r="M356">
        <v>0</v>
      </c>
      <c r="N356">
        <v>0</v>
      </c>
      <c r="O356">
        <v>0</v>
      </c>
      <c r="Q356">
        <v>1</v>
      </c>
      <c r="R356">
        <v>1</v>
      </c>
      <c r="S356">
        <v>1</v>
      </c>
      <c r="T356">
        <v>35</v>
      </c>
      <c r="U356">
        <v>615</v>
      </c>
      <c r="V356" t="s">
        <v>657</v>
      </c>
      <c r="W356">
        <v>35</v>
      </c>
      <c r="Z356" t="s">
        <v>59</v>
      </c>
      <c r="AA356">
        <v>5</v>
      </c>
      <c r="AB356">
        <v>23</v>
      </c>
      <c r="AC356">
        <v>70</v>
      </c>
      <c r="AG356">
        <v>2</v>
      </c>
      <c r="AH356" s="7">
        <v>0.59722222222222221</v>
      </c>
      <c r="AI356" s="7">
        <v>0.6875</v>
      </c>
      <c r="AJ356">
        <v>2</v>
      </c>
      <c r="AK356" t="s">
        <v>52</v>
      </c>
      <c r="AL356">
        <v>1</v>
      </c>
      <c r="AM356" s="21" t="str">
        <f>VLOOKUP(AA356,EQUIVALENCIAS!$B$2:$C$14,2,FALSE)</f>
        <v>Edif. Serv. Multiples</v>
      </c>
      <c r="AN356" t="str">
        <f>IF(ISERROR(VLOOKUP(CONCATENATE(AA356,"-",AB356),EQUIVALENCIAS!$G$3:$I$50,3,FALSE))="VERDADERO","SALA NO ASIGNADA",VLOOKUP(CONCATENATE(AA356,"-",AB356),EQUIVALENCIAS!$G$3:$I$50,3,FALSE))</f>
        <v>SALA 23</v>
      </c>
    </row>
    <row r="357" spans="1:40">
      <c r="A357" t="s">
        <v>41</v>
      </c>
      <c r="B357" t="s">
        <v>42</v>
      </c>
      <c r="C357" t="s">
        <v>43</v>
      </c>
      <c r="D357" t="s">
        <v>44</v>
      </c>
      <c r="E357" t="s">
        <v>45</v>
      </c>
      <c r="F357" t="s">
        <v>46</v>
      </c>
      <c r="G357">
        <v>11</v>
      </c>
      <c r="H357" t="s">
        <v>658</v>
      </c>
      <c r="I357" t="s">
        <v>659</v>
      </c>
      <c r="J357" t="s">
        <v>659</v>
      </c>
      <c r="K357" t="s">
        <v>49</v>
      </c>
      <c r="M357">
        <v>0</v>
      </c>
      <c r="N357">
        <v>0</v>
      </c>
      <c r="O357">
        <v>0</v>
      </c>
      <c r="Q357">
        <v>1</v>
      </c>
      <c r="R357">
        <v>1</v>
      </c>
      <c r="S357">
        <v>1</v>
      </c>
      <c r="T357">
        <v>45</v>
      </c>
      <c r="U357">
        <v>791</v>
      </c>
      <c r="V357" t="s">
        <v>660</v>
      </c>
      <c r="W357">
        <v>45</v>
      </c>
      <c r="Z357" t="s">
        <v>51</v>
      </c>
      <c r="AA357">
        <v>7</v>
      </c>
      <c r="AB357">
        <v>5</v>
      </c>
      <c r="AC357">
        <v>56</v>
      </c>
      <c r="AG357">
        <v>2</v>
      </c>
      <c r="AH357" s="7">
        <v>0.59722222222222221</v>
      </c>
      <c r="AI357" s="7">
        <v>0.6875</v>
      </c>
      <c r="AJ357">
        <v>2</v>
      </c>
      <c r="AK357" t="s">
        <v>52</v>
      </c>
      <c r="AL357">
        <v>1</v>
      </c>
      <c r="AM357" s="21" t="str">
        <f>VLOOKUP(AA357,EQUIVALENCIAS!$B$2:$C$14,2,FALSE)</f>
        <v>Edificio Construccion</v>
      </c>
      <c r="AN357" t="str">
        <f>IF(ISERROR(VLOOKUP(CONCATENATE(AA357,"-",AB357),EQUIVALENCIAS!$G$3:$I$50,3,FALSE))="VERDADERO","SALA NO ASIGNADA",VLOOKUP(CONCATENATE(AA357,"-",AB357),EQUIVALENCIAS!$G$3:$I$50,3,FALSE))</f>
        <v>SALA C-5</v>
      </c>
    </row>
    <row r="358" spans="1:40">
      <c r="A358" t="s">
        <v>41</v>
      </c>
      <c r="B358" t="s">
        <v>53</v>
      </c>
      <c r="C358" t="s">
        <v>43</v>
      </c>
      <c r="D358" t="s">
        <v>44</v>
      </c>
      <c r="E358" t="s">
        <v>54</v>
      </c>
      <c r="F358" t="s">
        <v>55</v>
      </c>
      <c r="G358">
        <v>11</v>
      </c>
      <c r="H358" t="s">
        <v>199</v>
      </c>
      <c r="I358" t="s">
        <v>200</v>
      </c>
      <c r="J358" t="s">
        <v>200</v>
      </c>
      <c r="K358" t="s">
        <v>49</v>
      </c>
      <c r="M358">
        <v>0</v>
      </c>
      <c r="N358">
        <v>0</v>
      </c>
      <c r="O358">
        <v>0</v>
      </c>
      <c r="Q358">
        <v>1</v>
      </c>
      <c r="R358">
        <v>1</v>
      </c>
      <c r="S358">
        <v>1</v>
      </c>
      <c r="T358">
        <v>30</v>
      </c>
      <c r="U358">
        <v>231</v>
      </c>
      <c r="V358" t="s">
        <v>201</v>
      </c>
      <c r="W358">
        <v>30</v>
      </c>
      <c r="Z358" t="s">
        <v>59</v>
      </c>
      <c r="AA358">
        <v>5</v>
      </c>
      <c r="AB358">
        <v>24</v>
      </c>
      <c r="AC358">
        <v>30</v>
      </c>
      <c r="AG358">
        <v>2</v>
      </c>
      <c r="AH358" s="7">
        <v>0.4513888888888889</v>
      </c>
      <c r="AI358" s="7">
        <v>0.54166666666666663</v>
      </c>
      <c r="AJ358">
        <v>3</v>
      </c>
      <c r="AK358" t="s">
        <v>52</v>
      </c>
      <c r="AL358">
        <v>1</v>
      </c>
      <c r="AM358" s="21" t="str">
        <f>VLOOKUP(AA358,EQUIVALENCIAS!$B$2:$C$14,2,FALSE)</f>
        <v>Edif. Serv. Multiples</v>
      </c>
      <c r="AN358" t="str">
        <f>IF(ISERROR(VLOOKUP(CONCATENATE(AA358,"-",AB358),EQUIVALENCIAS!$G$3:$I$50,3,FALSE))="VERDADERO","SALA NO ASIGNADA",VLOOKUP(CONCATENATE(AA358,"-",AB358),EQUIVALENCIAS!$G$3:$I$50,3,FALSE))</f>
        <v>SALA 24</v>
      </c>
    </row>
    <row r="359" spans="1:40">
      <c r="A359" t="s">
        <v>41</v>
      </c>
      <c r="B359" t="s">
        <v>53</v>
      </c>
      <c r="C359" t="s">
        <v>43</v>
      </c>
      <c r="D359" t="s">
        <v>44</v>
      </c>
      <c r="E359" t="s">
        <v>54</v>
      </c>
      <c r="F359" t="s">
        <v>55</v>
      </c>
      <c r="G359">
        <v>5</v>
      </c>
      <c r="H359" t="s">
        <v>228</v>
      </c>
      <c r="I359" t="s">
        <v>229</v>
      </c>
      <c r="J359" t="s">
        <v>229</v>
      </c>
      <c r="K359" t="s">
        <v>49</v>
      </c>
      <c r="M359">
        <v>0</v>
      </c>
      <c r="N359">
        <v>0</v>
      </c>
      <c r="O359">
        <v>0</v>
      </c>
      <c r="Q359">
        <v>1</v>
      </c>
      <c r="R359">
        <v>1</v>
      </c>
      <c r="S359">
        <v>1</v>
      </c>
      <c r="T359">
        <v>25</v>
      </c>
      <c r="U359">
        <v>504</v>
      </c>
      <c r="V359" t="s">
        <v>230</v>
      </c>
      <c r="W359">
        <v>25</v>
      </c>
      <c r="Z359" t="s">
        <v>59</v>
      </c>
      <c r="AA359">
        <v>5</v>
      </c>
      <c r="AB359">
        <v>25</v>
      </c>
      <c r="AC359">
        <v>30</v>
      </c>
      <c r="AG359">
        <v>2</v>
      </c>
      <c r="AH359" s="7">
        <v>0.59722222222222221</v>
      </c>
      <c r="AI359" s="7">
        <v>0.6875</v>
      </c>
      <c r="AJ359">
        <v>3</v>
      </c>
      <c r="AK359" t="s">
        <v>52</v>
      </c>
      <c r="AL359">
        <v>1</v>
      </c>
      <c r="AM359" s="21" t="str">
        <f>VLOOKUP(AA359,EQUIVALENCIAS!$B$2:$C$14,2,FALSE)</f>
        <v>Edif. Serv. Multiples</v>
      </c>
      <c r="AN359" t="str">
        <f>IF(ISERROR(VLOOKUP(CONCATENATE(AA359,"-",AB359),EQUIVALENCIAS!$G$3:$I$50,3,FALSE))="VERDADERO","SALA NO ASIGNADA",VLOOKUP(CONCATENATE(AA359,"-",AB359),EQUIVALENCIAS!$G$3:$I$50,3,FALSE))</f>
        <v>SALA 25</v>
      </c>
    </row>
    <row r="360" spans="1:40">
      <c r="A360" t="s">
        <v>41</v>
      </c>
      <c r="B360" t="s">
        <v>98</v>
      </c>
      <c r="C360" t="s">
        <v>43</v>
      </c>
      <c r="D360" t="s">
        <v>44</v>
      </c>
      <c r="E360" t="s">
        <v>99</v>
      </c>
      <c r="F360" t="s">
        <v>55</v>
      </c>
      <c r="G360">
        <v>6</v>
      </c>
      <c r="H360" t="s">
        <v>628</v>
      </c>
      <c r="I360" t="s">
        <v>629</v>
      </c>
      <c r="J360" t="s">
        <v>629</v>
      </c>
      <c r="K360" t="s">
        <v>49</v>
      </c>
      <c r="M360">
        <v>0</v>
      </c>
      <c r="N360">
        <v>0</v>
      </c>
      <c r="O360">
        <v>0</v>
      </c>
      <c r="Q360">
        <v>1</v>
      </c>
      <c r="R360">
        <v>1</v>
      </c>
      <c r="S360">
        <v>1</v>
      </c>
      <c r="T360">
        <v>20</v>
      </c>
      <c r="U360">
        <v>745</v>
      </c>
      <c r="V360" t="s">
        <v>630</v>
      </c>
      <c r="W360">
        <v>20</v>
      </c>
      <c r="Z360" t="s">
        <v>59</v>
      </c>
      <c r="AA360">
        <v>16</v>
      </c>
      <c r="AB360">
        <v>7</v>
      </c>
      <c r="AC360">
        <v>26</v>
      </c>
      <c r="AG360">
        <v>2</v>
      </c>
      <c r="AH360" s="7">
        <v>0.59722222222222221</v>
      </c>
      <c r="AI360" s="7">
        <v>0.6875</v>
      </c>
      <c r="AJ360">
        <v>2</v>
      </c>
      <c r="AK360" t="s">
        <v>52</v>
      </c>
      <c r="AL360">
        <v>1</v>
      </c>
      <c r="AM360" s="21" t="str">
        <f>VLOOKUP(AA360,EQUIVALENCIAS!$B$2:$C$14,2,FALSE)</f>
        <v>Edificio I+D</v>
      </c>
      <c r="AN360" t="str">
        <f>IF(ISERROR(VLOOKUP(CONCATENATE(AA360,"-",AB360),EQUIVALENCIAS!$G$3:$I$50,3,FALSE))="VERDADERO","SALA NO ASIGNADA",VLOOKUP(CONCATENATE(AA360,"-",AB360),EQUIVALENCIAS!$G$3:$I$50,3,FALSE))</f>
        <v>SALA 7</v>
      </c>
    </row>
    <row r="361" spans="1:40">
      <c r="A361" t="s">
        <v>41</v>
      </c>
      <c r="B361" t="s">
        <v>61</v>
      </c>
      <c r="C361" t="s">
        <v>43</v>
      </c>
      <c r="D361" t="s">
        <v>44</v>
      </c>
      <c r="E361" t="s">
        <v>62</v>
      </c>
      <c r="F361" t="s">
        <v>55</v>
      </c>
      <c r="G361">
        <v>1</v>
      </c>
      <c r="H361" t="s">
        <v>661</v>
      </c>
      <c r="I361" t="s">
        <v>662</v>
      </c>
      <c r="J361" t="s">
        <v>662</v>
      </c>
      <c r="K361" t="s">
        <v>49</v>
      </c>
      <c r="M361">
        <v>0</v>
      </c>
      <c r="N361">
        <v>0</v>
      </c>
      <c r="O361">
        <v>0</v>
      </c>
      <c r="Q361">
        <v>1</v>
      </c>
      <c r="R361">
        <v>1</v>
      </c>
      <c r="S361">
        <v>1</v>
      </c>
      <c r="T361">
        <v>48</v>
      </c>
      <c r="U361">
        <v>429</v>
      </c>
      <c r="V361" t="s">
        <v>663</v>
      </c>
      <c r="W361">
        <v>48</v>
      </c>
      <c r="Z361" t="s">
        <v>51</v>
      </c>
      <c r="AA361">
        <v>7</v>
      </c>
      <c r="AB361" s="16">
        <v>4</v>
      </c>
      <c r="AC361">
        <v>62</v>
      </c>
      <c r="AG361">
        <v>3</v>
      </c>
      <c r="AH361" s="7">
        <v>0.59722222222222221</v>
      </c>
      <c r="AI361" s="7">
        <v>0.73611111111111116</v>
      </c>
      <c r="AJ361">
        <v>2</v>
      </c>
      <c r="AK361" t="s">
        <v>52</v>
      </c>
      <c r="AL361">
        <v>1</v>
      </c>
      <c r="AM361" s="21" t="str">
        <f>VLOOKUP(AA361,EQUIVALENCIAS!$B$2:$C$14,2,FALSE)</f>
        <v>Edificio Construccion</v>
      </c>
      <c r="AN361" t="str">
        <f>IF(ISERROR(VLOOKUP(CONCATENATE(AA361,"-",AB361),EQUIVALENCIAS!$G$3:$I$50,3,FALSE))="VERDADERO","SALA NO ASIGNADA",VLOOKUP(CONCATENATE(AA361,"-",AB361),EQUIVALENCIAS!$G$3:$I$50,3,FALSE))</f>
        <v>SALA C-4</v>
      </c>
    </row>
    <row r="362" spans="1:40">
      <c r="A362" t="s">
        <v>41</v>
      </c>
      <c r="B362" t="s">
        <v>61</v>
      </c>
      <c r="C362" t="s">
        <v>43</v>
      </c>
      <c r="D362" t="s">
        <v>44</v>
      </c>
      <c r="E362" t="s">
        <v>62</v>
      </c>
      <c r="F362" t="s">
        <v>55</v>
      </c>
      <c r="G362">
        <v>4</v>
      </c>
      <c r="H362" t="s">
        <v>103</v>
      </c>
      <c r="I362" t="s">
        <v>104</v>
      </c>
      <c r="J362" t="s">
        <v>104</v>
      </c>
      <c r="K362" t="s">
        <v>49</v>
      </c>
      <c r="M362">
        <v>0</v>
      </c>
      <c r="N362">
        <v>0</v>
      </c>
      <c r="O362">
        <v>0</v>
      </c>
      <c r="Q362">
        <v>1</v>
      </c>
      <c r="R362">
        <v>1</v>
      </c>
      <c r="S362">
        <v>1</v>
      </c>
      <c r="T362">
        <v>30</v>
      </c>
      <c r="U362">
        <v>622</v>
      </c>
      <c r="V362" t="s">
        <v>105</v>
      </c>
      <c r="W362">
        <v>30</v>
      </c>
      <c r="Z362" t="s">
        <v>59</v>
      </c>
      <c r="AA362" s="28">
        <v>12</v>
      </c>
      <c r="AB362" s="28" t="s">
        <v>106</v>
      </c>
      <c r="AC362">
        <v>70</v>
      </c>
      <c r="AG362">
        <v>2</v>
      </c>
      <c r="AH362" s="7">
        <v>0.59722222222222221</v>
      </c>
      <c r="AI362" s="7">
        <v>0.6875</v>
      </c>
      <c r="AJ362">
        <v>2</v>
      </c>
      <c r="AK362" t="s">
        <v>52</v>
      </c>
      <c r="AL362">
        <v>1</v>
      </c>
      <c r="AM362" s="21" t="str">
        <f>VLOOKUP(AA362,EQUIVALENCIAS!$B$2:$C$14,2,FALSE)</f>
        <v>Edificio Salas S</v>
      </c>
      <c r="AN362" t="str">
        <f>IF(ISERROR(VLOOKUP(CONCATENATE(AA362,"-",AB362),EQUIVALENCIAS!$G$3:$I$50,3,FALSE))="VERDADERO","SALA NO ASIGNADA",VLOOKUP(CONCATENATE(AA362,"-",AB362),EQUIVALENCIAS!$G$3:$I$50,3,FALSE))</f>
        <v>SALA Sala 1 Estud</v>
      </c>
    </row>
    <row r="363" spans="1:40">
      <c r="A363" t="s">
        <v>41</v>
      </c>
      <c r="B363" t="s">
        <v>76</v>
      </c>
      <c r="C363" t="s">
        <v>43</v>
      </c>
      <c r="D363" t="s">
        <v>44</v>
      </c>
      <c r="E363" t="s">
        <v>77</v>
      </c>
      <c r="F363" t="s">
        <v>78</v>
      </c>
      <c r="G363">
        <v>5</v>
      </c>
      <c r="H363" t="s">
        <v>664</v>
      </c>
      <c r="I363" t="s">
        <v>665</v>
      </c>
      <c r="J363" t="s">
        <v>665</v>
      </c>
      <c r="K363" t="s">
        <v>49</v>
      </c>
      <c r="M363">
        <v>0</v>
      </c>
      <c r="N363">
        <v>0</v>
      </c>
      <c r="O363">
        <v>0</v>
      </c>
      <c r="Q363">
        <v>1</v>
      </c>
      <c r="R363">
        <v>1</v>
      </c>
      <c r="S363">
        <v>1</v>
      </c>
      <c r="T363">
        <v>30</v>
      </c>
      <c r="U363">
        <v>662</v>
      </c>
      <c r="V363" t="s">
        <v>666</v>
      </c>
      <c r="W363">
        <v>30</v>
      </c>
      <c r="Z363" t="s">
        <v>59</v>
      </c>
      <c r="AA363">
        <v>5</v>
      </c>
      <c r="AB363">
        <v>24</v>
      </c>
      <c r="AC363">
        <v>30</v>
      </c>
      <c r="AG363">
        <v>3</v>
      </c>
      <c r="AH363" s="7">
        <v>0.59722222222222221</v>
      </c>
      <c r="AI363" s="7">
        <v>0.73611111111111116</v>
      </c>
      <c r="AJ363">
        <v>2</v>
      </c>
      <c r="AK363" t="s">
        <v>52</v>
      </c>
      <c r="AL363">
        <v>1</v>
      </c>
      <c r="AM363" s="21" t="str">
        <f>VLOOKUP(AA363,EQUIVALENCIAS!$B$2:$C$14,2,FALSE)</f>
        <v>Edif. Serv. Multiples</v>
      </c>
      <c r="AN363" t="str">
        <f>IF(ISERROR(VLOOKUP(CONCATENATE(AA363,"-",AB363),EQUIVALENCIAS!$G$3:$I$50,3,FALSE))="VERDADERO","SALA NO ASIGNADA",VLOOKUP(CONCATENATE(AA363,"-",AB363),EQUIVALENCIAS!$G$3:$I$50,3,FALSE))</f>
        <v>SALA 24</v>
      </c>
    </row>
    <row r="364" spans="1:40">
      <c r="A364" t="s">
        <v>41</v>
      </c>
      <c r="B364" t="s">
        <v>76</v>
      </c>
      <c r="C364" t="s">
        <v>43</v>
      </c>
      <c r="D364" t="s">
        <v>44</v>
      </c>
      <c r="E364" t="s">
        <v>77</v>
      </c>
      <c r="F364" t="s">
        <v>78</v>
      </c>
      <c r="G364">
        <v>7</v>
      </c>
      <c r="H364" t="s">
        <v>667</v>
      </c>
      <c r="I364" t="s">
        <v>668</v>
      </c>
      <c r="J364" t="s">
        <v>668</v>
      </c>
      <c r="K364" t="s">
        <v>49</v>
      </c>
      <c r="M364">
        <v>0</v>
      </c>
      <c r="N364">
        <v>0</v>
      </c>
      <c r="O364">
        <v>0</v>
      </c>
      <c r="Q364">
        <v>1</v>
      </c>
      <c r="R364">
        <v>1</v>
      </c>
      <c r="S364">
        <v>1</v>
      </c>
      <c r="T364">
        <v>25</v>
      </c>
      <c r="U364">
        <v>509</v>
      </c>
      <c r="V364" t="s">
        <v>669</v>
      </c>
      <c r="W364">
        <v>25</v>
      </c>
      <c r="Z364" t="s">
        <v>59</v>
      </c>
      <c r="AA364">
        <v>5</v>
      </c>
      <c r="AB364">
        <v>21</v>
      </c>
      <c r="AC364">
        <v>70</v>
      </c>
      <c r="AG364">
        <v>3</v>
      </c>
      <c r="AH364" s="7">
        <v>0.59722222222222221</v>
      </c>
      <c r="AI364" s="7">
        <v>0.73611111111111116</v>
      </c>
      <c r="AJ364">
        <v>2</v>
      </c>
      <c r="AK364" t="s">
        <v>52</v>
      </c>
      <c r="AL364">
        <v>1</v>
      </c>
      <c r="AM364" s="21" t="str">
        <f>VLOOKUP(AA364,EQUIVALENCIAS!$B$2:$C$14,2,FALSE)</f>
        <v>Edif. Serv. Multiples</v>
      </c>
      <c r="AN364" t="str">
        <f>IF(ISERROR(VLOOKUP(CONCATENATE(AA364,"-",AB364),EQUIVALENCIAS!$G$3:$I$50,3,FALSE))="VERDADERO","SALA NO ASIGNADA",VLOOKUP(CONCATENATE(AA364,"-",AB364),EQUIVALENCIAS!$G$3:$I$50,3,FALSE))</f>
        <v>SALA 21</v>
      </c>
    </row>
    <row r="365" spans="1:40">
      <c r="A365" t="s">
        <v>41</v>
      </c>
      <c r="B365" t="s">
        <v>85</v>
      </c>
      <c r="C365" t="s">
        <v>43</v>
      </c>
      <c r="D365" t="s">
        <v>44</v>
      </c>
      <c r="E365" t="s">
        <v>86</v>
      </c>
      <c r="F365" t="s">
        <v>55</v>
      </c>
      <c r="G365">
        <v>4</v>
      </c>
      <c r="H365" t="s">
        <v>670</v>
      </c>
      <c r="I365" t="s">
        <v>671</v>
      </c>
      <c r="J365" t="s">
        <v>671</v>
      </c>
      <c r="K365" t="s">
        <v>49</v>
      </c>
      <c r="M365">
        <v>0</v>
      </c>
      <c r="N365">
        <v>0</v>
      </c>
      <c r="O365">
        <v>0</v>
      </c>
      <c r="Q365">
        <v>1</v>
      </c>
      <c r="R365">
        <v>1</v>
      </c>
      <c r="S365">
        <v>1</v>
      </c>
      <c r="T365">
        <v>40</v>
      </c>
      <c r="U365">
        <v>322</v>
      </c>
      <c r="V365" t="s">
        <v>672</v>
      </c>
      <c r="W365">
        <v>40</v>
      </c>
      <c r="Z365" t="s">
        <v>51</v>
      </c>
      <c r="AA365">
        <v>11</v>
      </c>
      <c r="AB365">
        <v>105</v>
      </c>
      <c r="AC365">
        <v>48</v>
      </c>
      <c r="AG365">
        <v>2</v>
      </c>
      <c r="AH365" s="7">
        <v>0.59722222222222221</v>
      </c>
      <c r="AI365" s="7">
        <v>0.6875</v>
      </c>
      <c r="AJ365">
        <v>2</v>
      </c>
      <c r="AK365" t="s">
        <v>52</v>
      </c>
      <c r="AL365">
        <v>1</v>
      </c>
      <c r="AM365" s="21" t="str">
        <f>VLOOKUP(AA365,EQUIVALENCIAS!$B$2:$C$14,2,FALSE)</f>
        <v>Edificio Minas</v>
      </c>
      <c r="AN365" t="str">
        <f>IF(ISERROR(VLOOKUP(CONCATENATE(AA365,"-",AB365),EQUIVALENCIAS!$G$3:$I$50,3,FALSE))="VERDADERO","SALA NO ASIGNADA",VLOOKUP(CONCATENATE(AA365,"-",AB365),EQUIVALENCIAS!$G$3:$I$50,3,FALSE))</f>
        <v>SALA 105</v>
      </c>
    </row>
    <row r="366" spans="1:40">
      <c r="A366" t="s">
        <v>41</v>
      </c>
      <c r="B366" t="s">
        <v>85</v>
      </c>
      <c r="C366" t="s">
        <v>43</v>
      </c>
      <c r="D366" t="s">
        <v>44</v>
      </c>
      <c r="E366" t="s">
        <v>86</v>
      </c>
      <c r="F366" t="s">
        <v>55</v>
      </c>
      <c r="G366">
        <v>7</v>
      </c>
      <c r="H366" t="s">
        <v>673</v>
      </c>
      <c r="I366" t="s">
        <v>674</v>
      </c>
      <c r="J366" t="s">
        <v>674</v>
      </c>
      <c r="K366" t="s">
        <v>49</v>
      </c>
      <c r="M366">
        <v>0</v>
      </c>
      <c r="N366">
        <v>0</v>
      </c>
      <c r="O366">
        <v>0</v>
      </c>
      <c r="Q366">
        <v>1</v>
      </c>
      <c r="R366">
        <v>1</v>
      </c>
      <c r="S366">
        <v>1</v>
      </c>
      <c r="T366">
        <v>50</v>
      </c>
      <c r="U366">
        <v>813</v>
      </c>
      <c r="V366" t="s">
        <v>675</v>
      </c>
      <c r="W366">
        <v>50</v>
      </c>
      <c r="Z366" t="s">
        <v>51</v>
      </c>
      <c r="AA366">
        <v>5</v>
      </c>
      <c r="AB366">
        <v>13</v>
      </c>
      <c r="AC366">
        <v>70</v>
      </c>
      <c r="AG366">
        <v>1</v>
      </c>
      <c r="AH366" s="7">
        <v>0.59722222222222221</v>
      </c>
      <c r="AI366" s="7">
        <v>0.63888888888888884</v>
      </c>
      <c r="AJ366">
        <v>2</v>
      </c>
      <c r="AK366" t="s">
        <v>52</v>
      </c>
      <c r="AL366">
        <v>1</v>
      </c>
      <c r="AM366" s="21" t="str">
        <f>VLOOKUP(AA366,EQUIVALENCIAS!$B$2:$C$14,2,FALSE)</f>
        <v>Edif. Serv. Multiples</v>
      </c>
      <c r="AN366" t="str">
        <f>IF(ISERROR(VLOOKUP(CONCATENATE(AA366,"-",AB366),EQUIVALENCIAS!$G$3:$I$50,3,FALSE))="VERDADERO","SALA NO ASIGNADA",VLOOKUP(CONCATENATE(AA366,"-",AB366),EQUIVALENCIAS!$G$3:$I$50,3,FALSE))</f>
        <v>SALA 13</v>
      </c>
    </row>
    <row r="367" spans="1:40">
      <c r="A367" t="s">
        <v>41</v>
      </c>
      <c r="B367" t="s">
        <v>85</v>
      </c>
      <c r="C367" t="s">
        <v>43</v>
      </c>
      <c r="D367" t="s">
        <v>44</v>
      </c>
      <c r="E367" t="s">
        <v>86</v>
      </c>
      <c r="F367" t="s">
        <v>55</v>
      </c>
      <c r="G367">
        <v>9</v>
      </c>
      <c r="H367" t="s">
        <v>676</v>
      </c>
      <c r="I367" t="s">
        <v>677</v>
      </c>
      <c r="J367" t="s">
        <v>677</v>
      </c>
      <c r="K367" t="s">
        <v>49</v>
      </c>
      <c r="M367">
        <v>0</v>
      </c>
      <c r="N367">
        <v>0</v>
      </c>
      <c r="O367">
        <v>0</v>
      </c>
      <c r="Q367">
        <v>1</v>
      </c>
      <c r="R367">
        <v>1</v>
      </c>
      <c r="S367">
        <v>1</v>
      </c>
      <c r="T367">
        <v>30</v>
      </c>
      <c r="U367">
        <v>473</v>
      </c>
      <c r="V367" t="s">
        <v>678</v>
      </c>
      <c r="W367">
        <v>30</v>
      </c>
      <c r="Z367" t="s">
        <v>59</v>
      </c>
      <c r="AA367">
        <v>5</v>
      </c>
      <c r="AB367">
        <v>25</v>
      </c>
      <c r="AC367">
        <v>30</v>
      </c>
      <c r="AG367">
        <v>3</v>
      </c>
      <c r="AH367" s="7">
        <v>0.59722222222222221</v>
      </c>
      <c r="AI367" s="7">
        <v>0.73611111111111116</v>
      </c>
      <c r="AJ367">
        <v>2</v>
      </c>
      <c r="AK367" t="s">
        <v>52</v>
      </c>
      <c r="AL367">
        <v>1</v>
      </c>
      <c r="AM367" s="21" t="str">
        <f>VLOOKUP(AA367,EQUIVALENCIAS!$B$2:$C$14,2,FALSE)</f>
        <v>Edif. Serv. Multiples</v>
      </c>
      <c r="AN367" t="str">
        <f>IF(ISERROR(VLOOKUP(CONCATENATE(AA367,"-",AB367),EQUIVALENCIAS!$G$3:$I$50,3,FALSE))="VERDADERO","SALA NO ASIGNADA",VLOOKUP(CONCATENATE(AA367,"-",AB367),EQUIVALENCIAS!$G$3:$I$50,3,FALSE))</f>
        <v>SALA 25</v>
      </c>
    </row>
    <row r="368" spans="1:40">
      <c r="A368" t="s">
        <v>41</v>
      </c>
      <c r="B368" t="s">
        <v>53</v>
      </c>
      <c r="C368" t="s">
        <v>43</v>
      </c>
      <c r="D368" t="s">
        <v>44</v>
      </c>
      <c r="E368" t="s">
        <v>54</v>
      </c>
      <c r="F368" t="s">
        <v>55</v>
      </c>
      <c r="G368">
        <v>7</v>
      </c>
      <c r="H368" t="s">
        <v>679</v>
      </c>
      <c r="I368" t="s">
        <v>680</v>
      </c>
      <c r="J368" t="s">
        <v>680</v>
      </c>
      <c r="K368" t="s">
        <v>49</v>
      </c>
      <c r="M368">
        <v>0</v>
      </c>
      <c r="N368">
        <v>0</v>
      </c>
      <c r="O368">
        <v>0</v>
      </c>
      <c r="Q368">
        <v>1</v>
      </c>
      <c r="R368">
        <v>1</v>
      </c>
      <c r="S368">
        <v>1</v>
      </c>
      <c r="T368">
        <v>30</v>
      </c>
      <c r="U368">
        <v>680</v>
      </c>
      <c r="V368" t="s">
        <v>681</v>
      </c>
      <c r="W368">
        <v>30</v>
      </c>
      <c r="Z368" t="s">
        <v>59</v>
      </c>
      <c r="AA368">
        <v>4</v>
      </c>
      <c r="AB368">
        <v>2</v>
      </c>
      <c r="AC368">
        <v>30</v>
      </c>
      <c r="AG368">
        <v>2</v>
      </c>
      <c r="AH368" s="7">
        <v>0.59722222222222221</v>
      </c>
      <c r="AI368" s="7">
        <v>0.6875</v>
      </c>
      <c r="AJ368">
        <v>3</v>
      </c>
      <c r="AK368" t="s">
        <v>52</v>
      </c>
      <c r="AL368">
        <v>1</v>
      </c>
      <c r="AM368" s="21" t="str">
        <f>VLOOKUP(AA368,EQUIVALENCIAS!$B$2:$C$14,2,FALSE)</f>
        <v>Edificio Mecanica</v>
      </c>
      <c r="AN368" t="str">
        <f>IF(ISERROR(VLOOKUP(CONCATENATE(AA368,"-",AB368),EQUIVALENCIAS!$G$3:$I$50,3,FALSE))="VERDADERO","SALA NO ASIGNADA",VLOOKUP(CONCATENATE(AA368,"-",AB368),EQUIVALENCIAS!$G$3:$I$50,3,FALSE))</f>
        <v>SALA T-2</v>
      </c>
    </row>
    <row r="369" spans="1:41">
      <c r="A369" t="s">
        <v>41</v>
      </c>
      <c r="B369" t="s">
        <v>98</v>
      </c>
      <c r="C369" t="s">
        <v>43</v>
      </c>
      <c r="D369" t="s">
        <v>44</v>
      </c>
      <c r="E369" t="s">
        <v>99</v>
      </c>
      <c r="F369" t="s">
        <v>55</v>
      </c>
      <c r="G369">
        <v>8</v>
      </c>
      <c r="H369" t="s">
        <v>620</v>
      </c>
      <c r="I369" t="s">
        <v>621</v>
      </c>
      <c r="J369" t="s">
        <v>621</v>
      </c>
      <c r="K369" t="s">
        <v>49</v>
      </c>
      <c r="M369">
        <v>0</v>
      </c>
      <c r="N369">
        <v>0</v>
      </c>
      <c r="O369">
        <v>0</v>
      </c>
      <c r="Q369">
        <v>1</v>
      </c>
      <c r="R369">
        <v>1</v>
      </c>
      <c r="S369">
        <v>1</v>
      </c>
      <c r="T369">
        <v>20</v>
      </c>
      <c r="U369">
        <v>465</v>
      </c>
      <c r="V369" t="s">
        <v>622</v>
      </c>
      <c r="W369">
        <v>20</v>
      </c>
      <c r="Z369" t="s">
        <v>59</v>
      </c>
      <c r="AA369" s="15">
        <v>13</v>
      </c>
      <c r="AB369" s="16">
        <v>501</v>
      </c>
      <c r="AC369">
        <v>90</v>
      </c>
      <c r="AG369">
        <v>2</v>
      </c>
      <c r="AH369" s="7">
        <v>0.59722222222222221</v>
      </c>
      <c r="AI369" s="7">
        <v>0.6875</v>
      </c>
      <c r="AJ369">
        <v>2</v>
      </c>
      <c r="AK369" t="s">
        <v>52</v>
      </c>
      <c r="AL369">
        <v>1</v>
      </c>
      <c r="AM369" s="21" t="str">
        <f>VLOOKUP(AA369,EQUIVALENCIAS!$B$2:$C$14,2,FALSE)</f>
        <v>Biblioteca</v>
      </c>
      <c r="AN369" t="str">
        <f>IF(ISERROR(VLOOKUP(CONCATENATE(AA369,"-",AB369),EQUIVALENCIAS!$G$3:$I$50,3,FALSE))="VERDADERO","SALA NO ASIGNADA",VLOOKUP(CONCATENATE(AA369,"-",AB369),EQUIVALENCIAS!$G$3:$I$50,3,FALSE))</f>
        <v>SALA 501-Universia</v>
      </c>
    </row>
    <row r="370" spans="1:41">
      <c r="A370" t="s">
        <v>41</v>
      </c>
      <c r="B370" t="s">
        <v>53</v>
      </c>
      <c r="C370" t="s">
        <v>43</v>
      </c>
      <c r="D370" t="s">
        <v>44</v>
      </c>
      <c r="E370" t="s">
        <v>54</v>
      </c>
      <c r="F370" t="s">
        <v>55</v>
      </c>
      <c r="G370">
        <v>9</v>
      </c>
      <c r="H370" t="s">
        <v>294</v>
      </c>
      <c r="I370" t="s">
        <v>295</v>
      </c>
      <c r="J370" t="s">
        <v>295</v>
      </c>
      <c r="K370" t="s">
        <v>49</v>
      </c>
      <c r="M370">
        <v>0</v>
      </c>
      <c r="N370">
        <v>0</v>
      </c>
      <c r="O370">
        <v>0</v>
      </c>
      <c r="Q370">
        <v>1</v>
      </c>
      <c r="R370">
        <v>1</v>
      </c>
      <c r="S370">
        <v>1</v>
      </c>
      <c r="T370">
        <v>35</v>
      </c>
      <c r="U370">
        <v>636</v>
      </c>
      <c r="V370" t="s">
        <v>296</v>
      </c>
      <c r="W370">
        <v>35</v>
      </c>
      <c r="Z370" t="s">
        <v>59</v>
      </c>
      <c r="AA370">
        <v>12</v>
      </c>
      <c r="AB370">
        <v>4</v>
      </c>
      <c r="AC370">
        <v>70</v>
      </c>
      <c r="AG370">
        <v>2</v>
      </c>
      <c r="AH370" s="7">
        <v>0.59722222222222221</v>
      </c>
      <c r="AI370" s="7">
        <v>0.6875</v>
      </c>
      <c r="AJ370">
        <v>3</v>
      </c>
      <c r="AK370" t="s">
        <v>52</v>
      </c>
      <c r="AL370">
        <v>1</v>
      </c>
      <c r="AM370" s="21" t="str">
        <f>VLOOKUP(AA370,EQUIVALENCIAS!$B$2:$C$14,2,FALSE)</f>
        <v>Edificio Salas S</v>
      </c>
      <c r="AN370" t="str">
        <f>IF(ISERROR(VLOOKUP(CONCATENATE(AA370,"-",AB370),EQUIVALENCIAS!$G$3:$I$50,3,FALSE))="VERDADERO","SALA NO ASIGNADA",VLOOKUP(CONCATENATE(AA370,"-",AB370),EQUIVALENCIAS!$G$3:$I$50,3,FALSE))</f>
        <v>SALA S-4</v>
      </c>
    </row>
    <row r="371" spans="1:41">
      <c r="A371" t="s">
        <v>41</v>
      </c>
      <c r="B371" t="s">
        <v>53</v>
      </c>
      <c r="C371" t="s">
        <v>43</v>
      </c>
      <c r="D371" t="s">
        <v>44</v>
      </c>
      <c r="E371" t="s">
        <v>54</v>
      </c>
      <c r="F371" t="s">
        <v>55</v>
      </c>
      <c r="G371">
        <v>3</v>
      </c>
      <c r="H371" t="s">
        <v>537</v>
      </c>
      <c r="I371" t="s">
        <v>538</v>
      </c>
      <c r="J371" t="s">
        <v>538</v>
      </c>
      <c r="K371" t="s">
        <v>49</v>
      </c>
      <c r="M371">
        <v>0</v>
      </c>
      <c r="N371">
        <v>0</v>
      </c>
      <c r="O371">
        <v>0</v>
      </c>
      <c r="Q371">
        <v>1</v>
      </c>
      <c r="R371">
        <v>1</v>
      </c>
      <c r="S371">
        <v>1</v>
      </c>
      <c r="T371">
        <v>35</v>
      </c>
      <c r="U371">
        <v>233</v>
      </c>
      <c r="V371" t="s">
        <v>539</v>
      </c>
      <c r="W371">
        <v>35</v>
      </c>
      <c r="Z371" t="s">
        <v>59</v>
      </c>
      <c r="AA371">
        <v>7</v>
      </c>
      <c r="AB371">
        <v>1</v>
      </c>
      <c r="AC371">
        <v>40</v>
      </c>
      <c r="AG371">
        <v>2</v>
      </c>
      <c r="AH371" s="7">
        <v>0.69444444444444442</v>
      </c>
      <c r="AI371" s="7">
        <v>0.78472222222222221</v>
      </c>
      <c r="AJ371">
        <v>3</v>
      </c>
      <c r="AK371" t="s">
        <v>52</v>
      </c>
      <c r="AL371">
        <v>1</v>
      </c>
      <c r="AM371" s="21" t="str">
        <f>VLOOKUP(AA371,EQUIVALENCIAS!$B$2:$C$14,2,FALSE)</f>
        <v>Edificio Construccion</v>
      </c>
      <c r="AN371" t="str">
        <f>IF(ISERROR(VLOOKUP(CONCATENATE(AA371,"-",AB371),EQUIVALENCIAS!$G$3:$I$50,3,FALSE))="VERDADERO","SALA NO ASIGNADA",VLOOKUP(CONCATENATE(AA371,"-",AB371),EQUIVALENCIAS!$G$3:$I$50,3,FALSE))</f>
        <v>SALA C-1</v>
      </c>
    </row>
    <row r="372" spans="1:41">
      <c r="A372" t="s">
        <v>41</v>
      </c>
      <c r="B372" t="s">
        <v>85</v>
      </c>
      <c r="C372" t="s">
        <v>43</v>
      </c>
      <c r="D372" t="s">
        <v>44</v>
      </c>
      <c r="E372" t="s">
        <v>86</v>
      </c>
      <c r="F372" t="s">
        <v>55</v>
      </c>
      <c r="G372">
        <v>5</v>
      </c>
      <c r="H372" t="s">
        <v>110</v>
      </c>
      <c r="I372" t="s">
        <v>111</v>
      </c>
      <c r="J372" t="s">
        <v>111</v>
      </c>
      <c r="K372" t="s">
        <v>69</v>
      </c>
      <c r="M372">
        <v>0</v>
      </c>
      <c r="N372">
        <v>0</v>
      </c>
      <c r="O372">
        <v>0</v>
      </c>
      <c r="Q372">
        <v>1</v>
      </c>
      <c r="R372">
        <v>1</v>
      </c>
      <c r="S372">
        <v>1</v>
      </c>
      <c r="T372">
        <v>30</v>
      </c>
      <c r="U372">
        <v>214</v>
      </c>
      <c r="V372" t="s">
        <v>112</v>
      </c>
      <c r="W372">
        <v>30</v>
      </c>
      <c r="Z372" t="s">
        <v>184</v>
      </c>
      <c r="AA372">
        <v>3</v>
      </c>
      <c r="AB372">
        <v>302</v>
      </c>
      <c r="AC372">
        <v>30</v>
      </c>
      <c r="AG372">
        <v>2</v>
      </c>
      <c r="AH372" s="7">
        <v>0.59722222222222221</v>
      </c>
      <c r="AI372" s="7">
        <v>0.6875</v>
      </c>
      <c r="AJ372">
        <v>2</v>
      </c>
      <c r="AK372" t="s">
        <v>52</v>
      </c>
      <c r="AL372">
        <v>1</v>
      </c>
      <c r="AM372" s="21" t="str">
        <f>VLOOKUP(AA372,EQUIVALENCIAS!$B$2:$C$14,2,FALSE)</f>
        <v>Edificio Laboratorio</v>
      </c>
      <c r="AN372" t="str">
        <f>IF(ISERROR(VLOOKUP(CONCATENATE(AA372,"-",AB372),EQUIVALENCIAS!$G$3:$I$50,3,FALSE))="VERDADERO","SALA NO ASIGNADA",VLOOKUP(CONCATENATE(AA372,"-",AB372),EQUIVALENCIAS!$G$3:$I$50,3,FALSE))</f>
        <v>SALA 302</v>
      </c>
    </row>
    <row r="373" spans="1:41">
      <c r="A373" t="s">
        <v>41</v>
      </c>
      <c r="B373" t="s">
        <v>90</v>
      </c>
      <c r="C373" t="s">
        <v>43</v>
      </c>
      <c r="D373" t="s">
        <v>44</v>
      </c>
      <c r="E373" t="s">
        <v>91</v>
      </c>
      <c r="F373" t="s">
        <v>46</v>
      </c>
      <c r="G373">
        <v>5</v>
      </c>
      <c r="H373" t="s">
        <v>682</v>
      </c>
      <c r="I373" t="s">
        <v>683</v>
      </c>
      <c r="J373" t="s">
        <v>683</v>
      </c>
      <c r="K373" t="s">
        <v>49</v>
      </c>
      <c r="M373">
        <v>0</v>
      </c>
      <c r="N373">
        <v>0</v>
      </c>
      <c r="O373">
        <v>0</v>
      </c>
      <c r="Q373">
        <v>1</v>
      </c>
      <c r="R373">
        <v>1</v>
      </c>
      <c r="S373">
        <v>2</v>
      </c>
      <c r="T373">
        <v>68</v>
      </c>
      <c r="U373">
        <v>306</v>
      </c>
      <c r="V373" t="s">
        <v>684</v>
      </c>
      <c r="W373">
        <v>45</v>
      </c>
      <c r="Z373" t="s">
        <v>51</v>
      </c>
      <c r="AA373" s="28">
        <v>12</v>
      </c>
      <c r="AB373" s="28">
        <v>5</v>
      </c>
      <c r="AC373">
        <v>70</v>
      </c>
      <c r="AG373">
        <v>1</v>
      </c>
      <c r="AH373" s="7">
        <v>0.59722222222222221</v>
      </c>
      <c r="AI373" s="7">
        <v>0.73611111111111116</v>
      </c>
      <c r="AJ373">
        <v>2</v>
      </c>
      <c r="AK373" t="s">
        <v>52</v>
      </c>
      <c r="AL373">
        <v>1</v>
      </c>
      <c r="AM373" s="21" t="str">
        <f>VLOOKUP(AA373,EQUIVALENCIAS!$B$2:$C$14,2,FALSE)</f>
        <v>Edificio Salas S</v>
      </c>
      <c r="AN373" t="str">
        <f>IF(ISERROR(VLOOKUP(CONCATENATE(AA373,"-",AB373),EQUIVALENCIAS!$G$3:$I$50,3,FALSE))="VERDADERO","SALA NO ASIGNADA",VLOOKUP(CONCATENATE(AA373,"-",AB373),EQUIVALENCIAS!$G$3:$I$50,3,FALSE))</f>
        <v>SALA S-5</v>
      </c>
    </row>
    <row r="374" spans="1:41">
      <c r="A374" t="s">
        <v>41</v>
      </c>
      <c r="B374" t="s">
        <v>90</v>
      </c>
      <c r="C374" t="s">
        <v>43</v>
      </c>
      <c r="D374" t="s">
        <v>44</v>
      </c>
      <c r="E374" t="s">
        <v>91</v>
      </c>
      <c r="F374" t="s">
        <v>55</v>
      </c>
      <c r="G374">
        <v>9</v>
      </c>
      <c r="H374" t="s">
        <v>490</v>
      </c>
      <c r="I374" t="s">
        <v>491</v>
      </c>
      <c r="J374" t="s">
        <v>491</v>
      </c>
      <c r="K374" t="s">
        <v>49</v>
      </c>
      <c r="M374">
        <v>0</v>
      </c>
      <c r="N374">
        <v>0</v>
      </c>
      <c r="O374">
        <v>0</v>
      </c>
      <c r="Q374">
        <v>1</v>
      </c>
      <c r="R374">
        <v>1</v>
      </c>
      <c r="S374">
        <v>2</v>
      </c>
      <c r="T374">
        <v>20</v>
      </c>
      <c r="U374">
        <v>596</v>
      </c>
      <c r="V374" t="s">
        <v>561</v>
      </c>
      <c r="W374">
        <v>20</v>
      </c>
      <c r="Z374" t="s">
        <v>59</v>
      </c>
      <c r="AA374">
        <v>16</v>
      </c>
      <c r="AB374">
        <v>7</v>
      </c>
      <c r="AC374">
        <v>26</v>
      </c>
      <c r="AG374">
        <v>1</v>
      </c>
      <c r="AH374" s="7">
        <v>0.5</v>
      </c>
      <c r="AI374" s="7">
        <v>0.54166666666666663</v>
      </c>
      <c r="AJ374">
        <v>5</v>
      </c>
      <c r="AK374" t="s">
        <v>52</v>
      </c>
      <c r="AL374">
        <v>1</v>
      </c>
      <c r="AM374" s="21" t="str">
        <f>VLOOKUP(AA374,EQUIVALENCIAS!$B$2:$C$14,2,FALSE)</f>
        <v>Edificio I+D</v>
      </c>
      <c r="AN374" t="str">
        <f>IF(ISERROR(VLOOKUP(CONCATENATE(AA374,"-",AB374),EQUIVALENCIAS!$G$3:$I$50,3,FALSE))="VERDADERO","SALA NO ASIGNADA",VLOOKUP(CONCATENATE(AA374,"-",AB374),EQUIVALENCIAS!$G$3:$I$50,3,FALSE))</f>
        <v>SALA 7</v>
      </c>
      <c r="AO374" s="8"/>
    </row>
    <row r="375" spans="1:41">
      <c r="A375" t="s">
        <v>41</v>
      </c>
      <c r="B375" t="s">
        <v>42</v>
      </c>
      <c r="C375" t="s">
        <v>43</v>
      </c>
      <c r="D375" t="s">
        <v>44</v>
      </c>
      <c r="E375" t="s">
        <v>45</v>
      </c>
      <c r="F375" t="s">
        <v>55</v>
      </c>
      <c r="G375">
        <v>1</v>
      </c>
      <c r="H375" t="s">
        <v>493</v>
      </c>
      <c r="I375" t="s">
        <v>494</v>
      </c>
      <c r="J375" t="s">
        <v>494</v>
      </c>
      <c r="K375" t="s">
        <v>49</v>
      </c>
      <c r="M375">
        <v>0</v>
      </c>
      <c r="N375">
        <v>0</v>
      </c>
      <c r="O375">
        <v>0</v>
      </c>
      <c r="Q375">
        <v>1</v>
      </c>
      <c r="R375">
        <v>1</v>
      </c>
      <c r="S375">
        <v>2</v>
      </c>
      <c r="T375">
        <v>37</v>
      </c>
      <c r="U375">
        <v>431</v>
      </c>
      <c r="V375" t="s">
        <v>685</v>
      </c>
      <c r="W375">
        <v>37</v>
      </c>
      <c r="Z375" t="s">
        <v>59</v>
      </c>
      <c r="AA375">
        <v>7</v>
      </c>
      <c r="AB375">
        <v>1</v>
      </c>
      <c r="AC375">
        <v>40</v>
      </c>
      <c r="AG375">
        <v>2</v>
      </c>
      <c r="AH375" s="7">
        <v>0.59722222222222221</v>
      </c>
      <c r="AI375" s="7">
        <v>0.6875</v>
      </c>
      <c r="AJ375">
        <v>2</v>
      </c>
      <c r="AK375" t="s">
        <v>52</v>
      </c>
      <c r="AL375">
        <v>1</v>
      </c>
      <c r="AM375" s="21" t="str">
        <f>VLOOKUP(AA375,EQUIVALENCIAS!$B$2:$C$14,2,FALSE)</f>
        <v>Edificio Construccion</v>
      </c>
      <c r="AN375" t="str">
        <f>IF(ISERROR(VLOOKUP(CONCATENATE(AA375,"-",AB375),EQUIVALENCIAS!$G$3:$I$50,3,FALSE))="VERDADERO","SALA NO ASIGNADA",VLOOKUP(CONCATENATE(AA375,"-",AB375),EQUIVALENCIAS!$G$3:$I$50,3,FALSE))</f>
        <v>SALA C-1</v>
      </c>
    </row>
    <row r="376" spans="1:41">
      <c r="A376" t="s">
        <v>41</v>
      </c>
      <c r="B376" t="s">
        <v>76</v>
      </c>
      <c r="C376" t="s">
        <v>43</v>
      </c>
      <c r="D376" t="s">
        <v>44</v>
      </c>
      <c r="E376" t="s">
        <v>77</v>
      </c>
      <c r="F376" t="s">
        <v>78</v>
      </c>
      <c r="G376">
        <v>2</v>
      </c>
      <c r="H376" t="s">
        <v>129</v>
      </c>
      <c r="I376" t="s">
        <v>130</v>
      </c>
      <c r="J376" t="s">
        <v>130</v>
      </c>
      <c r="K376" t="s">
        <v>49</v>
      </c>
      <c r="M376">
        <v>0</v>
      </c>
      <c r="N376">
        <v>0</v>
      </c>
      <c r="O376">
        <v>0</v>
      </c>
      <c r="Q376">
        <v>1</v>
      </c>
      <c r="R376">
        <v>1</v>
      </c>
      <c r="S376">
        <v>4</v>
      </c>
      <c r="T376">
        <v>35</v>
      </c>
      <c r="U376">
        <v>542</v>
      </c>
      <c r="V376" t="s">
        <v>686</v>
      </c>
      <c r="W376">
        <v>35</v>
      </c>
      <c r="Z376" t="s">
        <v>59</v>
      </c>
      <c r="AA376">
        <v>12</v>
      </c>
      <c r="AB376">
        <v>3</v>
      </c>
      <c r="AC376">
        <v>70</v>
      </c>
      <c r="AG376">
        <v>2</v>
      </c>
      <c r="AH376" s="7">
        <v>0.59722222222222221</v>
      </c>
      <c r="AI376" s="7">
        <v>0.6875</v>
      </c>
      <c r="AJ376">
        <v>2</v>
      </c>
      <c r="AK376" t="s">
        <v>52</v>
      </c>
      <c r="AL376">
        <v>1</v>
      </c>
      <c r="AM376" s="21" t="str">
        <f>VLOOKUP(AA376,EQUIVALENCIAS!$B$2:$C$14,2,FALSE)</f>
        <v>Edificio Salas S</v>
      </c>
      <c r="AN376" t="str">
        <f>IF(ISERROR(VLOOKUP(CONCATENATE(AA376,"-",AB376),EQUIVALENCIAS!$G$3:$I$50,3,FALSE))="VERDADERO","SALA NO ASIGNADA",VLOOKUP(CONCATENATE(AA376,"-",AB376),EQUIVALENCIAS!$G$3:$I$50,3,FALSE))</f>
        <v>SALA S-3</v>
      </c>
    </row>
    <row r="377" spans="1:41">
      <c r="A377" t="s">
        <v>41</v>
      </c>
      <c r="B377" t="s">
        <v>76</v>
      </c>
      <c r="C377" t="s">
        <v>43</v>
      </c>
      <c r="D377" t="s">
        <v>44</v>
      </c>
      <c r="E377" t="s">
        <v>77</v>
      </c>
      <c r="F377" t="s">
        <v>78</v>
      </c>
      <c r="G377">
        <v>2</v>
      </c>
      <c r="H377" t="s">
        <v>129</v>
      </c>
      <c r="I377" t="s">
        <v>130</v>
      </c>
      <c r="J377" t="s">
        <v>130</v>
      </c>
      <c r="K377" t="s">
        <v>49</v>
      </c>
      <c r="M377">
        <v>0</v>
      </c>
      <c r="N377">
        <v>0</v>
      </c>
      <c r="O377">
        <v>0</v>
      </c>
      <c r="Q377">
        <v>1</v>
      </c>
      <c r="R377">
        <v>1</v>
      </c>
      <c r="S377">
        <v>5</v>
      </c>
      <c r="T377">
        <v>35</v>
      </c>
      <c r="U377">
        <v>801</v>
      </c>
      <c r="V377" t="s">
        <v>687</v>
      </c>
      <c r="W377">
        <v>35</v>
      </c>
      <c r="Z377" t="s">
        <v>59</v>
      </c>
      <c r="AA377">
        <v>3</v>
      </c>
      <c r="AB377">
        <v>26</v>
      </c>
      <c r="AC377">
        <v>40</v>
      </c>
      <c r="AG377">
        <v>2</v>
      </c>
      <c r="AH377" s="7">
        <v>0.59722222222222221</v>
      </c>
      <c r="AI377" s="7">
        <v>0.6875</v>
      </c>
      <c r="AJ377">
        <v>2</v>
      </c>
      <c r="AK377" t="s">
        <v>52</v>
      </c>
      <c r="AL377">
        <v>1</v>
      </c>
      <c r="AM377" s="21" t="str">
        <f>VLOOKUP(AA377,EQUIVALENCIAS!$B$2:$C$14,2,FALSE)</f>
        <v>Edificio Laboratorio</v>
      </c>
      <c r="AN377" t="str">
        <f>IF(ISERROR(VLOOKUP(CONCATENATE(AA377,"-",AB377),EQUIVALENCIAS!$G$3:$I$50,3,FALSE))="VERDADERO","SALA NO ASIGNADA",VLOOKUP(CONCATENATE(AA377,"-",AB377),EQUIVALENCIAS!$G$3:$I$50,3,FALSE))</f>
        <v>SALA 26</v>
      </c>
    </row>
    <row r="378" spans="1:41">
      <c r="A378" t="s">
        <v>41</v>
      </c>
      <c r="B378" t="s">
        <v>76</v>
      </c>
      <c r="C378" t="s">
        <v>43</v>
      </c>
      <c r="D378" t="s">
        <v>44</v>
      </c>
      <c r="E378" t="s">
        <v>77</v>
      </c>
      <c r="F378" t="s">
        <v>78</v>
      </c>
      <c r="G378">
        <v>2</v>
      </c>
      <c r="H378" t="s">
        <v>129</v>
      </c>
      <c r="I378" t="s">
        <v>130</v>
      </c>
      <c r="J378" t="s">
        <v>130</v>
      </c>
      <c r="K378" t="s">
        <v>49</v>
      </c>
      <c r="M378">
        <v>0</v>
      </c>
      <c r="N378">
        <v>0</v>
      </c>
      <c r="O378">
        <v>0</v>
      </c>
      <c r="Q378">
        <v>1</v>
      </c>
      <c r="R378">
        <v>1</v>
      </c>
      <c r="S378">
        <v>6</v>
      </c>
      <c r="T378">
        <v>35</v>
      </c>
      <c r="U378">
        <v>565</v>
      </c>
      <c r="V378" t="s">
        <v>688</v>
      </c>
      <c r="W378">
        <v>35</v>
      </c>
      <c r="Z378" t="s">
        <v>59</v>
      </c>
      <c r="AA378">
        <v>8</v>
      </c>
      <c r="AB378">
        <v>2</v>
      </c>
      <c r="AC378">
        <v>70</v>
      </c>
      <c r="AG378">
        <v>2</v>
      </c>
      <c r="AH378" s="7">
        <v>0.59722222222222221</v>
      </c>
      <c r="AI378" s="7">
        <v>0.6875</v>
      </c>
      <c r="AJ378">
        <v>2</v>
      </c>
      <c r="AK378" t="s">
        <v>52</v>
      </c>
      <c r="AL378">
        <v>1</v>
      </c>
      <c r="AM378" s="21" t="str">
        <f>VLOOKUP(AA378,EQUIVALENCIAS!$B$2:$C$14,2,FALSE)</f>
        <v>Edificio estudiantil</v>
      </c>
      <c r="AN378" t="str">
        <f>IF(ISERROR(VLOOKUP(CONCATENATE(AA378,"-",AB378),EQUIVALENCIAS!$G$3:$I$50,3,FALSE))="VERDADERO","SALA NO ASIGNADA",VLOOKUP(CONCATENATE(AA378,"-",AB378),EQUIVALENCIAS!$G$3:$I$50,3,FALSE))</f>
        <v>SALA S-2</v>
      </c>
    </row>
    <row r="379" spans="1:41">
      <c r="A379" t="s">
        <v>41</v>
      </c>
      <c r="B379" t="s">
        <v>76</v>
      </c>
      <c r="C379" t="s">
        <v>43</v>
      </c>
      <c r="D379" t="s">
        <v>44</v>
      </c>
      <c r="E379" t="s">
        <v>77</v>
      </c>
      <c r="F379" t="s">
        <v>78</v>
      </c>
      <c r="G379">
        <v>2</v>
      </c>
      <c r="H379" t="s">
        <v>129</v>
      </c>
      <c r="I379" t="s">
        <v>130</v>
      </c>
      <c r="J379" t="s">
        <v>130</v>
      </c>
      <c r="K379" t="s">
        <v>49</v>
      </c>
      <c r="M379">
        <v>0</v>
      </c>
      <c r="N379">
        <v>0</v>
      </c>
      <c r="O379">
        <v>0</v>
      </c>
      <c r="Q379">
        <v>1</v>
      </c>
      <c r="R379">
        <v>1</v>
      </c>
      <c r="S379">
        <v>7</v>
      </c>
      <c r="T379">
        <v>35</v>
      </c>
      <c r="U379">
        <v>743</v>
      </c>
      <c r="V379" t="s">
        <v>689</v>
      </c>
      <c r="W379">
        <v>35</v>
      </c>
      <c r="Z379" t="s">
        <v>59</v>
      </c>
      <c r="AA379">
        <v>12</v>
      </c>
      <c r="AB379">
        <v>4</v>
      </c>
      <c r="AC379">
        <v>70</v>
      </c>
      <c r="AG379">
        <v>2</v>
      </c>
      <c r="AH379" s="7">
        <v>0.59722222222222221</v>
      </c>
      <c r="AI379" s="7">
        <v>0.6875</v>
      </c>
      <c r="AJ379">
        <v>2</v>
      </c>
      <c r="AK379" t="s">
        <v>52</v>
      </c>
      <c r="AL379">
        <v>1</v>
      </c>
      <c r="AM379" s="21" t="str">
        <f>VLOOKUP(AA379,EQUIVALENCIAS!$B$2:$C$14,2,FALSE)</f>
        <v>Edificio Salas S</v>
      </c>
      <c r="AN379" t="str">
        <f>IF(ISERROR(VLOOKUP(CONCATENATE(AA379,"-",AB379),EQUIVALENCIAS!$G$3:$I$50,3,FALSE))="VERDADERO","SALA NO ASIGNADA",VLOOKUP(CONCATENATE(AA379,"-",AB379),EQUIVALENCIAS!$G$3:$I$50,3,FALSE))</f>
        <v>SALA S-4</v>
      </c>
    </row>
    <row r="380" spans="1:41">
      <c r="A380" t="s">
        <v>41</v>
      </c>
      <c r="B380" t="s">
        <v>90</v>
      </c>
      <c r="C380" t="s">
        <v>43</v>
      </c>
      <c r="D380" t="s">
        <v>44</v>
      </c>
      <c r="E380" t="s">
        <v>91</v>
      </c>
      <c r="F380" t="s">
        <v>55</v>
      </c>
      <c r="G380">
        <v>8</v>
      </c>
      <c r="H380" t="s">
        <v>288</v>
      </c>
      <c r="I380" t="s">
        <v>289</v>
      </c>
      <c r="J380" t="s">
        <v>289</v>
      </c>
      <c r="K380" t="s">
        <v>49</v>
      </c>
      <c r="M380">
        <v>0</v>
      </c>
      <c r="N380">
        <v>0</v>
      </c>
      <c r="O380">
        <v>0</v>
      </c>
      <c r="Q380">
        <v>1</v>
      </c>
      <c r="R380">
        <v>1</v>
      </c>
      <c r="S380">
        <v>1</v>
      </c>
      <c r="T380">
        <v>45</v>
      </c>
      <c r="U380">
        <v>230</v>
      </c>
      <c r="V380" t="s">
        <v>290</v>
      </c>
      <c r="W380">
        <v>45</v>
      </c>
      <c r="Z380" t="s">
        <v>51</v>
      </c>
      <c r="AA380">
        <v>11</v>
      </c>
      <c r="AB380">
        <v>103</v>
      </c>
      <c r="AC380">
        <v>60</v>
      </c>
      <c r="AG380">
        <v>2</v>
      </c>
      <c r="AH380" s="7">
        <v>0.59722222222222221</v>
      </c>
      <c r="AI380" s="7">
        <v>0.6875</v>
      </c>
      <c r="AJ380">
        <v>3</v>
      </c>
      <c r="AK380" t="s">
        <v>52</v>
      </c>
      <c r="AL380">
        <v>1</v>
      </c>
      <c r="AM380" s="21" t="str">
        <f>VLOOKUP(AA380,EQUIVALENCIAS!$B$2:$C$14,2,FALSE)</f>
        <v>Edificio Minas</v>
      </c>
      <c r="AN380" t="str">
        <f>IF(ISERROR(VLOOKUP(CONCATENATE(AA380,"-",AB380),EQUIVALENCIAS!$G$3:$I$50,3,FALSE))="VERDADERO","SALA NO ASIGNADA",VLOOKUP(CONCATENATE(AA380,"-",AB380),EQUIVALENCIAS!$G$3:$I$50,3,FALSE))</f>
        <v>SALA 103</v>
      </c>
    </row>
    <row r="381" spans="1:41">
      <c r="A381" t="s">
        <v>41</v>
      </c>
      <c r="B381" t="s">
        <v>90</v>
      </c>
      <c r="C381" t="s">
        <v>43</v>
      </c>
      <c r="D381" t="s">
        <v>44</v>
      </c>
      <c r="E381" t="s">
        <v>91</v>
      </c>
      <c r="F381" t="s">
        <v>46</v>
      </c>
      <c r="G381">
        <v>10</v>
      </c>
      <c r="H381" t="s">
        <v>690</v>
      </c>
      <c r="I381" t="s">
        <v>691</v>
      </c>
      <c r="J381" t="s">
        <v>691</v>
      </c>
      <c r="K381" t="s">
        <v>49</v>
      </c>
      <c r="M381">
        <v>0</v>
      </c>
      <c r="N381">
        <v>0</v>
      </c>
      <c r="O381">
        <v>0</v>
      </c>
      <c r="Q381">
        <v>1</v>
      </c>
      <c r="R381">
        <v>1</v>
      </c>
      <c r="S381">
        <v>1</v>
      </c>
      <c r="T381">
        <v>68</v>
      </c>
      <c r="U381">
        <v>656</v>
      </c>
      <c r="V381" t="s">
        <v>692</v>
      </c>
      <c r="W381">
        <v>45</v>
      </c>
      <c r="Z381" t="s">
        <v>51</v>
      </c>
      <c r="AA381">
        <v>5</v>
      </c>
      <c r="AB381">
        <v>12</v>
      </c>
      <c r="AC381">
        <v>70</v>
      </c>
      <c r="AG381">
        <v>1</v>
      </c>
      <c r="AH381" s="7">
        <v>0.59722222222222221</v>
      </c>
      <c r="AI381" s="7">
        <v>0.63888888888888884</v>
      </c>
      <c r="AJ381">
        <v>3</v>
      </c>
      <c r="AK381" t="s">
        <v>52</v>
      </c>
      <c r="AL381">
        <v>1</v>
      </c>
      <c r="AM381" s="21" t="str">
        <f>VLOOKUP(AA381,EQUIVALENCIAS!$B$2:$C$14,2,FALSE)</f>
        <v>Edif. Serv. Multiples</v>
      </c>
      <c r="AN381" t="str">
        <f>IF(ISERROR(VLOOKUP(CONCATENATE(AA381,"-",AB381),EQUIVALENCIAS!$G$3:$I$50,3,FALSE))="VERDADERO","SALA NO ASIGNADA",VLOOKUP(CONCATENATE(AA381,"-",AB381),EQUIVALENCIAS!$G$3:$I$50,3,FALSE))</f>
        <v>SALA 12</v>
      </c>
    </row>
    <row r="382" spans="1:41">
      <c r="A382" t="s">
        <v>41</v>
      </c>
      <c r="B382" t="s">
        <v>53</v>
      </c>
      <c r="C382" t="s">
        <v>43</v>
      </c>
      <c r="D382" t="s">
        <v>44</v>
      </c>
      <c r="E382" t="s">
        <v>54</v>
      </c>
      <c r="F382" t="s">
        <v>55</v>
      </c>
      <c r="G382">
        <v>10</v>
      </c>
      <c r="H382" t="s">
        <v>693</v>
      </c>
      <c r="I382" t="s">
        <v>694</v>
      </c>
      <c r="J382" t="s">
        <v>694</v>
      </c>
      <c r="K382" t="s">
        <v>49</v>
      </c>
      <c r="M382">
        <v>0</v>
      </c>
      <c r="N382">
        <v>0</v>
      </c>
      <c r="O382">
        <v>0</v>
      </c>
      <c r="Q382">
        <v>1</v>
      </c>
      <c r="R382">
        <v>1</v>
      </c>
      <c r="S382">
        <v>1</v>
      </c>
      <c r="T382">
        <v>20</v>
      </c>
      <c r="U382">
        <v>685</v>
      </c>
      <c r="V382" t="s">
        <v>695</v>
      </c>
      <c r="W382">
        <v>20</v>
      </c>
      <c r="Z382" t="s">
        <v>59</v>
      </c>
      <c r="AA382" s="15">
        <v>8</v>
      </c>
      <c r="AB382" s="16">
        <v>2</v>
      </c>
      <c r="AC382">
        <v>26</v>
      </c>
      <c r="AG382">
        <v>2</v>
      </c>
      <c r="AH382" s="7">
        <v>0.69444444444444442</v>
      </c>
      <c r="AI382" s="7">
        <v>0.78472222222222221</v>
      </c>
      <c r="AJ382">
        <v>3</v>
      </c>
      <c r="AK382" t="s">
        <v>52</v>
      </c>
      <c r="AL382">
        <v>1</v>
      </c>
      <c r="AM382" s="21" t="str">
        <f>VLOOKUP(AA382,EQUIVALENCIAS!$B$2:$C$14,2,FALSE)</f>
        <v>Edificio estudiantil</v>
      </c>
      <c r="AN382" t="str">
        <f>IF(ISERROR(VLOOKUP(CONCATENATE(AA382,"-",AB382),EQUIVALENCIAS!$G$3:$I$50,3,FALSE))="VERDADERO","SALA NO ASIGNADA",VLOOKUP(CONCATENATE(AA382,"-",AB382),EQUIVALENCIAS!$G$3:$I$50,3,FALSE))</f>
        <v>SALA S-2</v>
      </c>
    </row>
    <row r="383" spans="1:41">
      <c r="A383" t="s">
        <v>41</v>
      </c>
      <c r="B383" t="s">
        <v>53</v>
      </c>
      <c r="C383" t="s">
        <v>43</v>
      </c>
      <c r="D383" t="s">
        <v>44</v>
      </c>
      <c r="E383" t="s">
        <v>54</v>
      </c>
      <c r="F383" t="s">
        <v>55</v>
      </c>
      <c r="G383">
        <v>5</v>
      </c>
      <c r="H383" t="s">
        <v>202</v>
      </c>
      <c r="I383" t="s">
        <v>203</v>
      </c>
      <c r="J383" t="s">
        <v>203</v>
      </c>
      <c r="K383" t="s">
        <v>49</v>
      </c>
      <c r="M383">
        <v>0</v>
      </c>
      <c r="N383">
        <v>0</v>
      </c>
      <c r="O383">
        <v>0</v>
      </c>
      <c r="Q383">
        <v>1</v>
      </c>
      <c r="R383">
        <v>1</v>
      </c>
      <c r="S383">
        <v>2</v>
      </c>
      <c r="T383">
        <v>35</v>
      </c>
      <c r="U383">
        <v>815</v>
      </c>
      <c r="V383" t="s">
        <v>696</v>
      </c>
      <c r="W383">
        <v>35</v>
      </c>
      <c r="Z383" t="s">
        <v>59</v>
      </c>
      <c r="AA383">
        <v>8</v>
      </c>
      <c r="AB383">
        <v>2</v>
      </c>
      <c r="AC383">
        <v>70</v>
      </c>
      <c r="AG383">
        <v>2</v>
      </c>
      <c r="AH383" s="7">
        <v>0.35416666666666669</v>
      </c>
      <c r="AI383" s="7">
        <v>0.44444444444444442</v>
      </c>
      <c r="AJ383">
        <v>4</v>
      </c>
      <c r="AK383" t="s">
        <v>52</v>
      </c>
      <c r="AL383">
        <v>1</v>
      </c>
      <c r="AM383" s="21" t="str">
        <f>VLOOKUP(AA383,EQUIVALENCIAS!$B$2:$C$14,2,FALSE)</f>
        <v>Edificio estudiantil</v>
      </c>
      <c r="AN383" t="str">
        <f>IF(ISERROR(VLOOKUP(CONCATENATE(AA383,"-",AB383),EQUIVALENCIAS!$G$3:$I$50,3,FALSE))="VERDADERO","SALA NO ASIGNADA",VLOOKUP(CONCATENATE(AA383,"-",AB383),EQUIVALENCIAS!$G$3:$I$50,3,FALSE))</f>
        <v>SALA S-2</v>
      </c>
    </row>
    <row r="384" spans="1:41">
      <c r="A384" t="s">
        <v>41</v>
      </c>
      <c r="B384" t="s">
        <v>53</v>
      </c>
      <c r="C384" t="s">
        <v>43</v>
      </c>
      <c r="D384" t="s">
        <v>44</v>
      </c>
      <c r="E384" t="s">
        <v>54</v>
      </c>
      <c r="F384" t="s">
        <v>55</v>
      </c>
      <c r="G384">
        <v>3</v>
      </c>
      <c r="H384" t="s">
        <v>697</v>
      </c>
      <c r="I384" t="s">
        <v>698</v>
      </c>
      <c r="J384" t="s">
        <v>698</v>
      </c>
      <c r="K384" t="s">
        <v>49</v>
      </c>
      <c r="M384">
        <v>0</v>
      </c>
      <c r="N384">
        <v>0</v>
      </c>
      <c r="O384">
        <v>0</v>
      </c>
      <c r="Q384">
        <v>1</v>
      </c>
      <c r="R384">
        <v>1</v>
      </c>
      <c r="S384">
        <v>1</v>
      </c>
      <c r="T384">
        <v>58</v>
      </c>
      <c r="U384">
        <v>265</v>
      </c>
      <c r="V384" t="s">
        <v>699</v>
      </c>
      <c r="W384">
        <v>58</v>
      </c>
      <c r="Z384" t="s">
        <v>51</v>
      </c>
      <c r="AA384">
        <v>5</v>
      </c>
      <c r="AB384">
        <v>13</v>
      </c>
      <c r="AC384">
        <v>70</v>
      </c>
      <c r="AG384">
        <v>2</v>
      </c>
      <c r="AH384" s="7">
        <v>0.40277777777777779</v>
      </c>
      <c r="AI384" s="7">
        <v>0.49305555555555558</v>
      </c>
      <c r="AJ384">
        <v>4</v>
      </c>
      <c r="AK384" t="s">
        <v>52</v>
      </c>
      <c r="AL384">
        <v>1</v>
      </c>
      <c r="AM384" s="21" t="str">
        <f>VLOOKUP(AA384,EQUIVALENCIAS!$B$2:$C$14,2,FALSE)</f>
        <v>Edif. Serv. Multiples</v>
      </c>
      <c r="AN384" t="str">
        <f>IF(ISERROR(VLOOKUP(CONCATENATE(AA384,"-",AB384),EQUIVALENCIAS!$G$3:$I$50,3,FALSE))="VERDADERO","SALA NO ASIGNADA",VLOOKUP(CONCATENATE(AA384,"-",AB384),EQUIVALENCIAS!$G$3:$I$50,3,FALSE))</f>
        <v>SALA 13</v>
      </c>
    </row>
    <row r="385" spans="1:40">
      <c r="A385" t="s">
        <v>41</v>
      </c>
      <c r="B385" t="s">
        <v>98</v>
      </c>
      <c r="C385" t="s">
        <v>43</v>
      </c>
      <c r="D385" t="s">
        <v>44</v>
      </c>
      <c r="E385" t="s">
        <v>99</v>
      </c>
      <c r="F385" t="s">
        <v>55</v>
      </c>
      <c r="G385">
        <v>6</v>
      </c>
      <c r="H385" t="s">
        <v>700</v>
      </c>
      <c r="I385" t="s">
        <v>467</v>
      </c>
      <c r="J385" t="s">
        <v>467</v>
      </c>
      <c r="K385" t="s">
        <v>49</v>
      </c>
      <c r="M385">
        <v>0</v>
      </c>
      <c r="N385">
        <v>0</v>
      </c>
      <c r="O385">
        <v>0</v>
      </c>
      <c r="Q385">
        <v>1</v>
      </c>
      <c r="R385">
        <v>1</v>
      </c>
      <c r="S385">
        <v>1</v>
      </c>
      <c r="T385">
        <v>20</v>
      </c>
      <c r="U385">
        <v>537</v>
      </c>
      <c r="V385" t="s">
        <v>701</v>
      </c>
      <c r="W385">
        <v>20</v>
      </c>
      <c r="Z385" t="s">
        <v>59</v>
      </c>
      <c r="AA385">
        <v>4</v>
      </c>
      <c r="AB385">
        <v>1</v>
      </c>
      <c r="AC385">
        <v>30</v>
      </c>
      <c r="AG385">
        <v>1</v>
      </c>
      <c r="AH385" s="7">
        <v>0.59722222222222221</v>
      </c>
      <c r="AI385" s="7">
        <v>0.63888888888888884</v>
      </c>
      <c r="AJ385">
        <v>3</v>
      </c>
      <c r="AK385" t="s">
        <v>52</v>
      </c>
      <c r="AL385">
        <v>1</v>
      </c>
      <c r="AM385" s="21" t="str">
        <f>VLOOKUP(AA385,EQUIVALENCIAS!$B$2:$C$14,2,FALSE)</f>
        <v>Edificio Mecanica</v>
      </c>
      <c r="AN385" t="str">
        <f>IF(ISERROR(VLOOKUP(CONCATENATE(AA385,"-",AB385),EQUIVALENCIAS!$G$3:$I$50,3,FALSE))="VERDADERO","SALA NO ASIGNADA",VLOOKUP(CONCATENATE(AA385,"-",AB385),EQUIVALENCIAS!$G$3:$I$50,3,FALSE))</f>
        <v>SALA T-1</v>
      </c>
    </row>
    <row r="386" spans="1:40">
      <c r="A386" t="s">
        <v>41</v>
      </c>
      <c r="B386" t="s">
        <v>85</v>
      </c>
      <c r="C386" t="s">
        <v>43</v>
      </c>
      <c r="D386" t="s">
        <v>44</v>
      </c>
      <c r="E386" t="s">
        <v>86</v>
      </c>
      <c r="F386" t="s">
        <v>55</v>
      </c>
      <c r="G386">
        <v>5</v>
      </c>
      <c r="H386" t="s">
        <v>702</v>
      </c>
      <c r="I386" t="s">
        <v>703</v>
      </c>
      <c r="J386" t="s">
        <v>703</v>
      </c>
      <c r="K386" t="s">
        <v>49</v>
      </c>
      <c r="M386">
        <v>0</v>
      </c>
      <c r="N386">
        <v>0</v>
      </c>
      <c r="O386">
        <v>0</v>
      </c>
      <c r="Q386">
        <v>1</v>
      </c>
      <c r="R386">
        <v>1</v>
      </c>
      <c r="S386">
        <v>1</v>
      </c>
      <c r="T386">
        <v>25</v>
      </c>
      <c r="U386">
        <v>321</v>
      </c>
      <c r="V386" t="s">
        <v>704</v>
      </c>
      <c r="W386">
        <v>25</v>
      </c>
      <c r="Z386" t="s">
        <v>59</v>
      </c>
      <c r="AA386">
        <v>5</v>
      </c>
      <c r="AB386">
        <v>24</v>
      </c>
      <c r="AC386">
        <v>30</v>
      </c>
      <c r="AG386">
        <v>2</v>
      </c>
      <c r="AH386" s="7">
        <v>0.59722222222222221</v>
      </c>
      <c r="AI386" s="7">
        <v>0.6875</v>
      </c>
      <c r="AJ386">
        <v>3</v>
      </c>
      <c r="AK386" t="s">
        <v>52</v>
      </c>
      <c r="AL386">
        <v>1</v>
      </c>
      <c r="AM386" s="21" t="str">
        <f>VLOOKUP(AA386,EQUIVALENCIAS!$B$2:$C$14,2,FALSE)</f>
        <v>Edif. Serv. Multiples</v>
      </c>
      <c r="AN386" t="str">
        <f>IF(ISERROR(VLOOKUP(CONCATENATE(AA386,"-",AB386),EQUIVALENCIAS!$G$3:$I$50,3,FALSE))="VERDADERO","SALA NO ASIGNADA",VLOOKUP(CONCATENATE(AA386,"-",AB386),EQUIVALENCIAS!$G$3:$I$50,3,FALSE))</f>
        <v>SALA 24</v>
      </c>
    </row>
    <row r="387" spans="1:40">
      <c r="A387" t="s">
        <v>41</v>
      </c>
      <c r="B387" t="s">
        <v>98</v>
      </c>
      <c r="C387" t="s">
        <v>43</v>
      </c>
      <c r="D387" t="s">
        <v>44</v>
      </c>
      <c r="E387" t="s">
        <v>99</v>
      </c>
      <c r="F387" t="s">
        <v>55</v>
      </c>
      <c r="G387">
        <v>8</v>
      </c>
      <c r="H387" t="s">
        <v>705</v>
      </c>
      <c r="I387" t="s">
        <v>706</v>
      </c>
      <c r="J387" t="s">
        <v>706</v>
      </c>
      <c r="K387" t="s">
        <v>49</v>
      </c>
      <c r="M387">
        <v>0</v>
      </c>
      <c r="N387">
        <v>0</v>
      </c>
      <c r="O387">
        <v>0</v>
      </c>
      <c r="Q387">
        <v>1</v>
      </c>
      <c r="R387">
        <v>1</v>
      </c>
      <c r="S387">
        <v>1</v>
      </c>
      <c r="T387">
        <v>20</v>
      </c>
      <c r="U387">
        <v>684</v>
      </c>
      <c r="V387" t="s">
        <v>707</v>
      </c>
      <c r="W387">
        <v>20</v>
      </c>
      <c r="Z387" t="s">
        <v>59</v>
      </c>
      <c r="AA387">
        <v>12</v>
      </c>
      <c r="AB387">
        <v>5</v>
      </c>
      <c r="AC387">
        <v>70</v>
      </c>
      <c r="AG387">
        <v>3</v>
      </c>
      <c r="AH387" s="7">
        <v>0.59722222222222221</v>
      </c>
      <c r="AI387" s="7">
        <v>0.73611111111111116</v>
      </c>
      <c r="AJ387">
        <v>3</v>
      </c>
      <c r="AK387" t="s">
        <v>52</v>
      </c>
      <c r="AL387">
        <v>1</v>
      </c>
      <c r="AM387" s="21" t="str">
        <f>VLOOKUP(AA387,EQUIVALENCIAS!$B$2:$C$14,2,FALSE)</f>
        <v>Edificio Salas S</v>
      </c>
      <c r="AN387" t="str">
        <f>IF(ISERROR(VLOOKUP(CONCATENATE(AA387,"-",AB387),EQUIVALENCIAS!$G$3:$I$50,3,FALSE))="VERDADERO","SALA NO ASIGNADA",VLOOKUP(CONCATENATE(AA387,"-",AB387),EQUIVALENCIAS!$G$3:$I$50,3,FALSE))</f>
        <v>SALA S-5</v>
      </c>
    </row>
    <row r="388" spans="1:40">
      <c r="A388" t="s">
        <v>41</v>
      </c>
      <c r="B388" t="s">
        <v>90</v>
      </c>
      <c r="C388" t="s">
        <v>43</v>
      </c>
      <c r="D388" t="s">
        <v>44</v>
      </c>
      <c r="E388" t="s">
        <v>91</v>
      </c>
      <c r="F388" t="s">
        <v>55</v>
      </c>
      <c r="G388">
        <v>10</v>
      </c>
      <c r="H388" t="s">
        <v>267</v>
      </c>
      <c r="I388" t="s">
        <v>268</v>
      </c>
      <c r="J388" t="s">
        <v>268</v>
      </c>
      <c r="K388" t="s">
        <v>49</v>
      </c>
      <c r="M388">
        <v>0</v>
      </c>
      <c r="N388">
        <v>0</v>
      </c>
      <c r="O388">
        <v>0</v>
      </c>
      <c r="Q388">
        <v>1</v>
      </c>
      <c r="R388">
        <v>1</v>
      </c>
      <c r="S388">
        <v>1</v>
      </c>
      <c r="T388">
        <v>20</v>
      </c>
      <c r="U388">
        <v>541</v>
      </c>
      <c r="V388" t="s">
        <v>269</v>
      </c>
      <c r="W388">
        <v>20</v>
      </c>
      <c r="Z388" t="s">
        <v>59</v>
      </c>
      <c r="AA388" s="32" t="s">
        <v>270</v>
      </c>
      <c r="AB388" s="32"/>
      <c r="AC388">
        <v>70</v>
      </c>
      <c r="AG388">
        <v>3</v>
      </c>
      <c r="AH388" s="7">
        <v>0.59722222222222221</v>
      </c>
      <c r="AI388" s="7">
        <v>0.73611111111111116</v>
      </c>
      <c r="AJ388">
        <v>3</v>
      </c>
      <c r="AK388" t="s">
        <v>52</v>
      </c>
      <c r="AL388">
        <v>1</v>
      </c>
      <c r="AM388" s="21" t="e">
        <f>VLOOKUP(AA388,EQUIVALENCIAS!$B$2:$C$14,2,FALSE)</f>
        <v>#N/A</v>
      </c>
      <c r="AN388" t="e">
        <f>IF(ISERROR(VLOOKUP(CONCATENATE(AA388,"-",AB388),EQUIVALENCIAS!$G$3:$I$50,3,FALSE))="VERDADERO","SALA NO ASIGNADA",VLOOKUP(CONCATENATE(AA388,"-",AB388),EQUIVALENCIAS!$G$3:$I$50,3,FALSE))</f>
        <v>#N/A</v>
      </c>
    </row>
    <row r="389" spans="1:40">
      <c r="A389" t="s">
        <v>41</v>
      </c>
      <c r="B389" t="s">
        <v>61</v>
      </c>
      <c r="C389" t="s">
        <v>43</v>
      </c>
      <c r="D389" t="s">
        <v>44</v>
      </c>
      <c r="E389" t="s">
        <v>62</v>
      </c>
      <c r="F389" t="s">
        <v>55</v>
      </c>
      <c r="G389">
        <v>11</v>
      </c>
      <c r="H389" t="s">
        <v>708</v>
      </c>
      <c r="I389" t="s">
        <v>709</v>
      </c>
      <c r="J389" t="s">
        <v>709</v>
      </c>
      <c r="K389" t="s">
        <v>49</v>
      </c>
      <c r="M389">
        <v>0</v>
      </c>
      <c r="N389">
        <v>0</v>
      </c>
      <c r="O389">
        <v>0</v>
      </c>
      <c r="Q389">
        <v>1</v>
      </c>
      <c r="R389">
        <v>1</v>
      </c>
      <c r="S389">
        <v>1</v>
      </c>
      <c r="T389">
        <v>20</v>
      </c>
      <c r="U389">
        <v>804</v>
      </c>
      <c r="V389" t="s">
        <v>710</v>
      </c>
      <c r="W389">
        <v>20</v>
      </c>
      <c r="Z389" t="s">
        <v>59</v>
      </c>
      <c r="AA389">
        <v>5</v>
      </c>
      <c r="AB389">
        <v>13</v>
      </c>
      <c r="AC389">
        <v>70</v>
      </c>
      <c r="AG389">
        <v>2</v>
      </c>
      <c r="AH389" s="7">
        <v>0.59722222222222221</v>
      </c>
      <c r="AI389" s="7">
        <v>0.6875</v>
      </c>
      <c r="AJ389">
        <v>3</v>
      </c>
      <c r="AK389" t="s">
        <v>52</v>
      </c>
      <c r="AL389">
        <v>1</v>
      </c>
      <c r="AM389" s="21" t="str">
        <f>VLOOKUP(AA389,EQUIVALENCIAS!$B$2:$C$14,2,FALSE)</f>
        <v>Edif. Serv. Multiples</v>
      </c>
      <c r="AN389" t="str">
        <f>IF(ISERROR(VLOOKUP(CONCATENATE(AA389,"-",AB389),EQUIVALENCIAS!$G$3:$I$50,3,FALSE))="VERDADERO","SALA NO ASIGNADA",VLOOKUP(CONCATENATE(AA389,"-",AB389),EQUIVALENCIAS!$G$3:$I$50,3,FALSE))</f>
        <v>SALA 13</v>
      </c>
    </row>
    <row r="390" spans="1:40">
      <c r="A390" t="s">
        <v>41</v>
      </c>
      <c r="B390" t="s">
        <v>42</v>
      </c>
      <c r="C390" t="s">
        <v>43</v>
      </c>
      <c r="D390" t="s">
        <v>44</v>
      </c>
      <c r="E390" t="s">
        <v>45</v>
      </c>
      <c r="F390" t="s">
        <v>55</v>
      </c>
      <c r="G390">
        <v>9</v>
      </c>
      <c r="H390" t="s">
        <v>711</v>
      </c>
      <c r="I390" t="s">
        <v>712</v>
      </c>
      <c r="J390" t="s">
        <v>712</v>
      </c>
      <c r="K390" t="s">
        <v>49</v>
      </c>
      <c r="M390">
        <v>0</v>
      </c>
      <c r="N390">
        <v>0</v>
      </c>
      <c r="O390">
        <v>0</v>
      </c>
      <c r="Q390">
        <v>1</v>
      </c>
      <c r="R390">
        <v>1</v>
      </c>
      <c r="S390">
        <v>1</v>
      </c>
      <c r="T390">
        <v>20</v>
      </c>
      <c r="U390">
        <v>275</v>
      </c>
      <c r="V390" t="s">
        <v>713</v>
      </c>
      <c r="W390">
        <v>20</v>
      </c>
      <c r="Z390" t="s">
        <v>59</v>
      </c>
      <c r="AA390">
        <v>16</v>
      </c>
      <c r="AB390">
        <v>7</v>
      </c>
      <c r="AC390">
        <v>26</v>
      </c>
      <c r="AG390">
        <v>2</v>
      </c>
      <c r="AH390" s="7">
        <v>0.59722222222222221</v>
      </c>
      <c r="AI390" s="7">
        <v>0.6875</v>
      </c>
      <c r="AJ390">
        <v>3</v>
      </c>
      <c r="AK390" t="s">
        <v>52</v>
      </c>
      <c r="AL390">
        <v>1</v>
      </c>
      <c r="AM390" s="21" t="str">
        <f>VLOOKUP(AA390,EQUIVALENCIAS!$B$2:$C$14,2,FALSE)</f>
        <v>Edificio I+D</v>
      </c>
      <c r="AN390" t="str">
        <f>IF(ISERROR(VLOOKUP(CONCATENATE(AA390,"-",AB390),EQUIVALENCIAS!$G$3:$I$50,3,FALSE))="VERDADERO","SALA NO ASIGNADA",VLOOKUP(CONCATENATE(AA390,"-",AB390),EQUIVALENCIAS!$G$3:$I$50,3,FALSE))</f>
        <v>SALA 7</v>
      </c>
    </row>
    <row r="391" spans="1:40">
      <c r="A391" t="s">
        <v>41</v>
      </c>
      <c r="B391" t="s">
        <v>76</v>
      </c>
      <c r="C391" t="s">
        <v>43</v>
      </c>
      <c r="D391" t="s">
        <v>44</v>
      </c>
      <c r="E391" t="s">
        <v>77</v>
      </c>
      <c r="F391" t="s">
        <v>55</v>
      </c>
      <c r="G391">
        <v>1</v>
      </c>
      <c r="H391" t="s">
        <v>714</v>
      </c>
      <c r="I391" t="s">
        <v>715</v>
      </c>
      <c r="J391" t="s">
        <v>715</v>
      </c>
      <c r="K391" t="s">
        <v>49</v>
      </c>
      <c r="M391">
        <v>0</v>
      </c>
      <c r="N391">
        <v>0</v>
      </c>
      <c r="O391">
        <v>0</v>
      </c>
      <c r="Q391">
        <v>1</v>
      </c>
      <c r="R391">
        <v>1</v>
      </c>
      <c r="S391">
        <v>2</v>
      </c>
      <c r="T391">
        <v>33</v>
      </c>
      <c r="U391">
        <v>438</v>
      </c>
      <c r="V391" t="s">
        <v>716</v>
      </c>
      <c r="W391">
        <v>33</v>
      </c>
      <c r="Z391" t="s">
        <v>59</v>
      </c>
      <c r="AA391">
        <v>7</v>
      </c>
      <c r="AB391">
        <v>1</v>
      </c>
      <c r="AC391">
        <v>40</v>
      </c>
      <c r="AG391">
        <v>2</v>
      </c>
      <c r="AH391" s="7">
        <v>0.59722222222222221</v>
      </c>
      <c r="AI391" s="7">
        <v>0.6875</v>
      </c>
      <c r="AJ391">
        <v>3</v>
      </c>
      <c r="AK391" t="s">
        <v>52</v>
      </c>
      <c r="AL391">
        <v>1</v>
      </c>
      <c r="AM391" s="21" t="str">
        <f>VLOOKUP(AA391,EQUIVALENCIAS!$B$2:$C$14,2,FALSE)</f>
        <v>Edificio Construccion</v>
      </c>
      <c r="AN391" t="str">
        <f>IF(ISERROR(VLOOKUP(CONCATENATE(AA391,"-",AB391),EQUIVALENCIAS!$G$3:$I$50,3,FALSE))="VERDADERO","SALA NO ASIGNADA",VLOOKUP(CONCATENATE(AA391,"-",AB391),EQUIVALENCIAS!$G$3:$I$50,3,FALSE))</f>
        <v>SALA C-1</v>
      </c>
    </row>
    <row r="392" spans="1:40">
      <c r="A392" t="s">
        <v>41</v>
      </c>
      <c r="B392" t="s">
        <v>76</v>
      </c>
      <c r="C392" t="s">
        <v>43</v>
      </c>
      <c r="D392" t="s">
        <v>44</v>
      </c>
      <c r="E392" t="s">
        <v>77</v>
      </c>
      <c r="F392" t="s">
        <v>78</v>
      </c>
      <c r="G392">
        <v>2</v>
      </c>
      <c r="H392" t="s">
        <v>129</v>
      </c>
      <c r="I392" t="s">
        <v>130</v>
      </c>
      <c r="J392" t="s">
        <v>130</v>
      </c>
      <c r="K392" t="s">
        <v>49</v>
      </c>
      <c r="M392">
        <v>0</v>
      </c>
      <c r="N392">
        <v>0</v>
      </c>
      <c r="O392">
        <v>0</v>
      </c>
      <c r="Q392">
        <v>1</v>
      </c>
      <c r="R392">
        <v>1</v>
      </c>
      <c r="S392">
        <v>4</v>
      </c>
      <c r="T392">
        <v>35</v>
      </c>
      <c r="U392">
        <v>544</v>
      </c>
      <c r="V392" t="s">
        <v>686</v>
      </c>
      <c r="W392">
        <v>35</v>
      </c>
      <c r="Z392" t="s">
        <v>59</v>
      </c>
      <c r="AA392">
        <v>12</v>
      </c>
      <c r="AB392">
        <v>3</v>
      </c>
      <c r="AC392">
        <v>70</v>
      </c>
      <c r="AG392">
        <v>2</v>
      </c>
      <c r="AH392" s="7">
        <v>0.59722222222222221</v>
      </c>
      <c r="AI392" s="7">
        <v>0.6875</v>
      </c>
      <c r="AJ392">
        <v>3</v>
      </c>
      <c r="AK392" t="s">
        <v>52</v>
      </c>
      <c r="AL392">
        <v>1</v>
      </c>
      <c r="AM392" s="21" t="str">
        <f>VLOOKUP(AA392,EQUIVALENCIAS!$B$2:$C$14,2,FALSE)</f>
        <v>Edificio Salas S</v>
      </c>
      <c r="AN392" t="str">
        <f>IF(ISERROR(VLOOKUP(CONCATENATE(AA392,"-",AB392),EQUIVALENCIAS!$G$3:$I$50,3,FALSE))="VERDADERO","SALA NO ASIGNADA",VLOOKUP(CONCATENATE(AA392,"-",AB392),EQUIVALENCIAS!$G$3:$I$50,3,FALSE))</f>
        <v>SALA S-3</v>
      </c>
    </row>
    <row r="393" spans="1:40">
      <c r="A393" t="s">
        <v>41</v>
      </c>
      <c r="B393" t="s">
        <v>76</v>
      </c>
      <c r="C393" t="s">
        <v>43</v>
      </c>
      <c r="D393" t="s">
        <v>44</v>
      </c>
      <c r="E393" t="s">
        <v>77</v>
      </c>
      <c r="F393" t="s">
        <v>78</v>
      </c>
      <c r="G393">
        <v>2</v>
      </c>
      <c r="H393" t="s">
        <v>129</v>
      </c>
      <c r="I393" t="s">
        <v>130</v>
      </c>
      <c r="J393" t="s">
        <v>130</v>
      </c>
      <c r="K393" t="s">
        <v>49</v>
      </c>
      <c r="M393">
        <v>0</v>
      </c>
      <c r="N393">
        <v>0</v>
      </c>
      <c r="O393">
        <v>0</v>
      </c>
      <c r="Q393">
        <v>1</v>
      </c>
      <c r="R393">
        <v>1</v>
      </c>
      <c r="S393">
        <v>5</v>
      </c>
      <c r="T393">
        <v>35</v>
      </c>
      <c r="U393">
        <v>404</v>
      </c>
      <c r="V393" t="s">
        <v>687</v>
      </c>
      <c r="W393">
        <v>35</v>
      </c>
      <c r="Z393" t="s">
        <v>59</v>
      </c>
      <c r="AA393">
        <v>3</v>
      </c>
      <c r="AB393">
        <v>26</v>
      </c>
      <c r="AC393">
        <v>40</v>
      </c>
      <c r="AG393">
        <v>2</v>
      </c>
      <c r="AH393" s="7">
        <v>0.59722222222222221</v>
      </c>
      <c r="AI393" s="7">
        <v>0.6875</v>
      </c>
      <c r="AJ393">
        <v>3</v>
      </c>
      <c r="AK393" t="s">
        <v>52</v>
      </c>
      <c r="AL393">
        <v>1</v>
      </c>
      <c r="AM393" s="21" t="str">
        <f>VLOOKUP(AA393,EQUIVALENCIAS!$B$2:$C$14,2,FALSE)</f>
        <v>Edificio Laboratorio</v>
      </c>
      <c r="AN393" t="str">
        <f>IF(ISERROR(VLOOKUP(CONCATENATE(AA393,"-",AB393),EQUIVALENCIAS!$G$3:$I$50,3,FALSE))="VERDADERO","SALA NO ASIGNADA",VLOOKUP(CONCATENATE(AA393,"-",AB393),EQUIVALENCIAS!$G$3:$I$50,3,FALSE))</f>
        <v>SALA 26</v>
      </c>
    </row>
    <row r="394" spans="1:40">
      <c r="A394" t="s">
        <v>41</v>
      </c>
      <c r="B394" t="s">
        <v>76</v>
      </c>
      <c r="C394" t="s">
        <v>43</v>
      </c>
      <c r="D394" t="s">
        <v>44</v>
      </c>
      <c r="E394" t="s">
        <v>77</v>
      </c>
      <c r="F394" t="s">
        <v>78</v>
      </c>
      <c r="G394">
        <v>2</v>
      </c>
      <c r="H394" t="s">
        <v>129</v>
      </c>
      <c r="I394" t="s">
        <v>130</v>
      </c>
      <c r="J394" t="s">
        <v>130</v>
      </c>
      <c r="K394" t="s">
        <v>49</v>
      </c>
      <c r="M394">
        <v>0</v>
      </c>
      <c r="N394">
        <v>0</v>
      </c>
      <c r="O394">
        <v>0</v>
      </c>
      <c r="Q394">
        <v>1</v>
      </c>
      <c r="R394">
        <v>1</v>
      </c>
      <c r="S394">
        <v>6</v>
      </c>
      <c r="T394">
        <v>35</v>
      </c>
      <c r="U394">
        <v>585</v>
      </c>
      <c r="V394" t="s">
        <v>688</v>
      </c>
      <c r="W394">
        <v>35</v>
      </c>
      <c r="Z394" t="s">
        <v>59</v>
      </c>
      <c r="AA394">
        <v>8</v>
      </c>
      <c r="AB394">
        <v>2</v>
      </c>
      <c r="AC394">
        <v>70</v>
      </c>
      <c r="AG394">
        <v>2</v>
      </c>
      <c r="AH394" s="7">
        <v>0.59722222222222221</v>
      </c>
      <c r="AI394" s="7">
        <v>0.6875</v>
      </c>
      <c r="AJ394">
        <v>3</v>
      </c>
      <c r="AK394" t="s">
        <v>52</v>
      </c>
      <c r="AL394">
        <v>1</v>
      </c>
      <c r="AM394" s="21" t="str">
        <f>VLOOKUP(AA394,EQUIVALENCIAS!$B$2:$C$14,2,FALSE)</f>
        <v>Edificio estudiantil</v>
      </c>
      <c r="AN394" t="str">
        <f>IF(ISERROR(VLOOKUP(CONCATENATE(AA394,"-",AB394),EQUIVALENCIAS!$G$3:$I$50,3,FALSE))="VERDADERO","SALA NO ASIGNADA",VLOOKUP(CONCATENATE(AA394,"-",AB394),EQUIVALENCIAS!$G$3:$I$50,3,FALSE))</f>
        <v>SALA S-2</v>
      </c>
    </row>
    <row r="395" spans="1:40">
      <c r="A395" t="s">
        <v>41</v>
      </c>
      <c r="B395" t="s">
        <v>90</v>
      </c>
      <c r="C395" t="s">
        <v>43</v>
      </c>
      <c r="D395" t="s">
        <v>44</v>
      </c>
      <c r="E395" t="s">
        <v>91</v>
      </c>
      <c r="F395" t="s">
        <v>55</v>
      </c>
      <c r="G395">
        <v>3</v>
      </c>
      <c r="H395" t="s">
        <v>125</v>
      </c>
      <c r="I395" t="s">
        <v>126</v>
      </c>
      <c r="J395" t="s">
        <v>126</v>
      </c>
      <c r="K395" t="s">
        <v>49</v>
      </c>
      <c r="M395">
        <v>0</v>
      </c>
      <c r="N395">
        <v>0</v>
      </c>
      <c r="O395">
        <v>0</v>
      </c>
      <c r="Q395">
        <v>1</v>
      </c>
      <c r="R395">
        <v>1</v>
      </c>
      <c r="S395">
        <v>6</v>
      </c>
      <c r="T395">
        <v>35</v>
      </c>
      <c r="U395">
        <v>803</v>
      </c>
      <c r="V395" t="s">
        <v>651</v>
      </c>
      <c r="W395">
        <v>35</v>
      </c>
      <c r="Z395" t="s">
        <v>59</v>
      </c>
      <c r="AA395">
        <v>7</v>
      </c>
      <c r="AB395">
        <v>2</v>
      </c>
      <c r="AC395">
        <v>53</v>
      </c>
      <c r="AG395">
        <v>1</v>
      </c>
      <c r="AH395" s="7">
        <v>0.59722222222222221</v>
      </c>
      <c r="AI395" s="7">
        <v>0.63888888888888884</v>
      </c>
      <c r="AJ395">
        <v>3</v>
      </c>
      <c r="AK395" t="s">
        <v>52</v>
      </c>
      <c r="AL395">
        <v>1</v>
      </c>
      <c r="AM395" s="21" t="str">
        <f>VLOOKUP(AA395,EQUIVALENCIAS!$B$2:$C$14,2,FALSE)</f>
        <v>Edificio Construccion</v>
      </c>
      <c r="AN395" t="str">
        <f>IF(ISERROR(VLOOKUP(CONCATENATE(AA395,"-",AB395),EQUIVALENCIAS!$G$3:$I$50,3,FALSE))="VERDADERO","SALA NO ASIGNADA",VLOOKUP(CONCATENATE(AA395,"-",AB395),EQUIVALENCIAS!$G$3:$I$50,3,FALSE))</f>
        <v>SALA C-2</v>
      </c>
    </row>
    <row r="396" spans="1:40">
      <c r="A396" t="s">
        <v>41</v>
      </c>
      <c r="B396" t="s">
        <v>76</v>
      </c>
      <c r="C396" t="s">
        <v>43</v>
      </c>
      <c r="D396" t="s">
        <v>44</v>
      </c>
      <c r="E396" t="s">
        <v>77</v>
      </c>
      <c r="F396" t="s">
        <v>78</v>
      </c>
      <c r="G396">
        <v>2</v>
      </c>
      <c r="H396" t="s">
        <v>129</v>
      </c>
      <c r="I396" t="s">
        <v>130</v>
      </c>
      <c r="J396" t="s">
        <v>130</v>
      </c>
      <c r="K396" t="s">
        <v>49</v>
      </c>
      <c r="M396">
        <v>0</v>
      </c>
      <c r="N396">
        <v>0</v>
      </c>
      <c r="O396">
        <v>0</v>
      </c>
      <c r="Q396">
        <v>1</v>
      </c>
      <c r="R396">
        <v>1</v>
      </c>
      <c r="S396">
        <v>7</v>
      </c>
      <c r="T396">
        <v>35</v>
      </c>
      <c r="U396">
        <v>608</v>
      </c>
      <c r="V396" t="s">
        <v>689</v>
      </c>
      <c r="W396">
        <v>35</v>
      </c>
      <c r="Z396" t="s">
        <v>59</v>
      </c>
      <c r="AA396">
        <v>7</v>
      </c>
      <c r="AB396">
        <v>5</v>
      </c>
      <c r="AC396">
        <v>56</v>
      </c>
      <c r="AG396">
        <v>2</v>
      </c>
      <c r="AH396" s="7">
        <v>0.59722222222222221</v>
      </c>
      <c r="AI396" s="7">
        <v>0.6875</v>
      </c>
      <c r="AJ396">
        <v>3</v>
      </c>
      <c r="AK396" t="s">
        <v>52</v>
      </c>
      <c r="AL396">
        <v>1</v>
      </c>
      <c r="AM396" s="21" t="str">
        <f>VLOOKUP(AA396,EQUIVALENCIAS!$B$2:$C$14,2,FALSE)</f>
        <v>Edificio Construccion</v>
      </c>
      <c r="AN396" t="str">
        <f>IF(ISERROR(VLOOKUP(CONCATENATE(AA396,"-",AB396),EQUIVALENCIAS!$G$3:$I$50,3,FALSE))="VERDADERO","SALA NO ASIGNADA",VLOOKUP(CONCATENATE(AA396,"-",AB396),EQUIVALENCIAS!$G$3:$I$50,3,FALSE))</f>
        <v>SALA C-5</v>
      </c>
    </row>
    <row r="397" spans="1:40" s="14" customFormat="1">
      <c r="A397" t="s">
        <v>41</v>
      </c>
      <c r="B397" t="s">
        <v>90</v>
      </c>
      <c r="C397" t="s">
        <v>43</v>
      </c>
      <c r="D397" t="s">
        <v>44</v>
      </c>
      <c r="E397" t="s">
        <v>91</v>
      </c>
      <c r="F397" t="s">
        <v>55</v>
      </c>
      <c r="G397">
        <v>3</v>
      </c>
      <c r="H397" t="s">
        <v>416</v>
      </c>
      <c r="I397" t="s">
        <v>417</v>
      </c>
      <c r="J397" t="s">
        <v>417</v>
      </c>
      <c r="K397" t="s">
        <v>49</v>
      </c>
      <c r="L397"/>
      <c r="M397">
        <v>0</v>
      </c>
      <c r="N397">
        <v>0</v>
      </c>
      <c r="O397">
        <v>0</v>
      </c>
      <c r="P397"/>
      <c r="Q397">
        <v>1</v>
      </c>
      <c r="R397">
        <v>1</v>
      </c>
      <c r="S397">
        <v>1</v>
      </c>
      <c r="T397">
        <v>60</v>
      </c>
      <c r="U397">
        <v>501</v>
      </c>
      <c r="V397" t="s">
        <v>717</v>
      </c>
      <c r="W397">
        <v>60</v>
      </c>
      <c r="X397"/>
      <c r="Y397"/>
      <c r="Z397" t="s">
        <v>51</v>
      </c>
      <c r="AA397">
        <v>5</v>
      </c>
      <c r="AB397">
        <v>14</v>
      </c>
      <c r="AC397">
        <v>70</v>
      </c>
      <c r="AD397"/>
      <c r="AE397"/>
      <c r="AF397"/>
      <c r="AG397">
        <v>2</v>
      </c>
      <c r="AH397" s="7">
        <v>0.59722222222222221</v>
      </c>
      <c r="AI397" s="7">
        <v>0.6875</v>
      </c>
      <c r="AJ397">
        <v>4</v>
      </c>
      <c r="AK397" t="s">
        <v>52</v>
      </c>
      <c r="AL397">
        <v>1</v>
      </c>
      <c r="AM397" s="21" t="str">
        <f>VLOOKUP(AA397,EQUIVALENCIAS!$B$2:$C$14,2,FALSE)</f>
        <v>Edif. Serv. Multiples</v>
      </c>
      <c r="AN397" t="str">
        <f>IF(ISERROR(VLOOKUP(CONCATENATE(AA397,"-",AB397),EQUIVALENCIAS!$G$3:$I$50,3,FALSE))="VERDADERO","SALA NO ASIGNADA",VLOOKUP(CONCATENATE(AA397,"-",AB397),EQUIVALENCIAS!$G$3:$I$50,3,FALSE))</f>
        <v>SALA 14</v>
      </c>
    </row>
    <row r="398" spans="1:40">
      <c r="A398" t="s">
        <v>41</v>
      </c>
      <c r="B398" t="s">
        <v>76</v>
      </c>
      <c r="C398" t="s">
        <v>43</v>
      </c>
      <c r="D398" t="s">
        <v>44</v>
      </c>
      <c r="E398" t="s">
        <v>77</v>
      </c>
      <c r="F398" t="s">
        <v>78</v>
      </c>
      <c r="G398">
        <v>3</v>
      </c>
      <c r="H398" t="s">
        <v>718</v>
      </c>
      <c r="I398" t="s">
        <v>719</v>
      </c>
      <c r="J398" t="s">
        <v>719</v>
      </c>
      <c r="K398" t="s">
        <v>49</v>
      </c>
      <c r="M398">
        <v>0</v>
      </c>
      <c r="N398">
        <v>0</v>
      </c>
      <c r="O398">
        <v>0</v>
      </c>
      <c r="Q398">
        <v>1</v>
      </c>
      <c r="R398">
        <v>1</v>
      </c>
      <c r="S398">
        <v>1</v>
      </c>
      <c r="T398">
        <v>25</v>
      </c>
      <c r="U398">
        <v>549</v>
      </c>
      <c r="V398" t="s">
        <v>720</v>
      </c>
      <c r="W398">
        <v>25</v>
      </c>
      <c r="Z398" t="s">
        <v>59</v>
      </c>
      <c r="AA398">
        <v>5</v>
      </c>
      <c r="AB398">
        <v>24</v>
      </c>
      <c r="AC398">
        <v>30</v>
      </c>
      <c r="AG398">
        <v>2</v>
      </c>
      <c r="AH398" s="7">
        <v>0.59722222222222221</v>
      </c>
      <c r="AI398" s="7">
        <v>0.6875</v>
      </c>
      <c r="AJ398">
        <v>4</v>
      </c>
      <c r="AK398" t="s">
        <v>52</v>
      </c>
      <c r="AL398">
        <v>1</v>
      </c>
      <c r="AM398" s="21" t="str">
        <f>VLOOKUP(AA398,EQUIVALENCIAS!$B$2:$C$14,2,FALSE)</f>
        <v>Edif. Serv. Multiples</v>
      </c>
      <c r="AN398" t="str">
        <f>IF(ISERROR(VLOOKUP(CONCATENATE(AA398,"-",AB398),EQUIVALENCIAS!$G$3:$I$50,3,FALSE))="VERDADERO","SALA NO ASIGNADA",VLOOKUP(CONCATENATE(AA398,"-",AB398),EQUIVALENCIAS!$G$3:$I$50,3,FALSE))</f>
        <v>SALA 24</v>
      </c>
    </row>
    <row r="399" spans="1:40">
      <c r="A399" t="s">
        <v>41</v>
      </c>
      <c r="B399" t="s">
        <v>90</v>
      </c>
      <c r="C399" t="s">
        <v>43</v>
      </c>
      <c r="D399" t="s">
        <v>44</v>
      </c>
      <c r="E399">
        <v>3406</v>
      </c>
      <c r="F399" s="29">
        <v>11</v>
      </c>
      <c r="G399" s="29">
        <v>1</v>
      </c>
      <c r="H399" s="30" t="s">
        <v>631</v>
      </c>
      <c r="I399" s="30" t="s">
        <v>414</v>
      </c>
      <c r="J399" t="s">
        <v>414</v>
      </c>
      <c r="K399" t="s">
        <v>49</v>
      </c>
      <c r="M399">
        <v>0</v>
      </c>
      <c r="N399">
        <v>0</v>
      </c>
      <c r="O399" s="14">
        <v>0</v>
      </c>
      <c r="Q399">
        <v>1</v>
      </c>
      <c r="R399">
        <v>1</v>
      </c>
      <c r="S399">
        <v>1</v>
      </c>
      <c r="T399" s="14">
        <v>35</v>
      </c>
      <c r="U399">
        <v>0</v>
      </c>
      <c r="V399" t="s">
        <v>721</v>
      </c>
      <c r="W399" s="14">
        <v>22</v>
      </c>
      <c r="Z399" s="14" t="s">
        <v>51</v>
      </c>
      <c r="AA399" s="35">
        <v>12</v>
      </c>
      <c r="AB399" s="35">
        <v>4</v>
      </c>
      <c r="AH399" s="7">
        <v>0.35416666666666669</v>
      </c>
      <c r="AI399" s="7">
        <v>0.44444444444444442</v>
      </c>
      <c r="AJ399" s="14">
        <v>3</v>
      </c>
      <c r="AK399" s="14">
        <v>1</v>
      </c>
      <c r="AL399">
        <v>1</v>
      </c>
      <c r="AM399" s="21" t="str">
        <f>VLOOKUP(AA399,EQUIVALENCIAS!$B$2:$C$14,2,FALSE)</f>
        <v>Edificio Salas S</v>
      </c>
      <c r="AN399" t="str">
        <f>IF(ISERROR(VLOOKUP(CONCATENATE(AA399,"-",AB399),EQUIVALENCIAS!$G$3:$I$50,3,FALSE))="VERDADERO","SALA NO ASIGNADA",VLOOKUP(CONCATENATE(AA399,"-",AB399),EQUIVALENCIAS!$G$3:$I$50,3,FALSE))</f>
        <v>SALA S-4</v>
      </c>
    </row>
    <row r="400" spans="1:40">
      <c r="A400" t="s">
        <v>41</v>
      </c>
      <c r="B400" t="s">
        <v>42</v>
      </c>
      <c r="C400" t="s">
        <v>43</v>
      </c>
      <c r="D400" t="s">
        <v>44</v>
      </c>
      <c r="E400" t="s">
        <v>45</v>
      </c>
      <c r="F400" t="s">
        <v>46</v>
      </c>
      <c r="G400">
        <v>2</v>
      </c>
      <c r="H400" t="s">
        <v>47</v>
      </c>
      <c r="I400" t="s">
        <v>48</v>
      </c>
      <c r="J400" t="s">
        <v>48</v>
      </c>
      <c r="K400" t="s">
        <v>49</v>
      </c>
      <c r="M400">
        <v>0</v>
      </c>
      <c r="N400">
        <v>0</v>
      </c>
      <c r="O400">
        <v>0</v>
      </c>
      <c r="Q400">
        <v>1</v>
      </c>
      <c r="R400">
        <v>1</v>
      </c>
      <c r="S400">
        <v>1</v>
      </c>
      <c r="T400">
        <v>39</v>
      </c>
      <c r="U400">
        <v>691</v>
      </c>
      <c r="V400" t="s">
        <v>50</v>
      </c>
      <c r="W400">
        <v>39</v>
      </c>
      <c r="Z400" t="s">
        <v>51</v>
      </c>
      <c r="AA400">
        <v>7</v>
      </c>
      <c r="AB400">
        <v>2</v>
      </c>
      <c r="AC400">
        <v>53</v>
      </c>
      <c r="AG400">
        <v>1</v>
      </c>
      <c r="AH400" s="7">
        <v>0.59722222222222221</v>
      </c>
      <c r="AI400" s="7">
        <v>0.63888888888888884</v>
      </c>
      <c r="AJ400">
        <v>4</v>
      </c>
      <c r="AK400" t="s">
        <v>52</v>
      </c>
      <c r="AL400">
        <v>1</v>
      </c>
      <c r="AM400" s="21" t="str">
        <f>VLOOKUP(AA400,EQUIVALENCIAS!$B$2:$C$14,2,FALSE)</f>
        <v>Edificio Construccion</v>
      </c>
      <c r="AN400" t="str">
        <f>IF(ISERROR(VLOOKUP(CONCATENATE(AA400,"-",AB400),EQUIVALENCIAS!$G$3:$I$50,3,FALSE))="VERDADERO","SALA NO ASIGNADA",VLOOKUP(CONCATENATE(AA400,"-",AB400),EQUIVALENCIAS!$G$3:$I$50,3,FALSE))</f>
        <v>SALA C-2</v>
      </c>
    </row>
    <row r="401" spans="1:40">
      <c r="A401" s="14" t="s">
        <v>41</v>
      </c>
      <c r="B401" s="14" t="s">
        <v>42</v>
      </c>
      <c r="C401" s="8" t="s">
        <v>43</v>
      </c>
      <c r="D401" s="8" t="s">
        <v>44</v>
      </c>
      <c r="E401" s="14" t="s">
        <v>45</v>
      </c>
      <c r="F401" s="14" t="s">
        <v>46</v>
      </c>
      <c r="G401" s="14">
        <v>3</v>
      </c>
      <c r="H401" s="14" t="s">
        <v>606</v>
      </c>
      <c r="I401" s="14" t="s">
        <v>607</v>
      </c>
      <c r="J401" s="14" t="s">
        <v>607</v>
      </c>
      <c r="K401" s="14" t="s">
        <v>49</v>
      </c>
      <c r="M401">
        <v>0</v>
      </c>
      <c r="N401">
        <v>0</v>
      </c>
      <c r="O401">
        <v>0</v>
      </c>
      <c r="Q401">
        <v>1</v>
      </c>
      <c r="R401">
        <v>1</v>
      </c>
      <c r="S401" s="8">
        <v>1</v>
      </c>
      <c r="T401" s="8">
        <v>55</v>
      </c>
      <c r="U401" s="14">
        <v>355</v>
      </c>
      <c r="V401" s="14" t="s">
        <v>608</v>
      </c>
      <c r="W401" s="14">
        <v>55</v>
      </c>
      <c r="X401" s="8"/>
      <c r="Y401" s="8"/>
      <c r="Z401" s="14" t="s">
        <v>51</v>
      </c>
      <c r="AA401" s="14">
        <v>5</v>
      </c>
      <c r="AB401" s="9">
        <v>12</v>
      </c>
      <c r="AC401">
        <v>70</v>
      </c>
      <c r="AG401" s="8">
        <v>2</v>
      </c>
      <c r="AH401" s="19">
        <v>0.59722222222222221</v>
      </c>
      <c r="AI401" s="19">
        <v>0.6875</v>
      </c>
      <c r="AJ401" s="14">
        <v>4</v>
      </c>
      <c r="AK401" s="8" t="s">
        <v>52</v>
      </c>
      <c r="AL401" s="8">
        <v>1</v>
      </c>
      <c r="AM401" s="21" t="str">
        <f>VLOOKUP(AA401,EQUIVALENCIAS!$B$2:$C$14,2,FALSE)</f>
        <v>Edif. Serv. Multiples</v>
      </c>
      <c r="AN401" t="str">
        <f>IF(ISERROR(VLOOKUP(CONCATENATE(AA401,"-",AB401),EQUIVALENCIAS!$G$3:$I$50,3,FALSE))="VERDADERO","SALA NO ASIGNADA",VLOOKUP(CONCATENATE(AA401,"-",AB401),EQUIVALENCIAS!$G$3:$I$50,3,FALSE))</f>
        <v>SALA 12</v>
      </c>
    </row>
    <row r="402" spans="1:40">
      <c r="A402" t="s">
        <v>41</v>
      </c>
      <c r="B402" t="s">
        <v>53</v>
      </c>
      <c r="C402" t="s">
        <v>43</v>
      </c>
      <c r="D402" t="s">
        <v>44</v>
      </c>
      <c r="E402" t="s">
        <v>54</v>
      </c>
      <c r="F402" t="s">
        <v>55</v>
      </c>
      <c r="G402">
        <v>5</v>
      </c>
      <c r="H402" t="s">
        <v>451</v>
      </c>
      <c r="I402" t="s">
        <v>166</v>
      </c>
      <c r="J402" t="s">
        <v>166</v>
      </c>
      <c r="K402" t="s">
        <v>49</v>
      </c>
      <c r="M402">
        <v>0</v>
      </c>
      <c r="N402">
        <v>0</v>
      </c>
      <c r="O402">
        <v>0</v>
      </c>
      <c r="Q402">
        <v>1</v>
      </c>
      <c r="R402">
        <v>1</v>
      </c>
      <c r="S402">
        <v>1</v>
      </c>
      <c r="T402">
        <v>35</v>
      </c>
      <c r="U402">
        <v>328</v>
      </c>
      <c r="V402" t="s">
        <v>452</v>
      </c>
      <c r="W402">
        <v>35</v>
      </c>
      <c r="Z402" t="s">
        <v>59</v>
      </c>
      <c r="AA402">
        <v>3</v>
      </c>
      <c r="AB402">
        <v>26</v>
      </c>
      <c r="AC402">
        <v>40</v>
      </c>
      <c r="AG402">
        <v>2</v>
      </c>
      <c r="AH402" s="7">
        <v>0.40277777777777779</v>
      </c>
      <c r="AI402" s="7">
        <v>0.49305555555555558</v>
      </c>
      <c r="AJ402">
        <v>4</v>
      </c>
      <c r="AK402" t="s">
        <v>52</v>
      </c>
      <c r="AL402">
        <v>1</v>
      </c>
      <c r="AM402" s="21" t="str">
        <f>VLOOKUP(AA402,EQUIVALENCIAS!$B$2:$C$14,2,FALSE)</f>
        <v>Edificio Laboratorio</v>
      </c>
      <c r="AN402" t="str">
        <f>IF(ISERROR(VLOOKUP(CONCATENATE(AA402,"-",AB402),EQUIVALENCIAS!$G$3:$I$50,3,FALSE))="VERDADERO","SALA NO ASIGNADA",VLOOKUP(CONCATENATE(AA402,"-",AB402),EQUIVALENCIAS!$G$3:$I$50,3,FALSE))</f>
        <v>SALA 26</v>
      </c>
    </row>
    <row r="403" spans="1:40">
      <c r="A403" s="8" t="s">
        <v>41</v>
      </c>
      <c r="B403" s="8" t="s">
        <v>53</v>
      </c>
      <c r="C403" t="s">
        <v>43</v>
      </c>
      <c r="D403" t="s">
        <v>44</v>
      </c>
      <c r="E403" s="8" t="s">
        <v>54</v>
      </c>
      <c r="F403" s="8" t="s">
        <v>55</v>
      </c>
      <c r="G403" s="8">
        <v>6</v>
      </c>
      <c r="H403" s="8" t="s">
        <v>453</v>
      </c>
      <c r="I403" s="8" t="s">
        <v>454</v>
      </c>
      <c r="J403" s="8" t="s">
        <v>454</v>
      </c>
      <c r="K403" s="8" t="s">
        <v>49</v>
      </c>
      <c r="M403">
        <v>0</v>
      </c>
      <c r="N403">
        <v>0</v>
      </c>
      <c r="O403">
        <v>0</v>
      </c>
      <c r="Q403">
        <v>1</v>
      </c>
      <c r="R403">
        <v>1</v>
      </c>
      <c r="S403">
        <v>1</v>
      </c>
      <c r="T403">
        <v>30</v>
      </c>
      <c r="U403" s="8">
        <v>377</v>
      </c>
      <c r="V403" s="8" t="s">
        <v>455</v>
      </c>
      <c r="W403" s="8">
        <v>30</v>
      </c>
      <c r="Z403" s="8" t="s">
        <v>59</v>
      </c>
      <c r="AA403" s="8">
        <v>12</v>
      </c>
      <c r="AB403" s="9">
        <v>4</v>
      </c>
      <c r="AC403">
        <v>30</v>
      </c>
      <c r="AG403">
        <v>2</v>
      </c>
      <c r="AH403" s="10">
        <v>0.40277777777777779</v>
      </c>
      <c r="AI403" s="10">
        <v>0.49305555555555558</v>
      </c>
      <c r="AJ403" s="8">
        <v>4</v>
      </c>
      <c r="AK403" t="s">
        <v>52</v>
      </c>
      <c r="AL403">
        <v>1</v>
      </c>
      <c r="AM403" s="21" t="str">
        <f>VLOOKUP(AA403,EQUIVALENCIAS!$B$2:$C$14,2,FALSE)</f>
        <v>Edificio Salas S</v>
      </c>
      <c r="AN403" t="str">
        <f>IF(ISERROR(VLOOKUP(CONCATENATE(AA403,"-",AB403),EQUIVALENCIAS!$G$3:$I$50,3,FALSE))="VERDADERO","SALA NO ASIGNADA",VLOOKUP(CONCATENATE(AA403,"-",AB403),EQUIVALENCIAS!$G$3:$I$50,3,FALSE))</f>
        <v>SALA S-4</v>
      </c>
    </row>
    <row r="404" spans="1:40">
      <c r="A404" t="s">
        <v>41</v>
      </c>
      <c r="B404" t="s">
        <v>61</v>
      </c>
      <c r="C404" t="s">
        <v>43</v>
      </c>
      <c r="D404" t="s">
        <v>44</v>
      </c>
      <c r="E404" t="s">
        <v>62</v>
      </c>
      <c r="F404" t="s">
        <v>55</v>
      </c>
      <c r="G404">
        <v>7</v>
      </c>
      <c r="H404" t="s">
        <v>722</v>
      </c>
      <c r="I404" t="s">
        <v>723</v>
      </c>
      <c r="J404" t="s">
        <v>723</v>
      </c>
      <c r="K404" t="s">
        <v>49</v>
      </c>
      <c r="M404">
        <v>0</v>
      </c>
      <c r="N404">
        <v>0</v>
      </c>
      <c r="O404">
        <v>0</v>
      </c>
      <c r="Q404">
        <v>1</v>
      </c>
      <c r="R404">
        <v>1</v>
      </c>
      <c r="S404">
        <v>1</v>
      </c>
      <c r="T404">
        <v>18</v>
      </c>
      <c r="U404">
        <v>626</v>
      </c>
      <c r="V404" t="s">
        <v>724</v>
      </c>
      <c r="W404">
        <v>18</v>
      </c>
      <c r="Z404" t="s">
        <v>59</v>
      </c>
      <c r="AA404" s="28">
        <v>7</v>
      </c>
      <c r="AB404" s="28">
        <v>1</v>
      </c>
      <c r="AC404">
        <v>105</v>
      </c>
      <c r="AG404">
        <v>2</v>
      </c>
      <c r="AH404" s="7">
        <v>0.59722222222222221</v>
      </c>
      <c r="AI404" s="7">
        <v>0.6875</v>
      </c>
      <c r="AJ404">
        <v>4</v>
      </c>
      <c r="AK404" t="s">
        <v>52</v>
      </c>
      <c r="AL404">
        <v>1</v>
      </c>
      <c r="AM404" s="21" t="str">
        <f>VLOOKUP(AA404,EQUIVALENCIAS!$B$2:$C$14,2,FALSE)</f>
        <v>Edificio Construccion</v>
      </c>
      <c r="AN404" t="str">
        <f>IF(ISERROR(VLOOKUP(CONCATENATE(AA404,"-",AB404),EQUIVALENCIAS!$G$3:$I$50,3,FALSE))="VERDADERO","SALA NO ASIGNADA",VLOOKUP(CONCATENATE(AA404,"-",AB404),EQUIVALENCIAS!$G$3:$I$50,3,FALSE))</f>
        <v>SALA C-1</v>
      </c>
    </row>
    <row r="405" spans="1:40">
      <c r="A405" t="s">
        <v>41</v>
      </c>
      <c r="B405" t="s">
        <v>61</v>
      </c>
      <c r="C405" t="s">
        <v>43</v>
      </c>
      <c r="D405" t="s">
        <v>44</v>
      </c>
      <c r="E405" t="s">
        <v>62</v>
      </c>
      <c r="F405" t="s">
        <v>55</v>
      </c>
      <c r="G405">
        <v>9</v>
      </c>
      <c r="H405" t="s">
        <v>214</v>
      </c>
      <c r="I405" t="s">
        <v>215</v>
      </c>
      <c r="J405" t="s">
        <v>215</v>
      </c>
      <c r="K405" t="s">
        <v>49</v>
      </c>
      <c r="M405">
        <v>0</v>
      </c>
      <c r="N405">
        <v>0</v>
      </c>
      <c r="O405">
        <v>0</v>
      </c>
      <c r="Q405">
        <v>1</v>
      </c>
      <c r="R405">
        <v>1</v>
      </c>
      <c r="S405">
        <v>1</v>
      </c>
      <c r="T405">
        <v>25</v>
      </c>
      <c r="U405">
        <v>372</v>
      </c>
      <c r="V405" t="s">
        <v>216</v>
      </c>
      <c r="W405">
        <v>25</v>
      </c>
      <c r="Z405" t="s">
        <v>59</v>
      </c>
      <c r="AA405" s="32">
        <v>0</v>
      </c>
      <c r="AB405" s="32">
        <v>0</v>
      </c>
      <c r="AC405">
        <v>70</v>
      </c>
      <c r="AG405">
        <v>1</v>
      </c>
      <c r="AH405" s="7">
        <v>0.59722222222222221</v>
      </c>
      <c r="AI405" s="7">
        <v>0.63888888888888884</v>
      </c>
      <c r="AJ405">
        <v>4</v>
      </c>
      <c r="AK405" t="s">
        <v>52</v>
      </c>
      <c r="AL405">
        <v>1</v>
      </c>
      <c r="AM405" s="21" t="str">
        <f>VLOOKUP(AA405,EQUIVALENCIAS!$B$2:$C$14,2,FALSE)</f>
        <v>Sin Asignar</v>
      </c>
      <c r="AN405" t="str">
        <f>IF(ISERROR(VLOOKUP(CONCATENATE(AA405,"-",AB405),EQUIVALENCIAS!$G$3:$I$50,3,FALSE))="VERDADERO","SALA NO ASIGNADA",VLOOKUP(CONCATENATE(AA405,"-",AB405),EQUIVALENCIAS!$G$3:$I$50,3,FALSE))</f>
        <v>SALA PROPIA</v>
      </c>
    </row>
    <row r="406" spans="1:40">
      <c r="A406" t="s">
        <v>41</v>
      </c>
      <c r="B406" t="s">
        <v>85</v>
      </c>
      <c r="C406" t="s">
        <v>43</v>
      </c>
      <c r="D406" t="s">
        <v>44</v>
      </c>
      <c r="E406" t="s">
        <v>86</v>
      </c>
      <c r="F406" t="s">
        <v>55</v>
      </c>
      <c r="G406">
        <v>9</v>
      </c>
      <c r="H406" t="s">
        <v>725</v>
      </c>
      <c r="I406" t="s">
        <v>302</v>
      </c>
      <c r="J406" t="s">
        <v>302</v>
      </c>
      <c r="K406" t="s">
        <v>49</v>
      </c>
      <c r="M406">
        <v>0</v>
      </c>
      <c r="N406">
        <v>0</v>
      </c>
      <c r="O406">
        <v>0</v>
      </c>
      <c r="Q406">
        <v>1</v>
      </c>
      <c r="R406">
        <v>1</v>
      </c>
      <c r="S406">
        <v>1</v>
      </c>
      <c r="T406">
        <v>30</v>
      </c>
      <c r="U406">
        <v>643</v>
      </c>
      <c r="V406" t="s">
        <v>726</v>
      </c>
      <c r="W406">
        <v>30</v>
      </c>
      <c r="Z406" t="s">
        <v>59</v>
      </c>
      <c r="AA406">
        <v>8</v>
      </c>
      <c r="AB406">
        <v>1</v>
      </c>
      <c r="AC406">
        <v>30</v>
      </c>
      <c r="AG406">
        <v>2</v>
      </c>
      <c r="AH406" s="7">
        <v>0.59722222222222221</v>
      </c>
      <c r="AI406" s="7">
        <v>0.6875</v>
      </c>
      <c r="AJ406">
        <v>4</v>
      </c>
      <c r="AK406" t="s">
        <v>52</v>
      </c>
      <c r="AL406">
        <v>1</v>
      </c>
      <c r="AM406" s="21" t="str">
        <f>VLOOKUP(AA406,EQUIVALENCIAS!$B$2:$C$14,2,FALSE)</f>
        <v>Edificio estudiantil</v>
      </c>
      <c r="AN406" t="str">
        <f>IF(ISERROR(VLOOKUP(CONCATENATE(AA406,"-",AB406),EQUIVALENCIAS!$G$3:$I$50,3,FALSE))="VERDADERO","SALA NO ASIGNADA",VLOOKUP(CONCATENATE(AA406,"-",AB406),EQUIVALENCIAS!$G$3:$I$50,3,FALSE))</f>
        <v>SALA S-1</v>
      </c>
    </row>
    <row r="407" spans="1:40">
      <c r="A407" t="s">
        <v>41</v>
      </c>
      <c r="B407" t="s">
        <v>90</v>
      </c>
      <c r="C407" t="s">
        <v>43</v>
      </c>
      <c r="D407" t="s">
        <v>44</v>
      </c>
      <c r="E407" t="s">
        <v>91</v>
      </c>
      <c r="F407" t="s">
        <v>55</v>
      </c>
      <c r="G407">
        <v>3</v>
      </c>
      <c r="H407" t="s">
        <v>359</v>
      </c>
      <c r="I407" t="s">
        <v>360</v>
      </c>
      <c r="J407" t="s">
        <v>360</v>
      </c>
      <c r="K407" t="s">
        <v>49</v>
      </c>
      <c r="M407">
        <v>0</v>
      </c>
      <c r="N407">
        <v>0</v>
      </c>
      <c r="O407">
        <v>0</v>
      </c>
      <c r="Q407">
        <v>1</v>
      </c>
      <c r="R407">
        <v>1</v>
      </c>
      <c r="S407">
        <v>1</v>
      </c>
      <c r="T407">
        <v>35</v>
      </c>
      <c r="U407">
        <v>595</v>
      </c>
      <c r="V407" t="s">
        <v>727</v>
      </c>
      <c r="W407">
        <v>35</v>
      </c>
      <c r="Z407" t="s">
        <v>59</v>
      </c>
      <c r="AA407">
        <v>5</v>
      </c>
      <c r="AB407">
        <v>23</v>
      </c>
      <c r="AC407">
        <v>70</v>
      </c>
      <c r="AG407">
        <v>1</v>
      </c>
      <c r="AH407" s="7">
        <v>0.59722222222222221</v>
      </c>
      <c r="AI407" s="7">
        <v>0.63888888888888884</v>
      </c>
      <c r="AJ407">
        <v>4</v>
      </c>
      <c r="AK407" t="s">
        <v>52</v>
      </c>
      <c r="AL407">
        <v>1</v>
      </c>
      <c r="AM407" s="21" t="str">
        <f>VLOOKUP(AA407,EQUIVALENCIAS!$B$2:$C$14,2,FALSE)</f>
        <v>Edif. Serv. Multiples</v>
      </c>
      <c r="AN407" t="str">
        <f>IF(ISERROR(VLOOKUP(CONCATENATE(AA407,"-",AB407),EQUIVALENCIAS!$G$3:$I$50,3,FALSE))="VERDADERO","SALA NO ASIGNADA",VLOOKUP(CONCATENATE(AA407,"-",AB407),EQUIVALENCIAS!$G$3:$I$50,3,FALSE))</f>
        <v>SALA 23</v>
      </c>
    </row>
    <row r="408" spans="1:40">
      <c r="A408" t="s">
        <v>41</v>
      </c>
      <c r="B408" t="s">
        <v>90</v>
      </c>
      <c r="C408" t="s">
        <v>43</v>
      </c>
      <c r="D408" t="s">
        <v>44</v>
      </c>
      <c r="E408" t="s">
        <v>91</v>
      </c>
      <c r="F408" t="s">
        <v>55</v>
      </c>
      <c r="G408">
        <v>3</v>
      </c>
      <c r="H408" t="s">
        <v>279</v>
      </c>
      <c r="I408" t="s">
        <v>280</v>
      </c>
      <c r="J408" t="s">
        <v>280</v>
      </c>
      <c r="K408" t="s">
        <v>49</v>
      </c>
      <c r="M408">
        <v>0</v>
      </c>
      <c r="N408">
        <v>0</v>
      </c>
      <c r="O408">
        <v>0</v>
      </c>
      <c r="Q408">
        <v>1</v>
      </c>
      <c r="R408">
        <v>1</v>
      </c>
      <c r="S408">
        <v>1</v>
      </c>
      <c r="T408">
        <v>37</v>
      </c>
      <c r="U408">
        <v>534</v>
      </c>
      <c r="V408" t="s">
        <v>728</v>
      </c>
      <c r="W408">
        <v>37</v>
      </c>
      <c r="Z408" t="s">
        <v>59</v>
      </c>
      <c r="AA408">
        <v>7</v>
      </c>
      <c r="AB408">
        <v>4</v>
      </c>
      <c r="AC408">
        <v>53</v>
      </c>
      <c r="AG408">
        <v>3</v>
      </c>
      <c r="AH408" s="7">
        <v>0.59722222222222221</v>
      </c>
      <c r="AI408" s="7">
        <v>0.73611111111111116</v>
      </c>
      <c r="AJ408">
        <v>4</v>
      </c>
      <c r="AK408" t="s">
        <v>52</v>
      </c>
      <c r="AL408">
        <v>1</v>
      </c>
      <c r="AM408" s="21" t="str">
        <f>VLOOKUP(AA408,EQUIVALENCIAS!$B$2:$C$14,2,FALSE)</f>
        <v>Edificio Construccion</v>
      </c>
      <c r="AN408" t="str">
        <f>IF(ISERROR(VLOOKUP(CONCATENATE(AA408,"-",AB408),EQUIVALENCIAS!$G$3:$I$50,3,FALSE))="VERDADERO","SALA NO ASIGNADA",VLOOKUP(CONCATENATE(AA408,"-",AB408),EQUIVALENCIAS!$G$3:$I$50,3,FALSE))</f>
        <v>SALA C-4</v>
      </c>
    </row>
    <row r="409" spans="1:40">
      <c r="A409" t="s">
        <v>41</v>
      </c>
      <c r="B409" t="s">
        <v>53</v>
      </c>
      <c r="C409" t="s">
        <v>43</v>
      </c>
      <c r="D409" t="s">
        <v>44</v>
      </c>
      <c r="E409" t="s">
        <v>54</v>
      </c>
      <c r="F409" t="s">
        <v>55</v>
      </c>
      <c r="G409">
        <v>7</v>
      </c>
      <c r="H409" t="s">
        <v>679</v>
      </c>
      <c r="I409" t="s">
        <v>680</v>
      </c>
      <c r="J409" t="s">
        <v>680</v>
      </c>
      <c r="K409" t="s">
        <v>49</v>
      </c>
      <c r="M409">
        <v>0</v>
      </c>
      <c r="N409">
        <v>0</v>
      </c>
      <c r="O409">
        <v>0</v>
      </c>
      <c r="Q409">
        <v>1</v>
      </c>
      <c r="R409">
        <v>1</v>
      </c>
      <c r="S409">
        <v>1</v>
      </c>
      <c r="T409">
        <v>30</v>
      </c>
      <c r="U409">
        <v>531</v>
      </c>
      <c r="V409" t="s">
        <v>681</v>
      </c>
      <c r="W409">
        <v>30</v>
      </c>
      <c r="Z409" t="s">
        <v>59</v>
      </c>
      <c r="AA409" s="15">
        <v>11</v>
      </c>
      <c r="AB409" s="16">
        <v>102</v>
      </c>
      <c r="AG409">
        <v>2</v>
      </c>
      <c r="AH409" s="7">
        <v>0.40277777777777779</v>
      </c>
      <c r="AI409" s="7">
        <v>0.49305555555555558</v>
      </c>
      <c r="AJ409">
        <v>4</v>
      </c>
      <c r="AK409" t="s">
        <v>52</v>
      </c>
      <c r="AL409">
        <v>1</v>
      </c>
      <c r="AM409" s="21" t="str">
        <f>VLOOKUP(AA409,EQUIVALENCIAS!$B$2:$C$14,2,FALSE)</f>
        <v>Edificio Minas</v>
      </c>
      <c r="AN409" t="str">
        <f>IF(ISERROR(VLOOKUP(CONCATENATE(AA409,"-",AB409),EQUIVALENCIAS!$G$3:$I$50,3,FALSE))="VERDADERO","SALA NO ASIGNADA",VLOOKUP(CONCATENATE(AA409,"-",AB409),EQUIVALENCIAS!$G$3:$I$50,3,FALSE))</f>
        <v>SALA 102</v>
      </c>
    </row>
    <row r="410" spans="1:40">
      <c r="A410" t="s">
        <v>41</v>
      </c>
      <c r="B410" t="s">
        <v>53</v>
      </c>
      <c r="C410" t="s">
        <v>43</v>
      </c>
      <c r="D410" t="s">
        <v>44</v>
      </c>
      <c r="E410" t="s">
        <v>54</v>
      </c>
      <c r="F410" t="s">
        <v>55</v>
      </c>
      <c r="G410">
        <v>9</v>
      </c>
      <c r="H410" t="s">
        <v>441</v>
      </c>
      <c r="I410" t="s">
        <v>442</v>
      </c>
      <c r="J410" t="s">
        <v>442</v>
      </c>
      <c r="K410" t="s">
        <v>49</v>
      </c>
      <c r="M410">
        <v>0</v>
      </c>
      <c r="N410">
        <v>0</v>
      </c>
      <c r="O410">
        <v>0</v>
      </c>
      <c r="Q410">
        <v>1</v>
      </c>
      <c r="R410">
        <v>1</v>
      </c>
      <c r="S410">
        <v>1</v>
      </c>
      <c r="T410">
        <v>25</v>
      </c>
      <c r="U410">
        <v>725</v>
      </c>
      <c r="V410" t="s">
        <v>443</v>
      </c>
      <c r="W410">
        <v>25</v>
      </c>
      <c r="Z410" t="s">
        <v>59</v>
      </c>
      <c r="AA410" s="28">
        <v>12</v>
      </c>
      <c r="AB410" s="31">
        <v>3</v>
      </c>
      <c r="AG410">
        <v>2</v>
      </c>
      <c r="AH410" s="7">
        <v>0.40277777777777779</v>
      </c>
      <c r="AI410" s="7">
        <v>0.49305555555555558</v>
      </c>
      <c r="AJ410">
        <v>4</v>
      </c>
      <c r="AK410" t="s">
        <v>52</v>
      </c>
      <c r="AL410">
        <v>1</v>
      </c>
      <c r="AM410" s="21" t="str">
        <f>VLOOKUP(AA410,EQUIVALENCIAS!$B$2:$C$14,2,FALSE)</f>
        <v>Edificio Salas S</v>
      </c>
      <c r="AN410" t="str">
        <f>IF(ISERROR(VLOOKUP(CONCATENATE(AA410,"-",AB410),EQUIVALENCIAS!$G$3:$I$50,3,FALSE))="VERDADERO","SALA NO ASIGNADA",VLOOKUP(CONCATENATE(AA410,"-",AB410),EQUIVALENCIAS!$G$3:$I$50,3,FALSE))</f>
        <v>SALA S-3</v>
      </c>
    </row>
    <row r="411" spans="1:40">
      <c r="A411" t="s">
        <v>41</v>
      </c>
      <c r="B411" t="s">
        <v>90</v>
      </c>
      <c r="C411" t="s">
        <v>43</v>
      </c>
      <c r="D411" t="s">
        <v>44</v>
      </c>
      <c r="E411" t="s">
        <v>91</v>
      </c>
      <c r="F411" t="s">
        <v>55</v>
      </c>
      <c r="G411">
        <v>10</v>
      </c>
      <c r="H411" t="s">
        <v>526</v>
      </c>
      <c r="I411" t="s">
        <v>527</v>
      </c>
      <c r="J411" t="s">
        <v>527</v>
      </c>
      <c r="K411" t="s">
        <v>49</v>
      </c>
      <c r="M411">
        <v>0</v>
      </c>
      <c r="N411">
        <v>0</v>
      </c>
      <c r="O411">
        <v>0</v>
      </c>
      <c r="Q411">
        <v>1</v>
      </c>
      <c r="R411">
        <v>1</v>
      </c>
      <c r="S411">
        <v>1</v>
      </c>
      <c r="T411">
        <v>20</v>
      </c>
      <c r="U411">
        <v>297</v>
      </c>
      <c r="V411" t="s">
        <v>528</v>
      </c>
      <c r="W411">
        <v>20</v>
      </c>
      <c r="Z411" t="s">
        <v>59</v>
      </c>
      <c r="AA411" s="28">
        <v>3</v>
      </c>
      <c r="AB411" s="28">
        <v>302</v>
      </c>
      <c r="AC411">
        <v>26</v>
      </c>
      <c r="AG411">
        <v>2</v>
      </c>
      <c r="AH411" s="7">
        <v>0.59722222222222221</v>
      </c>
      <c r="AI411" s="7">
        <v>0.6875</v>
      </c>
      <c r="AJ411">
        <v>4</v>
      </c>
      <c r="AK411" t="s">
        <v>52</v>
      </c>
      <c r="AL411">
        <v>1</v>
      </c>
      <c r="AM411" s="21" t="str">
        <f>VLOOKUP(AA411,EQUIVALENCIAS!$B$2:$C$14,2,FALSE)</f>
        <v>Edificio Laboratorio</v>
      </c>
      <c r="AN411" t="str">
        <f>IF(ISERROR(VLOOKUP(CONCATENATE(AA411,"-",AB411),EQUIVALENCIAS!$G$3:$I$50,3,FALSE))="VERDADERO","SALA NO ASIGNADA",VLOOKUP(CONCATENATE(AA411,"-",AB411),EQUIVALENCIAS!$G$3:$I$50,3,FALSE))</f>
        <v>SALA 302</v>
      </c>
    </row>
    <row r="412" spans="1:40">
      <c r="A412" t="s">
        <v>41</v>
      </c>
      <c r="B412" t="s">
        <v>90</v>
      </c>
      <c r="C412" t="s">
        <v>43</v>
      </c>
      <c r="D412" t="s">
        <v>44</v>
      </c>
      <c r="E412" t="s">
        <v>91</v>
      </c>
      <c r="F412" t="s">
        <v>55</v>
      </c>
      <c r="G412">
        <v>10</v>
      </c>
      <c r="H412" t="s">
        <v>729</v>
      </c>
      <c r="I412" t="s">
        <v>730</v>
      </c>
      <c r="J412" t="s">
        <v>730</v>
      </c>
      <c r="K412" t="s">
        <v>49</v>
      </c>
      <c r="M412">
        <v>0</v>
      </c>
      <c r="N412">
        <v>0</v>
      </c>
      <c r="O412">
        <v>0</v>
      </c>
      <c r="Q412">
        <v>1</v>
      </c>
      <c r="R412">
        <v>1</v>
      </c>
      <c r="S412">
        <v>1</v>
      </c>
      <c r="T412">
        <v>20</v>
      </c>
      <c r="U412">
        <v>663</v>
      </c>
      <c r="V412" t="s">
        <v>731</v>
      </c>
      <c r="W412">
        <v>20</v>
      </c>
      <c r="Z412" t="s">
        <v>59</v>
      </c>
      <c r="AA412">
        <v>5</v>
      </c>
      <c r="AB412">
        <v>22</v>
      </c>
      <c r="AC412">
        <v>70</v>
      </c>
      <c r="AG412">
        <v>3</v>
      </c>
      <c r="AH412" s="7">
        <v>0.59722222222222221</v>
      </c>
      <c r="AI412" s="7">
        <v>0.73611111111111116</v>
      </c>
      <c r="AJ412">
        <v>4</v>
      </c>
      <c r="AK412" t="s">
        <v>52</v>
      </c>
      <c r="AL412">
        <v>1</v>
      </c>
      <c r="AM412" s="21" t="str">
        <f>VLOOKUP(AA412,EQUIVALENCIAS!$B$2:$C$14,2,FALSE)</f>
        <v>Edif. Serv. Multiples</v>
      </c>
      <c r="AN412" t="str">
        <f>IF(ISERROR(VLOOKUP(CONCATENATE(AA412,"-",AB412),EQUIVALENCIAS!$G$3:$I$50,3,FALSE))="VERDADERO","SALA NO ASIGNADA",VLOOKUP(CONCATENATE(AA412,"-",AB412),EQUIVALENCIAS!$G$3:$I$50,3,FALSE))</f>
        <v>SALA 22</v>
      </c>
    </row>
    <row r="413" spans="1:40">
      <c r="A413" t="s">
        <v>41</v>
      </c>
      <c r="B413" t="s">
        <v>53</v>
      </c>
      <c r="C413" t="s">
        <v>43</v>
      </c>
      <c r="D413" t="s">
        <v>44</v>
      </c>
      <c r="E413" t="s">
        <v>54</v>
      </c>
      <c r="F413" t="s">
        <v>55</v>
      </c>
      <c r="G413">
        <v>10</v>
      </c>
      <c r="H413" t="s">
        <v>444</v>
      </c>
      <c r="I413" t="s">
        <v>445</v>
      </c>
      <c r="J413" t="s">
        <v>445</v>
      </c>
      <c r="K413" t="s">
        <v>49</v>
      </c>
      <c r="M413">
        <v>0</v>
      </c>
      <c r="N413">
        <v>0</v>
      </c>
      <c r="O413">
        <v>0</v>
      </c>
      <c r="Q413">
        <v>1</v>
      </c>
      <c r="R413">
        <v>1</v>
      </c>
      <c r="S413">
        <v>1</v>
      </c>
      <c r="T413">
        <v>25</v>
      </c>
      <c r="U413">
        <v>672</v>
      </c>
      <c r="V413" t="s">
        <v>446</v>
      </c>
      <c r="W413">
        <v>25</v>
      </c>
      <c r="Z413" t="s">
        <v>59</v>
      </c>
      <c r="AA413">
        <v>8</v>
      </c>
      <c r="AB413">
        <v>1</v>
      </c>
      <c r="AC413">
        <v>30</v>
      </c>
      <c r="AG413">
        <v>2</v>
      </c>
      <c r="AJ413">
        <v>4</v>
      </c>
      <c r="AK413" t="s">
        <v>52</v>
      </c>
      <c r="AL413">
        <v>1</v>
      </c>
      <c r="AM413" s="21" t="str">
        <f>VLOOKUP(AA413,EQUIVALENCIAS!$B$2:$C$14,2,FALSE)</f>
        <v>Edificio estudiantil</v>
      </c>
      <c r="AN413" t="str">
        <f>IF(ISERROR(VLOOKUP(CONCATENATE(AA413,"-",AB413),EQUIVALENCIAS!$G$3:$I$50,3,FALSE))="VERDADERO","SALA NO ASIGNADA",VLOOKUP(CONCATENATE(AA413,"-",AB413),EQUIVALENCIAS!$G$3:$I$50,3,FALSE))</f>
        <v>SALA S-1</v>
      </c>
    </row>
    <row r="414" spans="1:40">
      <c r="A414" t="s">
        <v>41</v>
      </c>
      <c r="B414" t="s">
        <v>90</v>
      </c>
      <c r="C414" t="s">
        <v>43</v>
      </c>
      <c r="D414" t="s">
        <v>44</v>
      </c>
      <c r="E414" t="s">
        <v>91</v>
      </c>
      <c r="F414" t="s">
        <v>46</v>
      </c>
      <c r="G414">
        <v>6</v>
      </c>
      <c r="H414" t="s">
        <v>246</v>
      </c>
      <c r="I414" t="s">
        <v>247</v>
      </c>
      <c r="J414" t="s">
        <v>247</v>
      </c>
      <c r="K414" t="s">
        <v>69</v>
      </c>
      <c r="M414">
        <v>0</v>
      </c>
      <c r="N414">
        <v>0</v>
      </c>
      <c r="O414">
        <v>0</v>
      </c>
      <c r="Q414">
        <v>1</v>
      </c>
      <c r="R414">
        <v>1</v>
      </c>
      <c r="S414">
        <v>1</v>
      </c>
      <c r="T414">
        <v>45</v>
      </c>
      <c r="U414">
        <v>637</v>
      </c>
      <c r="V414" t="s">
        <v>248</v>
      </c>
      <c r="W414">
        <v>45</v>
      </c>
      <c r="Z414" t="s">
        <v>72</v>
      </c>
      <c r="AA414" s="15">
        <v>3</v>
      </c>
      <c r="AB414" s="16">
        <v>303</v>
      </c>
      <c r="AG414">
        <v>1</v>
      </c>
      <c r="AH414" s="7">
        <v>0.59722222222222221</v>
      </c>
      <c r="AI414" s="7">
        <v>0.63888888888888884</v>
      </c>
      <c r="AJ414">
        <v>4</v>
      </c>
      <c r="AK414" t="s">
        <v>52</v>
      </c>
      <c r="AL414">
        <v>1</v>
      </c>
      <c r="AM414" s="21" t="str">
        <f>VLOOKUP(AA414,EQUIVALENCIAS!$B$2:$C$14,2,FALSE)</f>
        <v>Edificio Laboratorio</v>
      </c>
      <c r="AN414" t="str">
        <f>IF(ISERROR(VLOOKUP(CONCATENATE(AA414,"-",AB414),EQUIVALENCIAS!$G$3:$I$50,3,FALSE))="VERDADERO","SALA NO ASIGNADA",VLOOKUP(CONCATENATE(AA414,"-",AB414),EQUIVALENCIAS!$G$3:$I$50,3,FALSE))</f>
        <v>SALA 303</v>
      </c>
    </row>
    <row r="415" spans="1:40">
      <c r="A415" t="s">
        <v>41</v>
      </c>
      <c r="B415" t="s">
        <v>42</v>
      </c>
      <c r="C415" t="s">
        <v>43</v>
      </c>
      <c r="D415" t="s">
        <v>44</v>
      </c>
      <c r="E415" t="s">
        <v>45</v>
      </c>
      <c r="F415" t="s">
        <v>46</v>
      </c>
      <c r="G415">
        <v>9</v>
      </c>
      <c r="H415" t="s">
        <v>582</v>
      </c>
      <c r="I415" t="s">
        <v>583</v>
      </c>
      <c r="J415" t="s">
        <v>583</v>
      </c>
      <c r="K415" t="s">
        <v>69</v>
      </c>
      <c r="M415">
        <v>0</v>
      </c>
      <c r="N415">
        <v>0</v>
      </c>
      <c r="O415">
        <v>0</v>
      </c>
      <c r="Q415">
        <v>1</v>
      </c>
      <c r="R415">
        <v>1</v>
      </c>
      <c r="S415">
        <v>1</v>
      </c>
      <c r="T415">
        <v>40</v>
      </c>
      <c r="U415">
        <v>484</v>
      </c>
      <c r="V415" t="s">
        <v>584</v>
      </c>
      <c r="W415">
        <v>40</v>
      </c>
      <c r="Z415" t="s">
        <v>70</v>
      </c>
      <c r="AA415">
        <v>11</v>
      </c>
      <c r="AB415">
        <v>203</v>
      </c>
      <c r="AC415">
        <v>60</v>
      </c>
      <c r="AG415">
        <v>2</v>
      </c>
      <c r="AH415" s="7">
        <v>0.59722222222222221</v>
      </c>
      <c r="AI415" s="7">
        <v>0.6875</v>
      </c>
      <c r="AJ415">
        <v>4</v>
      </c>
      <c r="AK415" t="s">
        <v>52</v>
      </c>
      <c r="AL415">
        <v>1</v>
      </c>
      <c r="AM415" s="21" t="str">
        <f>VLOOKUP(AA415,EQUIVALENCIAS!$B$2:$C$14,2,FALSE)</f>
        <v>Edificio Minas</v>
      </c>
      <c r="AN415" t="str">
        <f>IF(ISERROR(VLOOKUP(CONCATENATE(AA415,"-",AB415),EQUIVALENCIAS!$G$3:$I$50,3,FALSE))="VERDADERO","SALA NO ASIGNADA",VLOOKUP(CONCATENATE(AA415,"-",AB415),EQUIVALENCIAS!$G$3:$I$50,3,FALSE))</f>
        <v>SALA 203</v>
      </c>
    </row>
    <row r="416" spans="1:40">
      <c r="A416" t="s">
        <v>41</v>
      </c>
      <c r="B416" t="s">
        <v>90</v>
      </c>
      <c r="C416" t="s">
        <v>43</v>
      </c>
      <c r="D416" t="s">
        <v>44</v>
      </c>
      <c r="E416" t="s">
        <v>91</v>
      </c>
      <c r="F416" t="s">
        <v>46</v>
      </c>
      <c r="G416">
        <v>7</v>
      </c>
      <c r="H416" t="s">
        <v>732</v>
      </c>
      <c r="I416" t="s">
        <v>733</v>
      </c>
      <c r="J416" t="s">
        <v>733</v>
      </c>
      <c r="K416" t="s">
        <v>49</v>
      </c>
      <c r="M416">
        <v>0</v>
      </c>
      <c r="N416">
        <v>0</v>
      </c>
      <c r="O416">
        <v>0</v>
      </c>
      <c r="Q416">
        <v>1</v>
      </c>
      <c r="R416">
        <v>1</v>
      </c>
      <c r="S416">
        <v>2</v>
      </c>
      <c r="T416">
        <v>34</v>
      </c>
      <c r="U416">
        <v>735</v>
      </c>
      <c r="V416" t="s">
        <v>734</v>
      </c>
      <c r="W416">
        <v>22</v>
      </c>
      <c r="Z416" t="s">
        <v>59</v>
      </c>
      <c r="AA416">
        <v>3</v>
      </c>
      <c r="AB416">
        <v>26</v>
      </c>
      <c r="AC416">
        <v>40</v>
      </c>
      <c r="AG416">
        <v>3</v>
      </c>
      <c r="AH416" s="7">
        <v>0.59722222222222221</v>
      </c>
      <c r="AI416" s="7">
        <v>0.73611111111111116</v>
      </c>
      <c r="AJ416">
        <v>4</v>
      </c>
      <c r="AK416" t="s">
        <v>52</v>
      </c>
      <c r="AL416">
        <v>1</v>
      </c>
      <c r="AM416" s="21" t="str">
        <f>VLOOKUP(AA416,EQUIVALENCIAS!$B$2:$C$14,2,FALSE)</f>
        <v>Edificio Laboratorio</v>
      </c>
      <c r="AN416" t="str">
        <f>IF(ISERROR(VLOOKUP(CONCATENATE(AA416,"-",AB416),EQUIVALENCIAS!$G$3:$I$50,3,FALSE))="VERDADERO","SALA NO ASIGNADA",VLOOKUP(CONCATENATE(AA416,"-",AB416),EQUIVALENCIAS!$G$3:$I$50,3,FALSE))</f>
        <v>SALA 26</v>
      </c>
    </row>
    <row r="417" spans="1:40">
      <c r="A417" t="s">
        <v>41</v>
      </c>
      <c r="B417" t="s">
        <v>90</v>
      </c>
      <c r="C417" t="s">
        <v>43</v>
      </c>
      <c r="D417" t="s">
        <v>44</v>
      </c>
      <c r="E417" t="s">
        <v>91</v>
      </c>
      <c r="F417" t="s">
        <v>46</v>
      </c>
      <c r="G417">
        <v>11</v>
      </c>
      <c r="H417" t="s">
        <v>735</v>
      </c>
      <c r="I417" t="s">
        <v>736</v>
      </c>
      <c r="J417" t="s">
        <v>736</v>
      </c>
      <c r="K417" t="s">
        <v>49</v>
      </c>
      <c r="M417">
        <v>0</v>
      </c>
      <c r="N417">
        <v>0</v>
      </c>
      <c r="O417">
        <v>0</v>
      </c>
      <c r="Q417">
        <v>1</v>
      </c>
      <c r="R417">
        <v>1</v>
      </c>
      <c r="S417">
        <v>2</v>
      </c>
      <c r="T417">
        <v>12</v>
      </c>
      <c r="U417">
        <v>572</v>
      </c>
      <c r="V417" t="s">
        <v>737</v>
      </c>
      <c r="W417">
        <v>12</v>
      </c>
      <c r="Z417" t="s">
        <v>59</v>
      </c>
      <c r="AA417">
        <v>7</v>
      </c>
      <c r="AB417">
        <v>6</v>
      </c>
      <c r="AC417">
        <v>17</v>
      </c>
      <c r="AG417">
        <v>2</v>
      </c>
      <c r="AH417" s="7">
        <v>0.59722222222222221</v>
      </c>
      <c r="AI417" s="7">
        <v>0.6875</v>
      </c>
      <c r="AJ417">
        <v>4</v>
      </c>
      <c r="AK417" t="s">
        <v>52</v>
      </c>
      <c r="AL417">
        <v>1</v>
      </c>
      <c r="AM417" s="21" t="str">
        <f>VLOOKUP(AA417,EQUIVALENCIAS!$B$2:$C$14,2,FALSE)</f>
        <v>Edificio Construccion</v>
      </c>
      <c r="AN417" t="str">
        <f>IF(ISERROR(VLOOKUP(CONCATENATE(AA417,"-",AB417),EQUIVALENCIAS!$G$3:$I$50,3,FALSE))="VERDADERO","SALA NO ASIGNADA",VLOOKUP(CONCATENATE(AA417,"-",AB417),EQUIVALENCIAS!$G$3:$I$50,3,FALSE))</f>
        <v>SALA C-6</v>
      </c>
    </row>
    <row r="418" spans="1:40">
      <c r="A418" t="s">
        <v>41</v>
      </c>
      <c r="B418" t="s">
        <v>42</v>
      </c>
      <c r="C418" t="s">
        <v>43</v>
      </c>
      <c r="D418" t="s">
        <v>44</v>
      </c>
      <c r="E418" t="s">
        <v>45</v>
      </c>
      <c r="F418" t="s">
        <v>46</v>
      </c>
      <c r="G418">
        <v>2</v>
      </c>
      <c r="H418" t="s">
        <v>47</v>
      </c>
      <c r="I418" t="s">
        <v>48</v>
      </c>
      <c r="J418" t="s">
        <v>48</v>
      </c>
      <c r="K418" t="s">
        <v>49</v>
      </c>
      <c r="M418">
        <v>0</v>
      </c>
      <c r="N418">
        <v>0</v>
      </c>
      <c r="O418">
        <v>0</v>
      </c>
      <c r="Q418">
        <v>1</v>
      </c>
      <c r="R418">
        <v>1</v>
      </c>
      <c r="S418">
        <v>2</v>
      </c>
      <c r="T418">
        <v>36</v>
      </c>
      <c r="U418">
        <v>347</v>
      </c>
      <c r="V418" t="s">
        <v>60</v>
      </c>
      <c r="W418">
        <v>36</v>
      </c>
      <c r="Z418" t="s">
        <v>51</v>
      </c>
      <c r="AA418">
        <v>7</v>
      </c>
      <c r="AB418">
        <v>5</v>
      </c>
      <c r="AC418">
        <v>56</v>
      </c>
      <c r="AG418">
        <v>1</v>
      </c>
      <c r="AH418" s="7">
        <v>0.59722222222222221</v>
      </c>
      <c r="AI418" s="7">
        <v>0.63888888888888884</v>
      </c>
      <c r="AJ418">
        <v>4</v>
      </c>
      <c r="AK418" t="s">
        <v>52</v>
      </c>
      <c r="AL418">
        <v>1</v>
      </c>
      <c r="AM418" s="21" t="str">
        <f>VLOOKUP(AA418,EQUIVALENCIAS!$B$2:$C$14,2,FALSE)</f>
        <v>Edificio Construccion</v>
      </c>
      <c r="AN418" t="str">
        <f>IF(ISERROR(VLOOKUP(CONCATENATE(AA418,"-",AB418),EQUIVALENCIAS!$G$3:$I$50,3,FALSE))="VERDADERO","SALA NO ASIGNADA",VLOOKUP(CONCATENATE(AA418,"-",AB418),EQUIVALENCIAS!$G$3:$I$50,3,FALSE))</f>
        <v>SALA C-5</v>
      </c>
    </row>
    <row r="419" spans="1:40">
      <c r="A419" t="s">
        <v>41</v>
      </c>
      <c r="B419" t="s">
        <v>98</v>
      </c>
      <c r="C419" t="s">
        <v>43</v>
      </c>
      <c r="D419" t="s">
        <v>44</v>
      </c>
      <c r="E419" t="s">
        <v>99</v>
      </c>
      <c r="F419" t="s">
        <v>55</v>
      </c>
      <c r="G419">
        <v>1</v>
      </c>
      <c r="H419" t="s">
        <v>508</v>
      </c>
      <c r="I419" t="s">
        <v>509</v>
      </c>
      <c r="J419" t="s">
        <v>509</v>
      </c>
      <c r="K419" t="s">
        <v>69</v>
      </c>
      <c r="M419">
        <v>0</v>
      </c>
      <c r="N419">
        <v>0</v>
      </c>
      <c r="O419">
        <v>0</v>
      </c>
      <c r="Q419">
        <v>1</v>
      </c>
      <c r="R419">
        <v>1</v>
      </c>
      <c r="S419">
        <v>2</v>
      </c>
      <c r="T419">
        <v>20</v>
      </c>
      <c r="U419">
        <v>298</v>
      </c>
      <c r="V419" t="s">
        <v>738</v>
      </c>
      <c r="W419">
        <v>20</v>
      </c>
      <c r="Z419" t="s">
        <v>184</v>
      </c>
      <c r="AA419">
        <v>11</v>
      </c>
      <c r="AB419">
        <v>202</v>
      </c>
      <c r="AC419">
        <v>24</v>
      </c>
      <c r="AG419">
        <v>2</v>
      </c>
      <c r="AH419" s="7">
        <v>0.59722222222222221</v>
      </c>
      <c r="AI419" s="7">
        <v>0.6875</v>
      </c>
      <c r="AJ419">
        <v>4</v>
      </c>
      <c r="AK419" t="s">
        <v>52</v>
      </c>
      <c r="AL419">
        <v>1</v>
      </c>
      <c r="AM419" s="21" t="str">
        <f>VLOOKUP(AA419,EQUIVALENCIAS!$B$2:$C$14,2,FALSE)</f>
        <v>Edificio Minas</v>
      </c>
      <c r="AN419" t="str">
        <f>IF(ISERROR(VLOOKUP(CONCATENATE(AA419,"-",AB419),EQUIVALENCIAS!$G$3:$I$50,3,FALSE))="VERDADERO","SALA NO ASIGNADA",VLOOKUP(CONCATENATE(AA419,"-",AB419),EQUIVALENCIAS!$G$3:$I$50,3,FALSE))</f>
        <v>SALA 202</v>
      </c>
    </row>
    <row r="420" spans="1:40">
      <c r="A420" t="s">
        <v>41</v>
      </c>
      <c r="B420" t="s">
        <v>90</v>
      </c>
      <c r="C420" t="s">
        <v>43</v>
      </c>
      <c r="D420" t="s">
        <v>44</v>
      </c>
      <c r="E420" t="s">
        <v>91</v>
      </c>
      <c r="F420" t="s">
        <v>55</v>
      </c>
      <c r="G420">
        <v>3</v>
      </c>
      <c r="H420" t="s">
        <v>416</v>
      </c>
      <c r="I420" t="s">
        <v>417</v>
      </c>
      <c r="J420" t="s">
        <v>417</v>
      </c>
      <c r="K420" t="s">
        <v>49</v>
      </c>
      <c r="M420">
        <v>0</v>
      </c>
      <c r="N420">
        <v>0</v>
      </c>
      <c r="O420">
        <v>0</v>
      </c>
      <c r="Q420">
        <v>1</v>
      </c>
      <c r="R420">
        <v>1</v>
      </c>
      <c r="S420">
        <v>3</v>
      </c>
      <c r="T420">
        <v>60</v>
      </c>
      <c r="U420">
        <v>583</v>
      </c>
      <c r="V420" t="s">
        <v>739</v>
      </c>
      <c r="W420">
        <v>60</v>
      </c>
      <c r="Z420" t="s">
        <v>51</v>
      </c>
      <c r="AA420">
        <v>5</v>
      </c>
      <c r="AB420">
        <v>13</v>
      </c>
      <c r="AC420">
        <v>70</v>
      </c>
      <c r="AG420">
        <v>2</v>
      </c>
      <c r="AH420" s="7">
        <v>0.59722222222222221</v>
      </c>
      <c r="AI420" s="7">
        <v>0.6875</v>
      </c>
      <c r="AJ420">
        <v>4</v>
      </c>
      <c r="AK420" t="s">
        <v>52</v>
      </c>
      <c r="AL420">
        <v>1</v>
      </c>
      <c r="AM420" s="21" t="str">
        <f>VLOOKUP(AA420,EQUIVALENCIAS!$B$2:$C$14,2,FALSE)</f>
        <v>Edif. Serv. Multiples</v>
      </c>
      <c r="AN420" t="str">
        <f>IF(ISERROR(VLOOKUP(CONCATENATE(AA420,"-",AB420),EQUIVALENCIAS!$G$3:$I$50,3,FALSE))="VERDADERO","SALA NO ASIGNADA",VLOOKUP(CONCATENATE(AA420,"-",AB420),EQUIVALENCIAS!$G$3:$I$50,3,FALSE))</f>
        <v>SALA 13</v>
      </c>
    </row>
    <row r="421" spans="1:40">
      <c r="A421" t="s">
        <v>41</v>
      </c>
      <c r="B421" t="s">
        <v>90</v>
      </c>
      <c r="C421" t="s">
        <v>43</v>
      </c>
      <c r="D421" t="s">
        <v>44</v>
      </c>
      <c r="E421" t="s">
        <v>91</v>
      </c>
      <c r="F421" t="s">
        <v>55</v>
      </c>
      <c r="G421">
        <v>3</v>
      </c>
      <c r="H421" t="s">
        <v>279</v>
      </c>
      <c r="I421" t="s">
        <v>280</v>
      </c>
      <c r="J421" t="s">
        <v>280</v>
      </c>
      <c r="K421" t="s">
        <v>49</v>
      </c>
      <c r="M421">
        <v>0</v>
      </c>
      <c r="N421">
        <v>0</v>
      </c>
      <c r="O421">
        <v>0</v>
      </c>
      <c r="Q421">
        <v>1</v>
      </c>
      <c r="R421">
        <v>1</v>
      </c>
      <c r="S421">
        <v>3</v>
      </c>
      <c r="T421">
        <v>37</v>
      </c>
      <c r="U421">
        <v>760</v>
      </c>
      <c r="V421" t="s">
        <v>740</v>
      </c>
      <c r="W421">
        <v>37</v>
      </c>
      <c r="Z421" t="s">
        <v>59</v>
      </c>
      <c r="AA421">
        <v>11</v>
      </c>
      <c r="AB421">
        <v>105</v>
      </c>
      <c r="AC421">
        <v>48</v>
      </c>
      <c r="AG421">
        <v>3</v>
      </c>
      <c r="AH421" s="7">
        <v>0.59722222222222221</v>
      </c>
      <c r="AI421" s="7">
        <v>0.73611111111111116</v>
      </c>
      <c r="AJ421">
        <v>4</v>
      </c>
      <c r="AK421" t="s">
        <v>52</v>
      </c>
      <c r="AL421">
        <v>1</v>
      </c>
      <c r="AM421" s="21" t="str">
        <f>VLOOKUP(AA421,EQUIVALENCIAS!$B$2:$C$14,2,FALSE)</f>
        <v>Edificio Minas</v>
      </c>
      <c r="AN421" t="str">
        <f>IF(ISERROR(VLOOKUP(CONCATENATE(AA421,"-",AB421),EQUIVALENCIAS!$G$3:$I$50,3,FALSE))="VERDADERO","SALA NO ASIGNADA",VLOOKUP(CONCATENATE(AA421,"-",AB421),EQUIVALENCIAS!$G$3:$I$50,3,FALSE))</f>
        <v>SALA 105</v>
      </c>
    </row>
    <row r="422" spans="1:40">
      <c r="A422" t="s">
        <v>41</v>
      </c>
      <c r="B422" t="s">
        <v>76</v>
      </c>
      <c r="C422" t="s">
        <v>43</v>
      </c>
      <c r="D422" t="s">
        <v>44</v>
      </c>
      <c r="E422" t="s">
        <v>77</v>
      </c>
      <c r="F422" t="s">
        <v>78</v>
      </c>
      <c r="G422">
        <v>3</v>
      </c>
      <c r="H422" t="s">
        <v>718</v>
      </c>
      <c r="I422" t="s">
        <v>719</v>
      </c>
      <c r="J422" t="s">
        <v>719</v>
      </c>
      <c r="K422" t="s">
        <v>49</v>
      </c>
      <c r="M422">
        <v>0</v>
      </c>
      <c r="N422">
        <v>0</v>
      </c>
      <c r="O422">
        <v>0</v>
      </c>
      <c r="Q422">
        <v>1</v>
      </c>
      <c r="R422">
        <v>1</v>
      </c>
      <c r="S422">
        <v>4</v>
      </c>
      <c r="T422">
        <v>18</v>
      </c>
      <c r="U422">
        <v>556</v>
      </c>
      <c r="V422" t="s">
        <v>741</v>
      </c>
      <c r="W422">
        <v>18</v>
      </c>
      <c r="Z422" t="s">
        <v>59</v>
      </c>
      <c r="AA422">
        <v>4</v>
      </c>
      <c r="AB422">
        <v>1</v>
      </c>
      <c r="AC422">
        <v>30</v>
      </c>
      <c r="AG422">
        <v>2</v>
      </c>
      <c r="AH422" s="7">
        <v>0.59722222222222221</v>
      </c>
      <c r="AI422" s="7">
        <v>0.6875</v>
      </c>
      <c r="AJ422">
        <v>4</v>
      </c>
      <c r="AK422" t="s">
        <v>52</v>
      </c>
      <c r="AL422">
        <v>1</v>
      </c>
      <c r="AM422" s="21" t="str">
        <f>VLOOKUP(AA422,EQUIVALENCIAS!$B$2:$C$14,2,FALSE)</f>
        <v>Edificio Mecanica</v>
      </c>
      <c r="AN422" t="str">
        <f>IF(ISERROR(VLOOKUP(CONCATENATE(AA422,"-",AB422),EQUIVALENCIAS!$G$3:$I$50,3,FALSE))="VERDADERO","SALA NO ASIGNADA",VLOOKUP(CONCATENATE(AA422,"-",AB422),EQUIVALENCIAS!$G$3:$I$50,3,FALSE))</f>
        <v>SALA T-1</v>
      </c>
    </row>
    <row r="423" spans="1:40">
      <c r="A423" t="s">
        <v>41</v>
      </c>
      <c r="B423" t="s">
        <v>90</v>
      </c>
      <c r="C423" t="s">
        <v>43</v>
      </c>
      <c r="D423" t="s">
        <v>44</v>
      </c>
      <c r="E423" t="s">
        <v>91</v>
      </c>
      <c r="F423" t="s">
        <v>55</v>
      </c>
      <c r="G423">
        <v>3</v>
      </c>
      <c r="H423" t="s">
        <v>279</v>
      </c>
      <c r="I423" t="s">
        <v>280</v>
      </c>
      <c r="J423" t="s">
        <v>280</v>
      </c>
      <c r="K423" t="s">
        <v>49</v>
      </c>
      <c r="M423">
        <v>0</v>
      </c>
      <c r="N423">
        <v>0</v>
      </c>
      <c r="O423">
        <v>0</v>
      </c>
      <c r="Q423">
        <v>1</v>
      </c>
      <c r="R423">
        <v>1</v>
      </c>
      <c r="S423">
        <v>4</v>
      </c>
      <c r="T423">
        <v>37</v>
      </c>
      <c r="U423">
        <v>264</v>
      </c>
      <c r="V423" t="s">
        <v>742</v>
      </c>
      <c r="W423">
        <v>37</v>
      </c>
      <c r="Z423" t="s">
        <v>59</v>
      </c>
      <c r="AA423">
        <v>11</v>
      </c>
      <c r="AB423">
        <v>103</v>
      </c>
      <c r="AC423">
        <v>60</v>
      </c>
      <c r="AG423">
        <v>3</v>
      </c>
      <c r="AH423" s="7">
        <v>0.59722222222222221</v>
      </c>
      <c r="AI423" s="7">
        <v>0.73611111111111116</v>
      </c>
      <c r="AJ423">
        <v>4</v>
      </c>
      <c r="AK423" t="s">
        <v>52</v>
      </c>
      <c r="AL423">
        <v>1</v>
      </c>
      <c r="AM423" s="21" t="str">
        <f>VLOOKUP(AA423,EQUIVALENCIAS!$B$2:$C$14,2,FALSE)</f>
        <v>Edificio Minas</v>
      </c>
      <c r="AN423" t="str">
        <f>IF(ISERROR(VLOOKUP(CONCATENATE(AA423,"-",AB423),EQUIVALENCIAS!$G$3:$I$50,3,FALSE))="VERDADERO","SALA NO ASIGNADA",VLOOKUP(CONCATENATE(AA423,"-",AB423),EQUIVALENCIAS!$G$3:$I$50,3,FALSE))</f>
        <v>SALA 103</v>
      </c>
    </row>
    <row r="424" spans="1:40">
      <c r="A424" t="s">
        <v>41</v>
      </c>
      <c r="B424" t="s">
        <v>76</v>
      </c>
      <c r="C424" t="s">
        <v>43</v>
      </c>
      <c r="D424" t="s">
        <v>44</v>
      </c>
      <c r="E424" t="s">
        <v>77</v>
      </c>
      <c r="F424" t="s">
        <v>78</v>
      </c>
      <c r="G424">
        <v>3</v>
      </c>
      <c r="H424" t="s">
        <v>718</v>
      </c>
      <c r="I424" t="s">
        <v>719</v>
      </c>
      <c r="J424" t="s">
        <v>719</v>
      </c>
      <c r="K424" t="s">
        <v>49</v>
      </c>
      <c r="M424">
        <v>0</v>
      </c>
      <c r="N424">
        <v>0</v>
      </c>
      <c r="O424">
        <v>0</v>
      </c>
      <c r="Q424">
        <v>1</v>
      </c>
      <c r="R424">
        <v>1</v>
      </c>
      <c r="S424">
        <v>6</v>
      </c>
      <c r="T424">
        <v>18</v>
      </c>
      <c r="U424">
        <v>727</v>
      </c>
      <c r="V424" t="s">
        <v>743</v>
      </c>
      <c r="W424">
        <v>18</v>
      </c>
      <c r="Z424" t="s">
        <v>59</v>
      </c>
      <c r="AA424">
        <v>5</v>
      </c>
      <c r="AB424">
        <v>25</v>
      </c>
      <c r="AC424">
        <v>30</v>
      </c>
      <c r="AG424">
        <v>2</v>
      </c>
      <c r="AH424" s="7">
        <v>0.59722222222222221</v>
      </c>
      <c r="AI424" s="7">
        <v>0.6875</v>
      </c>
      <c r="AJ424">
        <v>4</v>
      </c>
      <c r="AK424" t="s">
        <v>52</v>
      </c>
      <c r="AL424">
        <v>1</v>
      </c>
      <c r="AM424" s="21" t="str">
        <f>VLOOKUP(AA424,EQUIVALENCIAS!$B$2:$C$14,2,FALSE)</f>
        <v>Edif. Serv. Multiples</v>
      </c>
      <c r="AN424" t="str">
        <f>IF(ISERROR(VLOOKUP(CONCATENATE(AA424,"-",AB424),EQUIVALENCIAS!$G$3:$I$50,3,FALSE))="VERDADERO","SALA NO ASIGNADA",VLOOKUP(CONCATENATE(AA424,"-",AB424),EQUIVALENCIAS!$G$3:$I$50,3,FALSE))</f>
        <v>SALA 25</v>
      </c>
    </row>
    <row r="425" spans="1:40">
      <c r="A425" t="s">
        <v>41</v>
      </c>
      <c r="B425" t="s">
        <v>90</v>
      </c>
      <c r="C425" t="s">
        <v>43</v>
      </c>
      <c r="D425" t="s">
        <v>44</v>
      </c>
      <c r="E425" t="s">
        <v>91</v>
      </c>
      <c r="F425" t="s">
        <v>55</v>
      </c>
      <c r="G425">
        <v>3</v>
      </c>
      <c r="H425" t="s">
        <v>279</v>
      </c>
      <c r="I425" t="s">
        <v>280</v>
      </c>
      <c r="J425" t="s">
        <v>280</v>
      </c>
      <c r="K425" t="s">
        <v>49</v>
      </c>
      <c r="M425">
        <v>0</v>
      </c>
      <c r="N425">
        <v>0</v>
      </c>
      <c r="O425">
        <v>0</v>
      </c>
      <c r="Q425">
        <v>1</v>
      </c>
      <c r="R425">
        <v>1</v>
      </c>
      <c r="S425">
        <v>6</v>
      </c>
      <c r="T425">
        <v>37</v>
      </c>
      <c r="U425">
        <v>535</v>
      </c>
      <c r="V425" t="s">
        <v>744</v>
      </c>
      <c r="W425">
        <v>37</v>
      </c>
      <c r="Z425" t="s">
        <v>59</v>
      </c>
      <c r="AA425">
        <v>7</v>
      </c>
      <c r="AB425">
        <v>3</v>
      </c>
      <c r="AC425">
        <v>62</v>
      </c>
      <c r="AG425">
        <v>3</v>
      </c>
      <c r="AH425" s="7">
        <v>0.59722222222222221</v>
      </c>
      <c r="AI425" s="7">
        <v>0.73611111111111116</v>
      </c>
      <c r="AJ425">
        <v>4</v>
      </c>
      <c r="AK425" t="s">
        <v>52</v>
      </c>
      <c r="AL425">
        <v>1</v>
      </c>
      <c r="AM425" s="21" t="str">
        <f>VLOOKUP(AA425,EQUIVALENCIAS!$B$2:$C$14,2,FALSE)</f>
        <v>Edificio Construccion</v>
      </c>
      <c r="AN425" t="str">
        <f>IF(ISERROR(VLOOKUP(CONCATENATE(AA425,"-",AB425),EQUIVALENCIAS!$G$3:$I$50,3,FALSE))="VERDADERO","SALA NO ASIGNADA",VLOOKUP(CONCATENATE(AA425,"-",AB425),EQUIVALENCIAS!$G$3:$I$50,3,FALSE))</f>
        <v>SALA C-3</v>
      </c>
    </row>
    <row r="426" spans="1:40">
      <c r="A426" t="s">
        <v>41</v>
      </c>
      <c r="B426" t="s">
        <v>98</v>
      </c>
      <c r="C426" t="s">
        <v>43</v>
      </c>
      <c r="D426" t="s">
        <v>44</v>
      </c>
      <c r="E426" t="s">
        <v>99</v>
      </c>
      <c r="F426" t="s">
        <v>55</v>
      </c>
      <c r="G426">
        <v>6</v>
      </c>
      <c r="H426" t="s">
        <v>745</v>
      </c>
      <c r="I426" t="s">
        <v>215</v>
      </c>
      <c r="J426" t="s">
        <v>215</v>
      </c>
      <c r="K426" t="s">
        <v>49</v>
      </c>
      <c r="M426">
        <v>0</v>
      </c>
      <c r="N426">
        <v>0</v>
      </c>
      <c r="O426">
        <v>0</v>
      </c>
      <c r="Q426">
        <v>1</v>
      </c>
      <c r="R426">
        <v>1</v>
      </c>
      <c r="S426">
        <v>1</v>
      </c>
      <c r="T426">
        <v>20</v>
      </c>
      <c r="U426">
        <v>670</v>
      </c>
      <c r="V426" t="s">
        <v>746</v>
      </c>
      <c r="W426">
        <v>20</v>
      </c>
      <c r="Z426" t="s">
        <v>59</v>
      </c>
      <c r="AA426">
        <v>7</v>
      </c>
      <c r="AB426">
        <v>3</v>
      </c>
      <c r="AC426">
        <v>62</v>
      </c>
      <c r="AG426">
        <v>2</v>
      </c>
      <c r="AH426" s="7">
        <v>0.59722222222222221</v>
      </c>
      <c r="AI426" s="7">
        <v>0.6875</v>
      </c>
      <c r="AJ426">
        <v>5</v>
      </c>
      <c r="AK426" t="s">
        <v>52</v>
      </c>
      <c r="AL426">
        <v>1</v>
      </c>
      <c r="AM426" s="21" t="str">
        <f>VLOOKUP(AA426,EQUIVALENCIAS!$B$2:$C$14,2,FALSE)</f>
        <v>Edificio Construccion</v>
      </c>
      <c r="AN426" t="str">
        <f>IF(ISERROR(VLOOKUP(CONCATENATE(AA426,"-",AB426),EQUIVALENCIAS!$G$3:$I$50,3,FALSE))="VERDADERO","SALA NO ASIGNADA",VLOOKUP(CONCATENATE(AA426,"-",AB426),EQUIVALENCIAS!$G$3:$I$50,3,FALSE))</f>
        <v>SALA C-3</v>
      </c>
    </row>
    <row r="427" spans="1:40">
      <c r="A427" t="s">
        <v>41</v>
      </c>
      <c r="B427" t="s">
        <v>61</v>
      </c>
      <c r="C427" t="s">
        <v>43</v>
      </c>
      <c r="D427" t="s">
        <v>44</v>
      </c>
      <c r="E427" t="s">
        <v>62</v>
      </c>
      <c r="F427" t="s">
        <v>55</v>
      </c>
      <c r="G427">
        <v>5</v>
      </c>
      <c r="H427" t="s">
        <v>747</v>
      </c>
      <c r="I427" t="s">
        <v>748</v>
      </c>
      <c r="J427" t="s">
        <v>748</v>
      </c>
      <c r="K427" t="s">
        <v>49</v>
      </c>
      <c r="M427">
        <v>0</v>
      </c>
      <c r="N427">
        <v>0</v>
      </c>
      <c r="O427">
        <v>0</v>
      </c>
      <c r="Q427">
        <v>1</v>
      </c>
      <c r="R427">
        <v>1</v>
      </c>
      <c r="S427">
        <v>1</v>
      </c>
      <c r="T427">
        <v>24</v>
      </c>
      <c r="U427">
        <v>513</v>
      </c>
      <c r="V427" t="s">
        <v>749</v>
      </c>
      <c r="W427">
        <v>24</v>
      </c>
      <c r="Z427" t="s">
        <v>59</v>
      </c>
      <c r="AA427">
        <v>5</v>
      </c>
      <c r="AB427">
        <v>25</v>
      </c>
      <c r="AC427">
        <v>30</v>
      </c>
      <c r="AG427">
        <v>1</v>
      </c>
      <c r="AH427" s="7">
        <v>0.59722222222222221</v>
      </c>
      <c r="AI427" s="7">
        <v>0.63888888888888884</v>
      </c>
      <c r="AJ427">
        <v>5</v>
      </c>
      <c r="AK427" t="s">
        <v>52</v>
      </c>
      <c r="AL427">
        <v>1</v>
      </c>
      <c r="AM427" s="21" t="str">
        <f>VLOOKUP(AA427,EQUIVALENCIAS!$B$2:$C$14,2,FALSE)</f>
        <v>Edif. Serv. Multiples</v>
      </c>
      <c r="AN427" t="str">
        <f>IF(ISERROR(VLOOKUP(CONCATENATE(AA427,"-",AB427),EQUIVALENCIAS!$G$3:$I$50,3,FALSE))="VERDADERO","SALA NO ASIGNADA",VLOOKUP(CONCATENATE(AA427,"-",AB427),EQUIVALENCIAS!$G$3:$I$50,3,FALSE))</f>
        <v>SALA 25</v>
      </c>
    </row>
    <row r="428" spans="1:40">
      <c r="A428" t="s">
        <v>41</v>
      </c>
      <c r="B428" t="s">
        <v>85</v>
      </c>
      <c r="C428" t="s">
        <v>43</v>
      </c>
      <c r="D428" t="s">
        <v>44</v>
      </c>
      <c r="E428" t="s">
        <v>86</v>
      </c>
      <c r="F428" t="s">
        <v>55</v>
      </c>
      <c r="G428">
        <v>5</v>
      </c>
      <c r="H428" t="s">
        <v>750</v>
      </c>
      <c r="I428" t="s">
        <v>108</v>
      </c>
      <c r="J428" t="s">
        <v>108</v>
      </c>
      <c r="K428" t="s">
        <v>49</v>
      </c>
      <c r="M428">
        <v>0</v>
      </c>
      <c r="N428">
        <v>0</v>
      </c>
      <c r="O428">
        <v>0</v>
      </c>
      <c r="Q428">
        <v>1</v>
      </c>
      <c r="R428">
        <v>1</v>
      </c>
      <c r="S428">
        <v>1</v>
      </c>
      <c r="T428">
        <v>45</v>
      </c>
      <c r="U428">
        <v>621</v>
      </c>
      <c r="V428" t="s">
        <v>751</v>
      </c>
      <c r="W428">
        <v>45</v>
      </c>
      <c r="Z428" t="s">
        <v>51</v>
      </c>
      <c r="AA428">
        <v>11</v>
      </c>
      <c r="AB428">
        <v>103</v>
      </c>
      <c r="AC428">
        <v>60</v>
      </c>
      <c r="AG428">
        <v>2</v>
      </c>
      <c r="AH428" s="7">
        <v>0.59722222222222221</v>
      </c>
      <c r="AI428" s="7">
        <v>0.6875</v>
      </c>
      <c r="AJ428">
        <v>5</v>
      </c>
      <c r="AK428" t="s">
        <v>52</v>
      </c>
      <c r="AL428">
        <v>1</v>
      </c>
      <c r="AM428" s="21" t="str">
        <f>VLOOKUP(AA428,EQUIVALENCIAS!$B$2:$C$14,2,FALSE)</f>
        <v>Edificio Minas</v>
      </c>
      <c r="AN428" t="str">
        <f>IF(ISERROR(VLOOKUP(CONCATENATE(AA428,"-",AB428),EQUIVALENCIAS!$G$3:$I$50,3,FALSE))="VERDADERO","SALA NO ASIGNADA",VLOOKUP(CONCATENATE(AA428,"-",AB428),EQUIVALENCIAS!$G$3:$I$50,3,FALSE))</f>
        <v>SALA 103</v>
      </c>
    </row>
    <row r="429" spans="1:40">
      <c r="A429" t="s">
        <v>41</v>
      </c>
      <c r="B429" t="s">
        <v>85</v>
      </c>
      <c r="C429" t="s">
        <v>43</v>
      </c>
      <c r="D429" t="s">
        <v>44</v>
      </c>
      <c r="E429" t="s">
        <v>86</v>
      </c>
      <c r="F429" t="s">
        <v>55</v>
      </c>
      <c r="G429">
        <v>7</v>
      </c>
      <c r="H429" t="s">
        <v>258</v>
      </c>
      <c r="I429" t="s">
        <v>259</v>
      </c>
      <c r="J429" t="s">
        <v>259</v>
      </c>
      <c r="K429" t="s">
        <v>49</v>
      </c>
      <c r="M429">
        <v>0</v>
      </c>
      <c r="N429">
        <v>0</v>
      </c>
      <c r="O429">
        <v>0</v>
      </c>
      <c r="Q429">
        <v>1</v>
      </c>
      <c r="R429">
        <v>1</v>
      </c>
      <c r="S429">
        <v>1</v>
      </c>
      <c r="T429">
        <v>40</v>
      </c>
      <c r="U429">
        <v>494</v>
      </c>
      <c r="V429" t="s">
        <v>260</v>
      </c>
      <c r="W429">
        <v>40</v>
      </c>
      <c r="Z429" t="s">
        <v>51</v>
      </c>
      <c r="AA429">
        <v>7</v>
      </c>
      <c r="AB429">
        <v>4</v>
      </c>
      <c r="AC429">
        <v>53</v>
      </c>
      <c r="AG429">
        <v>2</v>
      </c>
      <c r="AH429" s="7">
        <v>0.59722222222222221</v>
      </c>
      <c r="AI429" s="7">
        <v>0.6875</v>
      </c>
      <c r="AJ429">
        <v>5</v>
      </c>
      <c r="AK429" t="s">
        <v>52</v>
      </c>
      <c r="AL429">
        <v>1</v>
      </c>
      <c r="AM429" s="21" t="str">
        <f>VLOOKUP(AA429,EQUIVALENCIAS!$B$2:$C$14,2,FALSE)</f>
        <v>Edificio Construccion</v>
      </c>
      <c r="AN429" t="str">
        <f>IF(ISERROR(VLOOKUP(CONCATENATE(AA429,"-",AB429),EQUIVALENCIAS!$G$3:$I$50,3,FALSE))="VERDADERO","SALA NO ASIGNADA",VLOOKUP(CONCATENATE(AA429,"-",AB429),EQUIVALENCIAS!$G$3:$I$50,3,FALSE))</f>
        <v>SALA C-4</v>
      </c>
    </row>
    <row r="430" spans="1:40">
      <c r="A430" t="s">
        <v>41</v>
      </c>
      <c r="B430" t="s">
        <v>85</v>
      </c>
      <c r="C430" t="s">
        <v>43</v>
      </c>
      <c r="D430" t="s">
        <v>44</v>
      </c>
      <c r="E430" t="s">
        <v>86</v>
      </c>
      <c r="F430" t="s">
        <v>55</v>
      </c>
      <c r="G430">
        <v>10</v>
      </c>
      <c r="H430" t="s">
        <v>752</v>
      </c>
      <c r="I430" t="s">
        <v>753</v>
      </c>
      <c r="J430" t="s">
        <v>753</v>
      </c>
      <c r="K430" t="s">
        <v>49</v>
      </c>
      <c r="M430">
        <v>0</v>
      </c>
      <c r="N430">
        <v>0</v>
      </c>
      <c r="O430">
        <v>0</v>
      </c>
      <c r="Q430">
        <v>1</v>
      </c>
      <c r="R430">
        <v>1</v>
      </c>
      <c r="S430">
        <v>1</v>
      </c>
      <c r="T430">
        <v>30</v>
      </c>
      <c r="U430">
        <v>805</v>
      </c>
      <c r="V430" t="s">
        <v>754</v>
      </c>
      <c r="W430">
        <v>30</v>
      </c>
      <c r="Z430" t="s">
        <v>59</v>
      </c>
      <c r="AA430">
        <v>7</v>
      </c>
      <c r="AB430">
        <v>1</v>
      </c>
      <c r="AC430">
        <v>40</v>
      </c>
      <c r="AG430">
        <v>2</v>
      </c>
      <c r="AH430" s="7">
        <v>0.59722222222222221</v>
      </c>
      <c r="AI430" s="7">
        <v>0.6875</v>
      </c>
      <c r="AJ430">
        <v>5</v>
      </c>
      <c r="AK430" t="s">
        <v>52</v>
      </c>
      <c r="AL430">
        <v>1</v>
      </c>
      <c r="AM430" s="21" t="str">
        <f>VLOOKUP(AA430,EQUIVALENCIAS!$B$2:$C$14,2,FALSE)</f>
        <v>Edificio Construccion</v>
      </c>
      <c r="AN430" t="str">
        <f>IF(ISERROR(VLOOKUP(CONCATENATE(AA430,"-",AB430),EQUIVALENCIAS!$G$3:$I$50,3,FALSE))="VERDADERO","SALA NO ASIGNADA",VLOOKUP(CONCATENATE(AA430,"-",AB430),EQUIVALENCIAS!$G$3:$I$50,3,FALSE))</f>
        <v>SALA C-1</v>
      </c>
    </row>
    <row r="431" spans="1:40">
      <c r="A431" t="s">
        <v>41</v>
      </c>
      <c r="B431" t="s">
        <v>85</v>
      </c>
      <c r="C431" t="s">
        <v>43</v>
      </c>
      <c r="D431" t="s">
        <v>44</v>
      </c>
      <c r="E431" t="s">
        <v>86</v>
      </c>
      <c r="F431" t="s">
        <v>55</v>
      </c>
      <c r="G431">
        <v>11</v>
      </c>
      <c r="H431" t="s">
        <v>755</v>
      </c>
      <c r="I431" t="s">
        <v>598</v>
      </c>
      <c r="J431" t="s">
        <v>598</v>
      </c>
      <c r="K431" t="s">
        <v>49</v>
      </c>
      <c r="M431">
        <v>0</v>
      </c>
      <c r="N431">
        <v>0</v>
      </c>
      <c r="O431">
        <v>0</v>
      </c>
      <c r="Q431">
        <v>1</v>
      </c>
      <c r="R431">
        <v>1</v>
      </c>
      <c r="S431">
        <v>1</v>
      </c>
      <c r="T431">
        <v>50</v>
      </c>
      <c r="U431">
        <v>520</v>
      </c>
      <c r="V431" t="s">
        <v>756</v>
      </c>
      <c r="W431">
        <v>50</v>
      </c>
      <c r="Z431" t="s">
        <v>51</v>
      </c>
      <c r="AA431">
        <v>7</v>
      </c>
      <c r="AB431">
        <v>2</v>
      </c>
      <c r="AC431">
        <v>53</v>
      </c>
      <c r="AG431">
        <v>2</v>
      </c>
      <c r="AH431" s="7">
        <v>0.59722222222222221</v>
      </c>
      <c r="AI431" s="7">
        <v>0.6875</v>
      </c>
      <c r="AJ431">
        <v>5</v>
      </c>
      <c r="AK431" t="s">
        <v>52</v>
      </c>
      <c r="AL431">
        <v>1</v>
      </c>
      <c r="AM431" s="21" t="str">
        <f>VLOOKUP(AA431,EQUIVALENCIAS!$B$2:$C$14,2,FALSE)</f>
        <v>Edificio Construccion</v>
      </c>
      <c r="AN431" t="str">
        <f>IF(ISERROR(VLOOKUP(CONCATENATE(AA431,"-",AB431),EQUIVALENCIAS!$G$3:$I$50,3,FALSE))="VERDADERO","SALA NO ASIGNADA",VLOOKUP(CONCATENATE(AA431,"-",AB431),EQUIVALENCIAS!$G$3:$I$50,3,FALSE))</f>
        <v>SALA C-2</v>
      </c>
    </row>
    <row r="432" spans="1:40">
      <c r="A432" t="s">
        <v>41</v>
      </c>
      <c r="B432" t="s">
        <v>90</v>
      </c>
      <c r="C432" t="s">
        <v>43</v>
      </c>
      <c r="D432" t="s">
        <v>44</v>
      </c>
      <c r="E432" t="s">
        <v>91</v>
      </c>
      <c r="F432" t="s">
        <v>55</v>
      </c>
      <c r="G432">
        <v>3</v>
      </c>
      <c r="H432" t="s">
        <v>359</v>
      </c>
      <c r="I432" t="s">
        <v>360</v>
      </c>
      <c r="J432" t="s">
        <v>360</v>
      </c>
      <c r="K432" t="s">
        <v>49</v>
      </c>
      <c r="M432">
        <v>0</v>
      </c>
      <c r="N432">
        <v>0</v>
      </c>
      <c r="O432">
        <v>0</v>
      </c>
      <c r="Q432">
        <v>1</v>
      </c>
      <c r="R432">
        <v>1</v>
      </c>
      <c r="S432">
        <v>1</v>
      </c>
      <c r="T432">
        <v>35</v>
      </c>
      <c r="U432">
        <v>424</v>
      </c>
      <c r="V432" t="s">
        <v>727</v>
      </c>
      <c r="W432">
        <v>35</v>
      </c>
      <c r="Z432" t="s">
        <v>59</v>
      </c>
      <c r="AA432">
        <v>5</v>
      </c>
      <c r="AB432">
        <v>23</v>
      </c>
      <c r="AC432">
        <v>70</v>
      </c>
      <c r="AG432">
        <v>1</v>
      </c>
      <c r="AH432" s="7">
        <v>0.59722222222222221</v>
      </c>
      <c r="AI432" s="7">
        <v>0.63888888888888884</v>
      </c>
      <c r="AJ432">
        <v>5</v>
      </c>
      <c r="AK432" t="s">
        <v>52</v>
      </c>
      <c r="AL432">
        <v>1</v>
      </c>
      <c r="AM432" s="21" t="str">
        <f>VLOOKUP(AA432,EQUIVALENCIAS!$B$2:$C$14,2,FALSE)</f>
        <v>Edif. Serv. Multiples</v>
      </c>
      <c r="AN432" t="str">
        <f>IF(ISERROR(VLOOKUP(CONCATENATE(AA432,"-",AB432),EQUIVALENCIAS!$G$3:$I$50,3,FALSE))="VERDADERO","SALA NO ASIGNADA",VLOOKUP(CONCATENATE(AA432,"-",AB432),EQUIVALENCIAS!$G$3:$I$50,3,FALSE))</f>
        <v>SALA 23</v>
      </c>
    </row>
    <row r="433" spans="1:40">
      <c r="A433" t="s">
        <v>41</v>
      </c>
      <c r="B433" t="s">
        <v>90</v>
      </c>
      <c r="C433" t="s">
        <v>43</v>
      </c>
      <c r="D433" t="s">
        <v>44</v>
      </c>
      <c r="E433" t="s">
        <v>91</v>
      </c>
      <c r="F433" t="s">
        <v>55</v>
      </c>
      <c r="G433">
        <v>9</v>
      </c>
      <c r="H433" t="s">
        <v>757</v>
      </c>
      <c r="I433" t="s">
        <v>758</v>
      </c>
      <c r="J433" t="s">
        <v>758</v>
      </c>
      <c r="K433" t="s">
        <v>49</v>
      </c>
      <c r="M433">
        <v>0</v>
      </c>
      <c r="N433">
        <v>0</v>
      </c>
      <c r="O433">
        <v>0</v>
      </c>
      <c r="Q433">
        <v>1</v>
      </c>
      <c r="R433">
        <v>1</v>
      </c>
      <c r="S433">
        <v>1</v>
      </c>
      <c r="T433">
        <v>20</v>
      </c>
      <c r="U433">
        <v>483</v>
      </c>
      <c r="V433" t="s">
        <v>759</v>
      </c>
      <c r="W433">
        <v>20</v>
      </c>
      <c r="Z433" t="s">
        <v>59</v>
      </c>
      <c r="AA433">
        <v>16</v>
      </c>
      <c r="AB433">
        <v>7</v>
      </c>
      <c r="AC433">
        <v>26</v>
      </c>
      <c r="AG433">
        <v>3</v>
      </c>
      <c r="AH433" s="7">
        <v>0.59722222222222221</v>
      </c>
      <c r="AI433" s="7">
        <v>0.73611111111111116</v>
      </c>
      <c r="AJ433">
        <v>5</v>
      </c>
      <c r="AK433" t="s">
        <v>52</v>
      </c>
      <c r="AL433">
        <v>1</v>
      </c>
      <c r="AM433" s="21" t="str">
        <f>VLOOKUP(AA433,EQUIVALENCIAS!$B$2:$C$14,2,FALSE)</f>
        <v>Edificio I+D</v>
      </c>
      <c r="AN433" t="str">
        <f>IF(ISERROR(VLOOKUP(CONCATENATE(AA433,"-",AB433),EQUIVALENCIAS!$G$3:$I$50,3,FALSE))="VERDADERO","SALA NO ASIGNADA",VLOOKUP(CONCATENATE(AA433,"-",AB433),EQUIVALENCIAS!$G$3:$I$50,3,FALSE))</f>
        <v>SALA 7</v>
      </c>
    </row>
    <row r="434" spans="1:40">
      <c r="A434" t="s">
        <v>41</v>
      </c>
      <c r="B434" t="s">
        <v>90</v>
      </c>
      <c r="C434" t="s">
        <v>43</v>
      </c>
      <c r="D434" t="s">
        <v>44</v>
      </c>
      <c r="E434" t="s">
        <v>91</v>
      </c>
      <c r="F434" t="s">
        <v>46</v>
      </c>
      <c r="G434">
        <v>3</v>
      </c>
      <c r="H434" t="s">
        <v>760</v>
      </c>
      <c r="I434" t="s">
        <v>761</v>
      </c>
      <c r="J434" t="s">
        <v>761</v>
      </c>
      <c r="K434" t="s">
        <v>69</v>
      </c>
      <c r="M434">
        <v>0</v>
      </c>
      <c r="N434">
        <v>0</v>
      </c>
      <c r="O434">
        <v>0</v>
      </c>
      <c r="Q434">
        <v>1</v>
      </c>
      <c r="R434">
        <v>1</v>
      </c>
      <c r="S434">
        <v>1</v>
      </c>
      <c r="T434">
        <v>56</v>
      </c>
      <c r="U434">
        <v>327</v>
      </c>
      <c r="V434" t="s">
        <v>762</v>
      </c>
      <c r="W434">
        <v>33</v>
      </c>
      <c r="Z434" t="s">
        <v>274</v>
      </c>
      <c r="AA434" s="26">
        <v>3</v>
      </c>
      <c r="AB434" s="27">
        <v>303</v>
      </c>
      <c r="AG434">
        <v>2</v>
      </c>
      <c r="AH434" s="7">
        <v>0.59722222222222221</v>
      </c>
      <c r="AI434" s="7">
        <v>0.6875</v>
      </c>
      <c r="AJ434">
        <v>5</v>
      </c>
      <c r="AK434" t="s">
        <v>52</v>
      </c>
      <c r="AL434">
        <v>1</v>
      </c>
      <c r="AM434" s="21" t="str">
        <f>VLOOKUP(AA434,EQUIVALENCIAS!$B$2:$C$14,2,FALSE)</f>
        <v>Edificio Laboratorio</v>
      </c>
      <c r="AN434" t="str">
        <f>IF(ISERROR(VLOOKUP(CONCATENATE(AA434,"-",AB434),EQUIVALENCIAS!$G$3:$I$50,3,FALSE))="VERDADERO","SALA NO ASIGNADA",VLOOKUP(CONCATENATE(AA434,"-",AB434),EQUIVALENCIAS!$G$3:$I$50,3,FALSE))</f>
        <v>SALA 303</v>
      </c>
    </row>
    <row r="435" spans="1:40">
      <c r="A435" t="s">
        <v>41</v>
      </c>
      <c r="B435" t="s">
        <v>85</v>
      </c>
      <c r="C435" t="s">
        <v>43</v>
      </c>
      <c r="D435" t="s">
        <v>44</v>
      </c>
      <c r="E435" t="s">
        <v>86</v>
      </c>
      <c r="F435" t="s">
        <v>55</v>
      </c>
      <c r="G435">
        <v>3</v>
      </c>
      <c r="H435" t="s">
        <v>275</v>
      </c>
      <c r="I435" t="s">
        <v>239</v>
      </c>
      <c r="J435" t="s">
        <v>239</v>
      </c>
      <c r="K435" t="s">
        <v>69</v>
      </c>
      <c r="M435">
        <v>0</v>
      </c>
      <c r="N435">
        <v>0</v>
      </c>
      <c r="O435">
        <v>0</v>
      </c>
      <c r="Q435">
        <v>1</v>
      </c>
      <c r="R435">
        <v>1</v>
      </c>
      <c r="S435">
        <v>1</v>
      </c>
      <c r="T435">
        <v>30</v>
      </c>
      <c r="U435">
        <v>564</v>
      </c>
      <c r="V435" t="s">
        <v>276</v>
      </c>
      <c r="W435">
        <v>30</v>
      </c>
      <c r="Z435" t="s">
        <v>184</v>
      </c>
      <c r="AA435" s="15">
        <v>3</v>
      </c>
      <c r="AB435" s="15">
        <v>302</v>
      </c>
      <c r="AC435">
        <v>30</v>
      </c>
      <c r="AG435">
        <v>2</v>
      </c>
      <c r="AH435" s="7">
        <v>0.59722222222222221</v>
      </c>
      <c r="AI435" s="7">
        <v>0.6875</v>
      </c>
      <c r="AJ435">
        <v>5</v>
      </c>
      <c r="AK435" t="s">
        <v>52</v>
      </c>
      <c r="AL435">
        <v>1</v>
      </c>
      <c r="AM435" s="21" t="str">
        <f>VLOOKUP(AA435,EQUIVALENCIAS!$B$2:$C$14,2,FALSE)</f>
        <v>Edificio Laboratorio</v>
      </c>
      <c r="AN435" t="str">
        <f>IF(ISERROR(VLOOKUP(CONCATENATE(AA435,"-",AB435),EQUIVALENCIAS!$G$3:$I$50,3,FALSE))="VERDADERO","SALA NO ASIGNADA",VLOOKUP(CONCATENATE(AA435,"-",AB435),EQUIVALENCIAS!$G$3:$I$50,3,FALSE))</f>
        <v>SALA 302</v>
      </c>
    </row>
    <row r="436" spans="1:40">
      <c r="A436" t="s">
        <v>41</v>
      </c>
      <c r="B436" t="s">
        <v>76</v>
      </c>
      <c r="C436" t="s">
        <v>43</v>
      </c>
      <c r="D436" t="s">
        <v>44</v>
      </c>
      <c r="E436" t="s">
        <v>77</v>
      </c>
      <c r="F436" t="s">
        <v>78</v>
      </c>
      <c r="G436">
        <v>3</v>
      </c>
      <c r="H436" t="s">
        <v>718</v>
      </c>
      <c r="I436" t="s">
        <v>719</v>
      </c>
      <c r="J436" t="s">
        <v>719</v>
      </c>
      <c r="K436" t="s">
        <v>49</v>
      </c>
      <c r="M436">
        <v>0</v>
      </c>
      <c r="N436">
        <v>0</v>
      </c>
      <c r="O436">
        <v>0</v>
      </c>
      <c r="Q436">
        <v>1</v>
      </c>
      <c r="R436">
        <v>1</v>
      </c>
      <c r="S436">
        <v>2</v>
      </c>
      <c r="T436">
        <v>18</v>
      </c>
      <c r="U436">
        <v>575</v>
      </c>
      <c r="V436" t="s">
        <v>763</v>
      </c>
      <c r="W436">
        <v>18</v>
      </c>
      <c r="Z436" t="s">
        <v>59</v>
      </c>
      <c r="AA436" s="15">
        <v>4</v>
      </c>
      <c r="AB436" s="15">
        <v>2</v>
      </c>
      <c r="AC436">
        <v>30</v>
      </c>
      <c r="AG436">
        <v>2</v>
      </c>
      <c r="AH436" s="7">
        <v>0.59722222222222221</v>
      </c>
      <c r="AI436" s="7">
        <v>0.6875</v>
      </c>
      <c r="AJ436">
        <v>5</v>
      </c>
      <c r="AK436" t="s">
        <v>52</v>
      </c>
      <c r="AL436">
        <v>1</v>
      </c>
      <c r="AM436" s="21" t="str">
        <f>VLOOKUP(AA436,EQUIVALENCIAS!$B$2:$C$14,2,FALSE)</f>
        <v>Edificio Mecanica</v>
      </c>
      <c r="AN436" t="str">
        <f>IF(ISERROR(VLOOKUP(CONCATENATE(AA436,"-",AB436),EQUIVALENCIAS!$G$3:$I$50,3,FALSE))="VERDADERO","SALA NO ASIGNADA",VLOOKUP(CONCATENATE(AA436,"-",AB436),EQUIVALENCIAS!$G$3:$I$50,3,FALSE))</f>
        <v>SALA T-2</v>
      </c>
    </row>
    <row r="437" spans="1:40">
      <c r="A437" t="s">
        <v>41</v>
      </c>
      <c r="B437" t="s">
        <v>90</v>
      </c>
      <c r="C437" t="s">
        <v>43</v>
      </c>
      <c r="D437" t="s">
        <v>44</v>
      </c>
      <c r="E437" t="s">
        <v>91</v>
      </c>
      <c r="F437" t="s">
        <v>46</v>
      </c>
      <c r="G437">
        <v>7</v>
      </c>
      <c r="H437" t="s">
        <v>764</v>
      </c>
      <c r="I437" t="s">
        <v>765</v>
      </c>
      <c r="J437" t="s">
        <v>765</v>
      </c>
      <c r="K437" t="s">
        <v>49</v>
      </c>
      <c r="M437">
        <v>0</v>
      </c>
      <c r="N437">
        <v>0</v>
      </c>
      <c r="O437">
        <v>0</v>
      </c>
      <c r="Q437">
        <v>1</v>
      </c>
      <c r="R437">
        <v>1</v>
      </c>
      <c r="S437">
        <v>2</v>
      </c>
      <c r="T437">
        <v>25</v>
      </c>
      <c r="U437">
        <v>451</v>
      </c>
      <c r="V437" t="s">
        <v>766</v>
      </c>
      <c r="W437">
        <v>25</v>
      </c>
      <c r="Z437" t="s">
        <v>59</v>
      </c>
      <c r="AA437" s="15">
        <v>4</v>
      </c>
      <c r="AB437" s="15">
        <v>1</v>
      </c>
      <c r="AC437">
        <v>30</v>
      </c>
      <c r="AG437">
        <v>3</v>
      </c>
      <c r="AH437" s="7">
        <v>0.59722222222222221</v>
      </c>
      <c r="AI437" s="7">
        <v>0.73611111111111116</v>
      </c>
      <c r="AJ437">
        <v>5</v>
      </c>
      <c r="AK437" t="s">
        <v>52</v>
      </c>
      <c r="AL437">
        <v>1</v>
      </c>
      <c r="AM437" s="21" t="str">
        <f>VLOOKUP(AA437,EQUIVALENCIAS!$B$2:$C$14,2,FALSE)</f>
        <v>Edificio Mecanica</v>
      </c>
      <c r="AN437" t="str">
        <f>IF(ISERROR(VLOOKUP(CONCATENATE(AA437,"-",AB437),EQUIVALENCIAS!$G$3:$I$50,3,FALSE))="VERDADERO","SALA NO ASIGNADA",VLOOKUP(CONCATENATE(AA437,"-",AB437),EQUIVALENCIAS!$G$3:$I$50,3,FALSE))</f>
        <v>SALA T-1</v>
      </c>
    </row>
    <row r="438" spans="1:40">
      <c r="A438" t="s">
        <v>41</v>
      </c>
      <c r="B438" t="s">
        <v>42</v>
      </c>
      <c r="C438" s="8" t="s">
        <v>43</v>
      </c>
      <c r="D438" s="8" t="s">
        <v>44</v>
      </c>
      <c r="E438" t="s">
        <v>45</v>
      </c>
      <c r="F438" t="s">
        <v>55</v>
      </c>
      <c r="G438">
        <v>1</v>
      </c>
      <c r="H438" t="s">
        <v>493</v>
      </c>
      <c r="I438" t="s">
        <v>494</v>
      </c>
      <c r="J438" t="s">
        <v>494</v>
      </c>
      <c r="K438" t="s">
        <v>69</v>
      </c>
      <c r="M438">
        <v>0</v>
      </c>
      <c r="N438">
        <v>0</v>
      </c>
      <c r="O438">
        <v>0</v>
      </c>
      <c r="Q438">
        <v>1</v>
      </c>
      <c r="R438">
        <v>1</v>
      </c>
      <c r="S438" s="8">
        <v>2</v>
      </c>
      <c r="T438" s="8">
        <v>37</v>
      </c>
      <c r="U438">
        <v>763</v>
      </c>
      <c r="V438" t="s">
        <v>685</v>
      </c>
      <c r="W438">
        <v>37</v>
      </c>
      <c r="X438" s="8"/>
      <c r="Y438" s="8"/>
      <c r="Z438" t="s">
        <v>70</v>
      </c>
      <c r="AA438" s="15">
        <v>11</v>
      </c>
      <c r="AB438" s="16">
        <v>203</v>
      </c>
      <c r="AG438" s="8">
        <v>2</v>
      </c>
      <c r="AH438" s="7">
        <v>0.59722222222222221</v>
      </c>
      <c r="AI438" s="7">
        <v>0.6875</v>
      </c>
      <c r="AJ438">
        <v>5</v>
      </c>
      <c r="AK438" s="8" t="s">
        <v>52</v>
      </c>
      <c r="AL438" s="8">
        <v>1</v>
      </c>
      <c r="AM438" s="21" t="str">
        <f>VLOOKUP(AA438,EQUIVALENCIAS!$B$2:$C$14,2,FALSE)</f>
        <v>Edificio Minas</v>
      </c>
      <c r="AN438" t="str">
        <f>IF(ISERROR(VLOOKUP(CONCATENATE(AA438,"-",AB438),EQUIVALENCIAS!$G$3:$I$50,3,FALSE))="VERDADERO","SALA NO ASIGNADA",VLOOKUP(CONCATENATE(AA438,"-",AB438),EQUIVALENCIAS!$G$3:$I$50,3,FALSE))</f>
        <v>SALA 203</v>
      </c>
    </row>
    <row r="439" spans="1:40">
      <c r="A439" t="s">
        <v>41</v>
      </c>
      <c r="B439" t="s">
        <v>42</v>
      </c>
      <c r="C439" s="8" t="s">
        <v>43</v>
      </c>
      <c r="D439" s="8" t="s">
        <v>44</v>
      </c>
      <c r="E439" t="s">
        <v>45</v>
      </c>
      <c r="F439" t="s">
        <v>46</v>
      </c>
      <c r="G439">
        <v>3</v>
      </c>
      <c r="H439" t="s">
        <v>606</v>
      </c>
      <c r="I439" t="s">
        <v>607</v>
      </c>
      <c r="J439" t="s">
        <v>607</v>
      </c>
      <c r="K439" t="s">
        <v>49</v>
      </c>
      <c r="M439">
        <v>0</v>
      </c>
      <c r="N439">
        <v>0</v>
      </c>
      <c r="O439">
        <v>0</v>
      </c>
      <c r="Q439">
        <v>1</v>
      </c>
      <c r="R439">
        <v>1</v>
      </c>
      <c r="S439" s="8">
        <v>2</v>
      </c>
      <c r="T439" s="8">
        <v>55</v>
      </c>
      <c r="U439">
        <v>339</v>
      </c>
      <c r="V439" t="s">
        <v>610</v>
      </c>
      <c r="W439">
        <v>55</v>
      </c>
      <c r="X439" s="8"/>
      <c r="Y439" s="8"/>
      <c r="Z439" t="s">
        <v>72</v>
      </c>
      <c r="AA439" s="15">
        <v>5</v>
      </c>
      <c r="AB439" s="16">
        <v>13</v>
      </c>
      <c r="AC439">
        <v>60</v>
      </c>
      <c r="AG439" s="8">
        <v>2</v>
      </c>
      <c r="AH439" s="7">
        <v>0.59722222222222221</v>
      </c>
      <c r="AI439" s="7">
        <v>0.6875</v>
      </c>
      <c r="AJ439">
        <v>5</v>
      </c>
      <c r="AK439" s="8" t="s">
        <v>52</v>
      </c>
      <c r="AL439" s="8">
        <v>1</v>
      </c>
      <c r="AM439" s="21" t="str">
        <f>VLOOKUP(AA439,EQUIVALENCIAS!$B$2:$C$14,2,FALSE)</f>
        <v>Edif. Serv. Multiples</v>
      </c>
      <c r="AN439" t="str">
        <f>IF(ISERROR(VLOOKUP(CONCATENATE(AA439,"-",AB439),EQUIVALENCIAS!$G$3:$I$50,3,FALSE))="VERDADERO","SALA NO ASIGNADA",VLOOKUP(CONCATENATE(AA439,"-",AB439),EQUIVALENCIAS!$G$3:$I$50,3,FALSE))</f>
        <v>SALA 13</v>
      </c>
    </row>
    <row r="440" spans="1:40">
      <c r="A440" t="s">
        <v>41</v>
      </c>
      <c r="B440" t="s">
        <v>76</v>
      </c>
      <c r="C440" t="s">
        <v>43</v>
      </c>
      <c r="D440" t="s">
        <v>44</v>
      </c>
      <c r="E440" t="s">
        <v>77</v>
      </c>
      <c r="F440" t="s">
        <v>78</v>
      </c>
      <c r="G440">
        <v>3</v>
      </c>
      <c r="H440" t="s">
        <v>718</v>
      </c>
      <c r="I440" t="s">
        <v>719</v>
      </c>
      <c r="J440" t="s">
        <v>719</v>
      </c>
      <c r="K440" t="s">
        <v>49</v>
      </c>
      <c r="M440">
        <v>0</v>
      </c>
      <c r="N440">
        <v>0</v>
      </c>
      <c r="O440">
        <v>0</v>
      </c>
      <c r="Q440">
        <v>1</v>
      </c>
      <c r="R440">
        <v>1</v>
      </c>
      <c r="S440">
        <v>3</v>
      </c>
      <c r="T440">
        <v>18</v>
      </c>
      <c r="U440">
        <v>253</v>
      </c>
      <c r="V440" t="s">
        <v>767</v>
      </c>
      <c r="W440">
        <v>18</v>
      </c>
      <c r="Z440" t="s">
        <v>59</v>
      </c>
      <c r="AA440">
        <v>8</v>
      </c>
      <c r="AB440">
        <v>1</v>
      </c>
      <c r="AC440">
        <v>30</v>
      </c>
      <c r="AG440">
        <v>2</v>
      </c>
      <c r="AH440" s="7">
        <v>0.59722222222222221</v>
      </c>
      <c r="AI440" s="7">
        <v>0.6875</v>
      </c>
      <c r="AJ440">
        <v>5</v>
      </c>
      <c r="AK440" t="s">
        <v>52</v>
      </c>
      <c r="AL440">
        <v>1</v>
      </c>
      <c r="AM440" s="21" t="str">
        <f>VLOOKUP(AA440,EQUIVALENCIAS!$B$2:$C$14,2,FALSE)</f>
        <v>Edificio estudiantil</v>
      </c>
      <c r="AN440" t="str">
        <f>IF(ISERROR(VLOOKUP(CONCATENATE(AA440,"-",AB440),EQUIVALENCIAS!$G$3:$I$50,3,FALSE))="VERDADERO","SALA NO ASIGNADA",VLOOKUP(CONCATENATE(AA440,"-",AB440),EQUIVALENCIAS!$G$3:$I$50,3,FALSE))</f>
        <v>SALA S-1</v>
      </c>
    </row>
    <row r="441" spans="1:40">
      <c r="A441" t="s">
        <v>41</v>
      </c>
      <c r="B441" t="s">
        <v>76</v>
      </c>
      <c r="C441" t="s">
        <v>43</v>
      </c>
      <c r="D441" t="s">
        <v>44</v>
      </c>
      <c r="E441" t="s">
        <v>77</v>
      </c>
      <c r="F441" t="s">
        <v>78</v>
      </c>
      <c r="G441">
        <v>3</v>
      </c>
      <c r="H441" t="s">
        <v>718</v>
      </c>
      <c r="I441" t="s">
        <v>719</v>
      </c>
      <c r="J441" t="s">
        <v>719</v>
      </c>
      <c r="K441" t="s">
        <v>49</v>
      </c>
      <c r="M441">
        <v>0</v>
      </c>
      <c r="N441">
        <v>0</v>
      </c>
      <c r="O441">
        <v>0</v>
      </c>
      <c r="Q441">
        <v>1</v>
      </c>
      <c r="R441">
        <v>1</v>
      </c>
      <c r="S441">
        <v>5</v>
      </c>
      <c r="T441">
        <v>18</v>
      </c>
      <c r="U441">
        <v>516</v>
      </c>
      <c r="V441" t="s">
        <v>768</v>
      </c>
      <c r="W441">
        <v>18</v>
      </c>
      <c r="Z441" t="s">
        <v>59</v>
      </c>
      <c r="AA441">
        <v>3</v>
      </c>
      <c r="AB441">
        <v>26</v>
      </c>
      <c r="AC441">
        <v>40</v>
      </c>
      <c r="AG441">
        <v>2</v>
      </c>
      <c r="AH441" s="7">
        <v>0.59722222222222221</v>
      </c>
      <c r="AI441" s="7">
        <v>0.6875</v>
      </c>
      <c r="AJ441">
        <v>5</v>
      </c>
      <c r="AK441" t="s">
        <v>52</v>
      </c>
      <c r="AL441">
        <v>1</v>
      </c>
      <c r="AM441" s="21" t="str">
        <f>VLOOKUP(AA441,EQUIVALENCIAS!$B$2:$C$14,2,FALSE)</f>
        <v>Edificio Laboratorio</v>
      </c>
      <c r="AN441" t="str">
        <f>IF(ISERROR(VLOOKUP(CONCATENATE(AA441,"-",AB441),EQUIVALENCIAS!$G$3:$I$50,3,FALSE))="VERDADERO","SALA NO ASIGNADA",VLOOKUP(CONCATENATE(AA441,"-",AB441),EQUIVALENCIAS!$G$3:$I$50,3,FALSE))</f>
        <v>SALA 26</v>
      </c>
    </row>
    <row r="442" spans="1:40">
      <c r="A442" t="s">
        <v>41</v>
      </c>
      <c r="B442" t="s">
        <v>76</v>
      </c>
      <c r="C442" t="s">
        <v>43</v>
      </c>
      <c r="D442" t="s">
        <v>44</v>
      </c>
      <c r="E442" t="s">
        <v>77</v>
      </c>
      <c r="F442" t="s">
        <v>78</v>
      </c>
      <c r="G442">
        <v>2</v>
      </c>
      <c r="H442" t="s">
        <v>129</v>
      </c>
      <c r="I442" t="s">
        <v>130</v>
      </c>
      <c r="J442" t="s">
        <v>130</v>
      </c>
      <c r="K442" t="s">
        <v>49</v>
      </c>
      <c r="M442">
        <v>0</v>
      </c>
      <c r="N442">
        <v>0</v>
      </c>
      <c r="O442">
        <v>0</v>
      </c>
      <c r="Q442">
        <v>1</v>
      </c>
      <c r="R442">
        <v>1</v>
      </c>
      <c r="S442">
        <v>1</v>
      </c>
      <c r="T442">
        <v>44</v>
      </c>
      <c r="U442">
        <v>737</v>
      </c>
      <c r="V442" t="s">
        <v>131</v>
      </c>
      <c r="W442">
        <v>44</v>
      </c>
      <c r="Z442" t="s">
        <v>59</v>
      </c>
      <c r="AA442">
        <v>7</v>
      </c>
      <c r="AB442">
        <v>5</v>
      </c>
      <c r="AC442">
        <v>56</v>
      </c>
      <c r="AG442">
        <v>1</v>
      </c>
      <c r="AH442" s="7">
        <v>0.59722222222222221</v>
      </c>
      <c r="AI442" s="7">
        <v>0.63888888888888884</v>
      </c>
      <c r="AJ442">
        <v>6</v>
      </c>
      <c r="AK442" t="s">
        <v>52</v>
      </c>
      <c r="AL442">
        <v>1</v>
      </c>
      <c r="AM442" s="21" t="str">
        <f>VLOOKUP(AA442,EQUIVALENCIAS!$B$2:$C$14,2,FALSE)</f>
        <v>Edificio Construccion</v>
      </c>
      <c r="AN442" t="str">
        <f>IF(ISERROR(VLOOKUP(CONCATENATE(AA442,"-",AB442),EQUIVALENCIAS!$G$3:$I$50,3,FALSE))="VERDADERO","SALA NO ASIGNADA",VLOOKUP(CONCATENATE(AA442,"-",AB442),EQUIVALENCIAS!$G$3:$I$50,3,FALSE))</f>
        <v>SALA C-5</v>
      </c>
    </row>
    <row r="443" spans="1:40">
      <c r="A443" t="s">
        <v>41</v>
      </c>
      <c r="B443" t="s">
        <v>76</v>
      </c>
      <c r="C443" t="s">
        <v>43</v>
      </c>
      <c r="D443" t="s">
        <v>44</v>
      </c>
      <c r="E443" t="s">
        <v>77</v>
      </c>
      <c r="F443" t="s">
        <v>78</v>
      </c>
      <c r="G443">
        <v>2</v>
      </c>
      <c r="H443" t="s">
        <v>129</v>
      </c>
      <c r="I443" t="s">
        <v>130</v>
      </c>
      <c r="J443" t="s">
        <v>130</v>
      </c>
      <c r="K443" t="s">
        <v>49</v>
      </c>
      <c r="M443">
        <v>0</v>
      </c>
      <c r="N443">
        <v>0</v>
      </c>
      <c r="O443">
        <v>0</v>
      </c>
      <c r="Q443">
        <v>1</v>
      </c>
      <c r="R443">
        <v>1</v>
      </c>
      <c r="S443">
        <v>2</v>
      </c>
      <c r="T443">
        <v>35</v>
      </c>
      <c r="U443">
        <v>758</v>
      </c>
      <c r="V443" t="s">
        <v>191</v>
      </c>
      <c r="W443">
        <v>35</v>
      </c>
      <c r="Z443" t="s">
        <v>59</v>
      </c>
      <c r="AA443">
        <v>3</v>
      </c>
      <c r="AB443">
        <v>26</v>
      </c>
      <c r="AC443">
        <v>40</v>
      </c>
      <c r="AG443">
        <v>1</v>
      </c>
      <c r="AH443" s="7">
        <v>0.59722222222222221</v>
      </c>
      <c r="AI443" s="7">
        <v>0.63888888888888884</v>
      </c>
      <c r="AJ443">
        <v>6</v>
      </c>
      <c r="AK443" t="s">
        <v>52</v>
      </c>
      <c r="AL443">
        <v>1</v>
      </c>
      <c r="AM443" s="21" t="str">
        <f>VLOOKUP(AA443,EQUIVALENCIAS!$B$2:$C$14,2,FALSE)</f>
        <v>Edificio Laboratorio</v>
      </c>
      <c r="AN443" t="str">
        <f>IF(ISERROR(VLOOKUP(CONCATENATE(AA443,"-",AB443),EQUIVALENCIAS!$G$3:$I$50,3,FALSE))="VERDADERO","SALA NO ASIGNADA",VLOOKUP(CONCATENATE(AA443,"-",AB443),EQUIVALENCIAS!$G$3:$I$50,3,FALSE))</f>
        <v>SALA 26</v>
      </c>
    </row>
    <row r="444" spans="1:40">
      <c r="A444" t="s">
        <v>41</v>
      </c>
      <c r="B444" t="s">
        <v>90</v>
      </c>
      <c r="C444" t="s">
        <v>43</v>
      </c>
      <c r="D444" t="s">
        <v>44</v>
      </c>
      <c r="E444" t="s">
        <v>91</v>
      </c>
      <c r="F444" t="s">
        <v>46</v>
      </c>
      <c r="G444">
        <v>7</v>
      </c>
      <c r="H444" t="s">
        <v>732</v>
      </c>
      <c r="I444" t="s">
        <v>733</v>
      </c>
      <c r="J444" t="s">
        <v>733</v>
      </c>
      <c r="K444" t="s">
        <v>49</v>
      </c>
      <c r="M444">
        <v>0</v>
      </c>
      <c r="N444">
        <v>0</v>
      </c>
      <c r="O444">
        <v>0</v>
      </c>
      <c r="Q444">
        <v>1</v>
      </c>
      <c r="R444">
        <v>1</v>
      </c>
      <c r="S444">
        <v>2</v>
      </c>
      <c r="T444">
        <v>22</v>
      </c>
      <c r="U444">
        <v>753</v>
      </c>
      <c r="V444" t="s">
        <v>734</v>
      </c>
      <c r="W444">
        <v>22</v>
      </c>
      <c r="Z444" t="s">
        <v>59</v>
      </c>
      <c r="AA444">
        <v>16</v>
      </c>
      <c r="AB444">
        <v>7</v>
      </c>
      <c r="AC444">
        <v>26</v>
      </c>
      <c r="AG444">
        <v>1</v>
      </c>
      <c r="AH444" s="7">
        <v>0.59722222222222221</v>
      </c>
      <c r="AI444" s="7">
        <v>0.63888888888888884</v>
      </c>
      <c r="AJ444">
        <v>6</v>
      </c>
      <c r="AK444" t="s">
        <v>52</v>
      </c>
      <c r="AL444">
        <v>1</v>
      </c>
      <c r="AM444" s="21" t="str">
        <f>VLOOKUP(AA444,EQUIVALENCIAS!$B$2:$C$14,2,FALSE)</f>
        <v>Edificio I+D</v>
      </c>
      <c r="AN444" t="str">
        <f>IF(ISERROR(VLOOKUP(CONCATENATE(AA444,"-",AB444),EQUIVALENCIAS!$G$3:$I$50,3,FALSE))="VERDADERO","SALA NO ASIGNADA",VLOOKUP(CONCATENATE(AA444,"-",AB444),EQUIVALENCIAS!$G$3:$I$50,3,FALSE))</f>
        <v>SALA 7</v>
      </c>
    </row>
    <row r="445" spans="1:40">
      <c r="A445" t="s">
        <v>41</v>
      </c>
      <c r="B445" t="s">
        <v>76</v>
      </c>
      <c r="C445" t="s">
        <v>43</v>
      </c>
      <c r="D445" t="s">
        <v>44</v>
      </c>
      <c r="E445" t="s">
        <v>77</v>
      </c>
      <c r="F445" t="s">
        <v>78</v>
      </c>
      <c r="G445">
        <v>2</v>
      </c>
      <c r="H445" t="s">
        <v>129</v>
      </c>
      <c r="I445" t="s">
        <v>130</v>
      </c>
      <c r="J445" t="s">
        <v>130</v>
      </c>
      <c r="K445" t="s">
        <v>49</v>
      </c>
      <c r="M445">
        <v>0</v>
      </c>
      <c r="N445">
        <v>0</v>
      </c>
      <c r="O445">
        <v>0</v>
      </c>
      <c r="Q445">
        <v>1</v>
      </c>
      <c r="R445">
        <v>1</v>
      </c>
      <c r="S445">
        <v>3</v>
      </c>
      <c r="T445">
        <v>35</v>
      </c>
      <c r="U445">
        <v>793</v>
      </c>
      <c r="V445" t="s">
        <v>192</v>
      </c>
      <c r="W445">
        <v>35</v>
      </c>
      <c r="Z445" t="s">
        <v>59</v>
      </c>
      <c r="AA445">
        <v>7</v>
      </c>
      <c r="AB445">
        <v>1</v>
      </c>
      <c r="AC445">
        <v>40</v>
      </c>
      <c r="AG445">
        <v>1</v>
      </c>
      <c r="AH445" s="7">
        <v>0.59722222222222221</v>
      </c>
      <c r="AI445" s="7">
        <v>0.63888888888888884</v>
      </c>
      <c r="AJ445">
        <v>6</v>
      </c>
      <c r="AK445" t="s">
        <v>52</v>
      </c>
      <c r="AL445">
        <v>1</v>
      </c>
      <c r="AM445" s="21" t="str">
        <f>VLOOKUP(AA445,EQUIVALENCIAS!$B$2:$C$14,2,FALSE)</f>
        <v>Edificio Construccion</v>
      </c>
      <c r="AN445" t="str">
        <f>IF(ISERROR(VLOOKUP(CONCATENATE(AA445,"-",AB445),EQUIVALENCIAS!$G$3:$I$50,3,FALSE))="VERDADERO","SALA NO ASIGNADA",VLOOKUP(CONCATENATE(AA445,"-",AB445),EQUIVALENCIAS!$G$3:$I$50,3,FALSE))</f>
        <v>SALA C-1</v>
      </c>
    </row>
    <row r="446" spans="1:40">
      <c r="A446" t="s">
        <v>41</v>
      </c>
      <c r="B446" t="s">
        <v>76</v>
      </c>
      <c r="C446" t="s">
        <v>43</v>
      </c>
      <c r="D446" t="s">
        <v>44</v>
      </c>
      <c r="E446" t="s">
        <v>77</v>
      </c>
      <c r="F446" t="s">
        <v>78</v>
      </c>
      <c r="G446">
        <v>2</v>
      </c>
      <c r="H446" t="s">
        <v>129</v>
      </c>
      <c r="I446" t="s">
        <v>130</v>
      </c>
      <c r="J446" t="s">
        <v>130</v>
      </c>
      <c r="K446" t="s">
        <v>49</v>
      </c>
      <c r="M446">
        <v>0</v>
      </c>
      <c r="N446">
        <v>0</v>
      </c>
      <c r="O446">
        <v>0</v>
      </c>
      <c r="Q446">
        <v>1</v>
      </c>
      <c r="R446">
        <v>1</v>
      </c>
      <c r="S446">
        <v>4</v>
      </c>
      <c r="T446">
        <v>35</v>
      </c>
      <c r="U446">
        <v>480</v>
      </c>
      <c r="V446" t="s">
        <v>686</v>
      </c>
      <c r="W446">
        <v>35</v>
      </c>
      <c r="Z446" t="s">
        <v>59</v>
      </c>
      <c r="AA446">
        <v>12</v>
      </c>
      <c r="AB446">
        <v>3</v>
      </c>
      <c r="AC446">
        <v>70</v>
      </c>
      <c r="AG446">
        <v>1</v>
      </c>
      <c r="AH446" s="7">
        <v>0.59722222222222221</v>
      </c>
      <c r="AI446" s="7">
        <v>0.63888888888888884</v>
      </c>
      <c r="AJ446">
        <v>6</v>
      </c>
      <c r="AK446" t="s">
        <v>52</v>
      </c>
      <c r="AL446">
        <v>1</v>
      </c>
      <c r="AM446" s="21" t="str">
        <f>VLOOKUP(AA446,EQUIVALENCIAS!$B$2:$C$14,2,FALSE)</f>
        <v>Edificio Salas S</v>
      </c>
      <c r="AN446" t="str">
        <f>IF(ISERROR(VLOOKUP(CONCATENATE(AA446,"-",AB446),EQUIVALENCIAS!$G$3:$I$50,3,FALSE))="VERDADERO","SALA NO ASIGNADA",VLOOKUP(CONCATENATE(AA446,"-",AB446),EQUIVALENCIAS!$G$3:$I$50,3,FALSE))</f>
        <v>SALA S-3</v>
      </c>
    </row>
    <row r="447" spans="1:40">
      <c r="A447" t="s">
        <v>41</v>
      </c>
      <c r="B447" t="s">
        <v>76</v>
      </c>
      <c r="C447" t="s">
        <v>43</v>
      </c>
      <c r="D447" t="s">
        <v>44</v>
      </c>
      <c r="E447" t="s">
        <v>77</v>
      </c>
      <c r="F447" t="s">
        <v>78</v>
      </c>
      <c r="G447">
        <v>2</v>
      </c>
      <c r="H447" t="s">
        <v>129</v>
      </c>
      <c r="I447" t="s">
        <v>130</v>
      </c>
      <c r="J447" t="s">
        <v>130</v>
      </c>
      <c r="K447" t="s">
        <v>49</v>
      </c>
      <c r="M447">
        <v>0</v>
      </c>
      <c r="N447">
        <v>0</v>
      </c>
      <c r="O447">
        <v>0</v>
      </c>
      <c r="Q447">
        <v>1</v>
      </c>
      <c r="R447">
        <v>1</v>
      </c>
      <c r="S447">
        <v>5</v>
      </c>
      <c r="T447">
        <v>35</v>
      </c>
      <c r="U447">
        <v>283</v>
      </c>
      <c r="V447" t="s">
        <v>687</v>
      </c>
      <c r="W447">
        <v>35</v>
      </c>
      <c r="Z447" t="s">
        <v>59</v>
      </c>
      <c r="AA447">
        <v>11</v>
      </c>
      <c r="AB447">
        <v>105</v>
      </c>
      <c r="AC447">
        <v>48</v>
      </c>
      <c r="AG447">
        <v>1</v>
      </c>
      <c r="AH447" s="7">
        <v>0.59722222222222221</v>
      </c>
      <c r="AI447" s="7">
        <v>0.63888888888888884</v>
      </c>
      <c r="AJ447">
        <v>6</v>
      </c>
      <c r="AK447" t="s">
        <v>52</v>
      </c>
      <c r="AL447">
        <v>1</v>
      </c>
      <c r="AM447" s="21" t="str">
        <f>VLOOKUP(AA447,EQUIVALENCIAS!$B$2:$C$14,2,FALSE)</f>
        <v>Edificio Minas</v>
      </c>
      <c r="AN447" t="str">
        <f>IF(ISERROR(VLOOKUP(CONCATENATE(AA447,"-",AB447),EQUIVALENCIAS!$G$3:$I$50,3,FALSE))="VERDADERO","SALA NO ASIGNADA",VLOOKUP(CONCATENATE(AA447,"-",AB447),EQUIVALENCIAS!$G$3:$I$50,3,FALSE))</f>
        <v>SALA 105</v>
      </c>
    </row>
    <row r="448" spans="1:40">
      <c r="A448" t="s">
        <v>41</v>
      </c>
      <c r="B448" t="s">
        <v>76</v>
      </c>
      <c r="C448" t="s">
        <v>43</v>
      </c>
      <c r="D448" t="s">
        <v>44</v>
      </c>
      <c r="E448" t="s">
        <v>77</v>
      </c>
      <c r="F448" t="s">
        <v>78</v>
      </c>
      <c r="G448">
        <v>2</v>
      </c>
      <c r="H448" t="s">
        <v>129</v>
      </c>
      <c r="I448" t="s">
        <v>130</v>
      </c>
      <c r="J448" t="s">
        <v>130</v>
      </c>
      <c r="K448" t="s">
        <v>49</v>
      </c>
      <c r="M448">
        <v>0</v>
      </c>
      <c r="N448">
        <v>0</v>
      </c>
      <c r="O448">
        <v>0</v>
      </c>
      <c r="Q448">
        <v>1</v>
      </c>
      <c r="R448">
        <v>1</v>
      </c>
      <c r="S448">
        <v>6</v>
      </c>
      <c r="T448">
        <v>35</v>
      </c>
      <c r="U448">
        <v>217</v>
      </c>
      <c r="V448" t="s">
        <v>688</v>
      </c>
      <c r="W448">
        <v>35</v>
      </c>
      <c r="Z448" t="s">
        <v>59</v>
      </c>
      <c r="AA448">
        <v>8</v>
      </c>
      <c r="AB448">
        <v>2</v>
      </c>
      <c r="AC448">
        <v>70</v>
      </c>
      <c r="AG448">
        <v>1</v>
      </c>
      <c r="AH448" s="7">
        <v>0.59722222222222221</v>
      </c>
      <c r="AI448" s="7">
        <v>0.63888888888888884</v>
      </c>
      <c r="AJ448">
        <v>6</v>
      </c>
      <c r="AK448" t="s">
        <v>52</v>
      </c>
      <c r="AL448">
        <v>1</v>
      </c>
      <c r="AM448" s="21" t="str">
        <f>VLOOKUP(AA448,EQUIVALENCIAS!$B$2:$C$14,2,FALSE)</f>
        <v>Edificio estudiantil</v>
      </c>
      <c r="AN448" t="str">
        <f>IF(ISERROR(VLOOKUP(CONCATENATE(AA448,"-",AB448),EQUIVALENCIAS!$G$3:$I$50,3,FALSE))="VERDADERO","SALA NO ASIGNADA",VLOOKUP(CONCATENATE(AA448,"-",AB448),EQUIVALENCIAS!$G$3:$I$50,3,FALSE))</f>
        <v>SALA S-2</v>
      </c>
    </row>
    <row r="449" spans="1:40">
      <c r="A449" t="s">
        <v>41</v>
      </c>
      <c r="B449" t="s">
        <v>76</v>
      </c>
      <c r="C449" t="s">
        <v>43</v>
      </c>
      <c r="D449" t="s">
        <v>44</v>
      </c>
      <c r="E449" t="s">
        <v>77</v>
      </c>
      <c r="F449" t="s">
        <v>78</v>
      </c>
      <c r="G449">
        <v>2</v>
      </c>
      <c r="H449" t="s">
        <v>129</v>
      </c>
      <c r="I449" t="s">
        <v>130</v>
      </c>
      <c r="J449" t="s">
        <v>130</v>
      </c>
      <c r="K449" t="s">
        <v>49</v>
      </c>
      <c r="M449">
        <v>0</v>
      </c>
      <c r="N449">
        <v>0</v>
      </c>
      <c r="O449">
        <v>0</v>
      </c>
      <c r="Q449">
        <v>1</v>
      </c>
      <c r="R449">
        <v>1</v>
      </c>
      <c r="S449">
        <v>7</v>
      </c>
      <c r="T449">
        <v>35</v>
      </c>
      <c r="U449">
        <v>262</v>
      </c>
      <c r="V449" t="s">
        <v>689</v>
      </c>
      <c r="W449">
        <v>35</v>
      </c>
      <c r="Z449" t="s">
        <v>59</v>
      </c>
      <c r="AA449">
        <v>12</v>
      </c>
      <c r="AB449">
        <v>4</v>
      </c>
      <c r="AC449">
        <v>70</v>
      </c>
      <c r="AG449">
        <v>1</v>
      </c>
      <c r="AH449" s="7">
        <v>0.59722222222222221</v>
      </c>
      <c r="AI449" s="7">
        <v>0.63888888888888884</v>
      </c>
      <c r="AJ449">
        <v>6</v>
      </c>
      <c r="AK449" t="s">
        <v>52</v>
      </c>
      <c r="AL449">
        <v>1</v>
      </c>
      <c r="AM449" s="21" t="str">
        <f>VLOOKUP(AA449,EQUIVALENCIAS!$B$2:$C$14,2,FALSE)</f>
        <v>Edificio Salas S</v>
      </c>
      <c r="AN449" t="str">
        <f>IF(ISERROR(VLOOKUP(CONCATENATE(AA449,"-",AB449),EQUIVALENCIAS!$G$3:$I$50,3,FALSE))="VERDADERO","SALA NO ASIGNADA",VLOOKUP(CONCATENATE(AA449,"-",AB449),EQUIVALENCIAS!$G$3:$I$50,3,FALSE))</f>
        <v>SALA S-4</v>
      </c>
    </row>
    <row r="450" spans="1:40">
      <c r="A450" t="s">
        <v>41</v>
      </c>
      <c r="B450" t="s">
        <v>76</v>
      </c>
      <c r="C450" t="s">
        <v>43</v>
      </c>
      <c r="D450" t="s">
        <v>44</v>
      </c>
      <c r="E450" t="s">
        <v>77</v>
      </c>
      <c r="F450" t="s">
        <v>78</v>
      </c>
      <c r="G450">
        <v>2</v>
      </c>
      <c r="H450" t="s">
        <v>129</v>
      </c>
      <c r="I450" t="s">
        <v>130</v>
      </c>
      <c r="J450" t="s">
        <v>130</v>
      </c>
      <c r="K450" t="s">
        <v>49</v>
      </c>
      <c r="M450">
        <v>0</v>
      </c>
      <c r="N450">
        <v>0</v>
      </c>
      <c r="O450">
        <v>0</v>
      </c>
      <c r="Q450">
        <v>1</v>
      </c>
      <c r="R450">
        <v>1</v>
      </c>
      <c r="S450">
        <v>8</v>
      </c>
      <c r="T450">
        <v>35</v>
      </c>
      <c r="U450">
        <v>309</v>
      </c>
      <c r="V450" t="s">
        <v>196</v>
      </c>
      <c r="W450">
        <v>35</v>
      </c>
      <c r="Z450" t="s">
        <v>59</v>
      </c>
      <c r="AA450">
        <v>5</v>
      </c>
      <c r="AB450">
        <v>22</v>
      </c>
      <c r="AC450">
        <v>70</v>
      </c>
      <c r="AG450">
        <v>1</v>
      </c>
      <c r="AH450" s="7">
        <v>0.59722222222222221</v>
      </c>
      <c r="AI450" s="7">
        <v>0.63888888888888884</v>
      </c>
      <c r="AJ450">
        <v>6</v>
      </c>
      <c r="AK450" t="s">
        <v>52</v>
      </c>
      <c r="AL450">
        <v>1</v>
      </c>
      <c r="AM450" s="21" t="str">
        <f>VLOOKUP(AA450,EQUIVALENCIAS!$B$2:$C$14,2,FALSE)</f>
        <v>Edif. Serv. Multiples</v>
      </c>
      <c r="AN450" t="str">
        <f>IF(ISERROR(VLOOKUP(CONCATENATE(AA450,"-",AB450),EQUIVALENCIAS!$G$3:$I$50,3,FALSE))="VERDADERO","SALA NO ASIGNADA",VLOOKUP(CONCATENATE(AA450,"-",AB450),EQUIVALENCIAS!$G$3:$I$50,3,FALSE))</f>
        <v>SALA 22</v>
      </c>
    </row>
    <row r="451" spans="1:40">
      <c r="A451" t="s">
        <v>41</v>
      </c>
      <c r="B451" t="s">
        <v>98</v>
      </c>
      <c r="C451" t="s">
        <v>43</v>
      </c>
      <c r="D451" t="s">
        <v>44</v>
      </c>
      <c r="E451" t="s">
        <v>99</v>
      </c>
      <c r="F451" t="s">
        <v>55</v>
      </c>
      <c r="G451">
        <v>10</v>
      </c>
      <c r="H451" t="s">
        <v>769</v>
      </c>
      <c r="I451" t="s">
        <v>753</v>
      </c>
      <c r="J451" t="s">
        <v>753</v>
      </c>
      <c r="K451" t="s">
        <v>49</v>
      </c>
      <c r="M451">
        <v>0</v>
      </c>
      <c r="N451">
        <v>0</v>
      </c>
      <c r="O451">
        <v>0</v>
      </c>
      <c r="Q451">
        <v>1</v>
      </c>
      <c r="R451">
        <v>1</v>
      </c>
      <c r="S451">
        <v>1</v>
      </c>
      <c r="T451">
        <v>20</v>
      </c>
      <c r="U451">
        <v>240</v>
      </c>
      <c r="V451" t="s">
        <v>770</v>
      </c>
      <c r="W451">
        <v>20</v>
      </c>
      <c r="Z451" t="s">
        <v>59</v>
      </c>
      <c r="AA451">
        <v>11</v>
      </c>
      <c r="AB451">
        <v>102</v>
      </c>
      <c r="AC451">
        <v>118</v>
      </c>
      <c r="AG451">
        <v>2</v>
      </c>
      <c r="AH451" s="7">
        <v>0.64583333333333337</v>
      </c>
      <c r="AI451" s="7">
        <v>0.73611111111111116</v>
      </c>
      <c r="AJ451">
        <v>1</v>
      </c>
      <c r="AK451" t="s">
        <v>52</v>
      </c>
      <c r="AL451">
        <v>1</v>
      </c>
      <c r="AM451" s="21" t="str">
        <f>VLOOKUP(AA451,EQUIVALENCIAS!$B$2:$C$14,2,FALSE)</f>
        <v>Edificio Minas</v>
      </c>
      <c r="AN451" t="str">
        <f>IF(ISERROR(VLOOKUP(CONCATENATE(AA451,"-",AB451),EQUIVALENCIAS!$G$3:$I$50,3,FALSE))="VERDADERO","SALA NO ASIGNADA",VLOOKUP(CONCATENATE(AA451,"-",AB451),EQUIVALENCIAS!$G$3:$I$50,3,FALSE))</f>
        <v>SALA 102</v>
      </c>
    </row>
    <row r="452" spans="1:40">
      <c r="A452" t="s">
        <v>41</v>
      </c>
      <c r="B452" t="s">
        <v>61</v>
      </c>
      <c r="C452" t="s">
        <v>43</v>
      </c>
      <c r="D452" t="s">
        <v>44</v>
      </c>
      <c r="E452" t="s">
        <v>62</v>
      </c>
      <c r="F452" t="s">
        <v>55</v>
      </c>
      <c r="G452">
        <v>5</v>
      </c>
      <c r="H452" t="s">
        <v>747</v>
      </c>
      <c r="I452" t="s">
        <v>748</v>
      </c>
      <c r="J452" t="s">
        <v>748</v>
      </c>
      <c r="K452" t="s">
        <v>49</v>
      </c>
      <c r="M452">
        <v>0</v>
      </c>
      <c r="N452">
        <v>0</v>
      </c>
      <c r="O452">
        <v>0</v>
      </c>
      <c r="Q452">
        <v>1</v>
      </c>
      <c r="R452">
        <v>1</v>
      </c>
      <c r="S452">
        <v>1</v>
      </c>
      <c r="T452">
        <v>24</v>
      </c>
      <c r="U452">
        <v>386</v>
      </c>
      <c r="V452" t="s">
        <v>749</v>
      </c>
      <c r="W452">
        <v>24</v>
      </c>
      <c r="Z452" t="s">
        <v>59</v>
      </c>
      <c r="AA452">
        <v>16</v>
      </c>
      <c r="AB452">
        <v>7</v>
      </c>
      <c r="AC452">
        <v>26</v>
      </c>
      <c r="AG452">
        <v>2</v>
      </c>
      <c r="AH452" s="7">
        <v>0.64583333333333337</v>
      </c>
      <c r="AI452" s="7">
        <v>0.73611111111111116</v>
      </c>
      <c r="AJ452">
        <v>1</v>
      </c>
      <c r="AK452" t="s">
        <v>52</v>
      </c>
      <c r="AL452">
        <v>1</v>
      </c>
      <c r="AM452" s="21" t="str">
        <f>VLOOKUP(AA452,EQUIVALENCIAS!$B$2:$C$14,2,FALSE)</f>
        <v>Edificio I+D</v>
      </c>
      <c r="AN452" t="str">
        <f>IF(ISERROR(VLOOKUP(CONCATENATE(AA452,"-",AB452),EQUIVALENCIAS!$G$3:$I$50,3,FALSE))="VERDADERO","SALA NO ASIGNADA",VLOOKUP(CONCATENATE(AA452,"-",AB452),EQUIVALENCIAS!$G$3:$I$50,3,FALSE))</f>
        <v>SALA 7</v>
      </c>
    </row>
    <row r="453" spans="1:40" s="8" customFormat="1">
      <c r="A453" t="s">
        <v>41</v>
      </c>
      <c r="B453" t="s">
        <v>61</v>
      </c>
      <c r="C453" t="s">
        <v>43</v>
      </c>
      <c r="D453" t="s">
        <v>44</v>
      </c>
      <c r="E453" t="s">
        <v>62</v>
      </c>
      <c r="F453" t="s">
        <v>55</v>
      </c>
      <c r="G453">
        <v>8</v>
      </c>
      <c r="H453" t="s">
        <v>771</v>
      </c>
      <c r="I453" t="s">
        <v>772</v>
      </c>
      <c r="J453" t="s">
        <v>772</v>
      </c>
      <c r="K453" t="s">
        <v>49</v>
      </c>
      <c r="L453"/>
      <c r="M453">
        <v>0</v>
      </c>
      <c r="N453">
        <v>0</v>
      </c>
      <c r="O453">
        <v>0</v>
      </c>
      <c r="P453"/>
      <c r="Q453">
        <v>1</v>
      </c>
      <c r="R453">
        <v>1</v>
      </c>
      <c r="S453">
        <v>1</v>
      </c>
      <c r="T453">
        <v>20</v>
      </c>
      <c r="U453">
        <v>476</v>
      </c>
      <c r="V453" t="s">
        <v>773</v>
      </c>
      <c r="W453">
        <v>20</v>
      </c>
      <c r="X453"/>
      <c r="Y453"/>
      <c r="Z453" t="s">
        <v>59</v>
      </c>
      <c r="AA453">
        <v>11</v>
      </c>
      <c r="AB453">
        <v>101</v>
      </c>
      <c r="AC453">
        <v>120</v>
      </c>
      <c r="AD453"/>
      <c r="AE453"/>
      <c r="AF453"/>
      <c r="AG453">
        <v>2</v>
      </c>
      <c r="AH453" s="7">
        <v>0.64583333333333337</v>
      </c>
      <c r="AI453" s="7">
        <v>0.73611111111111116</v>
      </c>
      <c r="AJ453">
        <v>1</v>
      </c>
      <c r="AK453" t="s">
        <v>52</v>
      </c>
      <c r="AL453">
        <v>1</v>
      </c>
      <c r="AM453" s="21" t="str">
        <f>VLOOKUP(AA453,EQUIVALENCIAS!$B$2:$C$14,2,FALSE)</f>
        <v>Edificio Minas</v>
      </c>
      <c r="AN453" t="str">
        <f>IF(ISERROR(VLOOKUP(CONCATENATE(AA453,"-",AB453),EQUIVALENCIAS!$G$3:$I$50,3,FALSE))="VERDADERO","SALA NO ASIGNADA",VLOOKUP(CONCATENATE(AA453,"-",AB453),EQUIVALENCIAS!$G$3:$I$50,3,FALSE))</f>
        <v>SALA 101</v>
      </c>
    </row>
    <row r="454" spans="1:40">
      <c r="A454" t="s">
        <v>41</v>
      </c>
      <c r="B454" t="s">
        <v>61</v>
      </c>
      <c r="C454" t="s">
        <v>43</v>
      </c>
      <c r="D454" t="s">
        <v>44</v>
      </c>
      <c r="E454" t="s">
        <v>62</v>
      </c>
      <c r="F454" t="s">
        <v>55</v>
      </c>
      <c r="G454">
        <v>3</v>
      </c>
      <c r="H454" t="s">
        <v>63</v>
      </c>
      <c r="I454" t="s">
        <v>64</v>
      </c>
      <c r="J454" t="s">
        <v>64</v>
      </c>
      <c r="K454" t="s">
        <v>49</v>
      </c>
      <c r="M454">
        <v>0</v>
      </c>
      <c r="N454">
        <v>0</v>
      </c>
      <c r="O454">
        <v>0</v>
      </c>
      <c r="Q454">
        <v>1</v>
      </c>
      <c r="R454">
        <v>1</v>
      </c>
      <c r="S454">
        <v>1</v>
      </c>
      <c r="T454">
        <v>35</v>
      </c>
      <c r="U454">
        <v>799</v>
      </c>
      <c r="V454" t="s">
        <v>774</v>
      </c>
      <c r="W454">
        <v>35</v>
      </c>
      <c r="Z454" t="s">
        <v>59</v>
      </c>
      <c r="AA454" s="15">
        <v>5</v>
      </c>
      <c r="AB454" s="16">
        <v>24</v>
      </c>
      <c r="AG454">
        <v>1</v>
      </c>
      <c r="AH454" s="7">
        <v>0.64583333333333337</v>
      </c>
      <c r="AI454" s="7">
        <v>0.6875</v>
      </c>
      <c r="AJ454">
        <v>1</v>
      </c>
      <c r="AK454" t="s">
        <v>52</v>
      </c>
      <c r="AL454">
        <v>1</v>
      </c>
      <c r="AM454" s="21" t="str">
        <f>VLOOKUP(AA454,EQUIVALENCIAS!$B$2:$C$14,2,FALSE)</f>
        <v>Edif. Serv. Multiples</v>
      </c>
      <c r="AN454" t="str">
        <f>IF(ISERROR(VLOOKUP(CONCATENATE(AA454,"-",AB454),EQUIVALENCIAS!$G$3:$I$50,3,FALSE))="VERDADERO","SALA NO ASIGNADA",VLOOKUP(CONCATENATE(AA454,"-",AB454),EQUIVALENCIAS!$G$3:$I$50,3,FALSE))</f>
        <v>SALA 24</v>
      </c>
    </row>
    <row r="455" spans="1:40">
      <c r="A455" t="s">
        <v>41</v>
      </c>
      <c r="B455" t="s">
        <v>90</v>
      </c>
      <c r="C455" t="s">
        <v>43</v>
      </c>
      <c r="D455" t="s">
        <v>44</v>
      </c>
      <c r="E455" t="s">
        <v>91</v>
      </c>
      <c r="F455" t="s">
        <v>55</v>
      </c>
      <c r="G455">
        <v>5</v>
      </c>
      <c r="H455" t="s">
        <v>775</v>
      </c>
      <c r="I455" t="s">
        <v>776</v>
      </c>
      <c r="J455" t="s">
        <v>776</v>
      </c>
      <c r="K455" t="s">
        <v>49</v>
      </c>
      <c r="M455">
        <v>0</v>
      </c>
      <c r="N455">
        <v>0</v>
      </c>
      <c r="O455">
        <v>0</v>
      </c>
      <c r="Q455">
        <v>1</v>
      </c>
      <c r="R455">
        <v>1</v>
      </c>
      <c r="S455">
        <v>1</v>
      </c>
      <c r="T455">
        <v>35</v>
      </c>
      <c r="U455">
        <v>811</v>
      </c>
      <c r="V455" t="s">
        <v>777</v>
      </c>
      <c r="W455">
        <v>35</v>
      </c>
      <c r="Z455" t="s">
        <v>59</v>
      </c>
      <c r="AA455">
        <v>12</v>
      </c>
      <c r="AB455">
        <v>5</v>
      </c>
      <c r="AC455">
        <v>70</v>
      </c>
      <c r="AG455">
        <v>2</v>
      </c>
      <c r="AH455" s="7">
        <v>0.64583333333333337</v>
      </c>
      <c r="AI455" s="7">
        <v>0.73611111111111116</v>
      </c>
      <c r="AJ455">
        <v>1</v>
      </c>
      <c r="AK455" t="s">
        <v>52</v>
      </c>
      <c r="AL455">
        <v>1</v>
      </c>
      <c r="AM455" s="21" t="str">
        <f>VLOOKUP(AA455,EQUIVALENCIAS!$B$2:$C$14,2,FALSE)</f>
        <v>Edificio Salas S</v>
      </c>
      <c r="AN455" t="str">
        <f>IF(ISERROR(VLOOKUP(CONCATENATE(AA455,"-",AB455),EQUIVALENCIAS!$G$3:$I$50,3,FALSE))="VERDADERO","SALA NO ASIGNADA",VLOOKUP(CONCATENATE(AA455,"-",AB455),EQUIVALENCIAS!$G$3:$I$50,3,FALSE))</f>
        <v>SALA S-5</v>
      </c>
    </row>
    <row r="456" spans="1:40">
      <c r="A456" t="s">
        <v>41</v>
      </c>
      <c r="B456" t="s">
        <v>42</v>
      </c>
      <c r="C456" t="s">
        <v>43</v>
      </c>
      <c r="D456" t="s">
        <v>44</v>
      </c>
      <c r="E456" t="s">
        <v>45</v>
      </c>
      <c r="F456" t="s">
        <v>55</v>
      </c>
      <c r="G456">
        <v>5</v>
      </c>
      <c r="H456" t="s">
        <v>778</v>
      </c>
      <c r="I456" t="s">
        <v>779</v>
      </c>
      <c r="J456" t="s">
        <v>779</v>
      </c>
      <c r="K456" t="s">
        <v>49</v>
      </c>
      <c r="M456">
        <v>0</v>
      </c>
      <c r="N456">
        <v>0</v>
      </c>
      <c r="O456">
        <v>0</v>
      </c>
      <c r="Q456">
        <v>1</v>
      </c>
      <c r="R456">
        <v>1</v>
      </c>
      <c r="S456">
        <v>1</v>
      </c>
      <c r="T456">
        <v>35</v>
      </c>
      <c r="U456">
        <v>274</v>
      </c>
      <c r="V456" t="s">
        <v>780</v>
      </c>
      <c r="W456">
        <v>35</v>
      </c>
      <c r="Z456" t="s">
        <v>59</v>
      </c>
      <c r="AA456">
        <v>12</v>
      </c>
      <c r="AB456">
        <v>3</v>
      </c>
      <c r="AC456">
        <v>70</v>
      </c>
      <c r="AG456">
        <v>2</v>
      </c>
      <c r="AH456" s="7">
        <v>0.64583333333333337</v>
      </c>
      <c r="AI456" s="7">
        <v>0.73611111111111116</v>
      </c>
      <c r="AJ456">
        <v>1</v>
      </c>
      <c r="AK456" t="s">
        <v>52</v>
      </c>
      <c r="AL456">
        <v>1</v>
      </c>
      <c r="AM456" s="21" t="str">
        <f>VLOOKUP(AA456,EQUIVALENCIAS!$B$2:$C$14,2,FALSE)</f>
        <v>Edificio Salas S</v>
      </c>
      <c r="AN456" t="str">
        <f>IF(ISERROR(VLOOKUP(CONCATENATE(AA456,"-",AB456),EQUIVALENCIAS!$G$3:$I$50,3,FALSE))="VERDADERO","SALA NO ASIGNADA",VLOOKUP(CONCATENATE(AA456,"-",AB456),EQUIVALENCIAS!$G$3:$I$50,3,FALSE))</f>
        <v>SALA S-3</v>
      </c>
    </row>
    <row r="457" spans="1:40">
      <c r="A457" s="8" t="s">
        <v>41</v>
      </c>
      <c r="B457" s="8" t="s">
        <v>61</v>
      </c>
      <c r="C457" s="8" t="s">
        <v>43</v>
      </c>
      <c r="D457" s="8" t="s">
        <v>44</v>
      </c>
      <c r="E457" s="8" t="s">
        <v>62</v>
      </c>
      <c r="F457" s="8" t="s">
        <v>55</v>
      </c>
      <c r="G457" s="8">
        <v>10</v>
      </c>
      <c r="H457" s="8" t="s">
        <v>781</v>
      </c>
      <c r="I457" s="8" t="s">
        <v>782</v>
      </c>
      <c r="J457" s="8" t="s">
        <v>782</v>
      </c>
      <c r="K457" s="8" t="s">
        <v>49</v>
      </c>
      <c r="M457">
        <v>0</v>
      </c>
      <c r="N457">
        <v>0</v>
      </c>
      <c r="O457">
        <v>0</v>
      </c>
      <c r="Q457">
        <v>1</v>
      </c>
      <c r="R457">
        <v>1</v>
      </c>
      <c r="S457" s="8">
        <v>1</v>
      </c>
      <c r="T457" s="8">
        <v>20</v>
      </c>
      <c r="U457" s="8">
        <v>290</v>
      </c>
      <c r="V457" s="8" t="s">
        <v>783</v>
      </c>
      <c r="W457" s="8">
        <v>20</v>
      </c>
      <c r="X457" s="8"/>
      <c r="Y457" s="8"/>
      <c r="Z457" s="8" t="s">
        <v>59</v>
      </c>
      <c r="AA457" s="8">
        <v>0</v>
      </c>
      <c r="AB457" s="9">
        <v>0</v>
      </c>
      <c r="AG457" s="8">
        <v>2</v>
      </c>
      <c r="AH457" s="10">
        <v>0.64583333333333337</v>
      </c>
      <c r="AI457" s="10">
        <v>0.73611111111111116</v>
      </c>
      <c r="AJ457" s="8">
        <v>1</v>
      </c>
      <c r="AK457" s="8" t="s">
        <v>52</v>
      </c>
      <c r="AL457" s="8">
        <v>1</v>
      </c>
      <c r="AM457" s="21" t="str">
        <f>VLOOKUP(AA457,EQUIVALENCIAS!$B$2:$C$14,2,FALSE)</f>
        <v>Sin Asignar</v>
      </c>
      <c r="AN457" t="str">
        <f>IF(ISERROR(VLOOKUP(CONCATENATE(AA457,"-",AB457),EQUIVALENCIAS!$G$3:$I$50,3,FALSE))="VERDADERO","SALA NO ASIGNADA",VLOOKUP(CONCATENATE(AA457,"-",AB457),EQUIVALENCIAS!$G$3:$I$50,3,FALSE))</f>
        <v>SALA PROPIA</v>
      </c>
    </row>
    <row r="458" spans="1:40">
      <c r="A458" t="s">
        <v>41</v>
      </c>
      <c r="B458" t="s">
        <v>61</v>
      </c>
      <c r="C458" t="s">
        <v>43</v>
      </c>
      <c r="D458" t="s">
        <v>44</v>
      </c>
      <c r="E458" t="s">
        <v>62</v>
      </c>
      <c r="F458" t="s">
        <v>119</v>
      </c>
      <c r="G458">
        <v>6</v>
      </c>
      <c r="H458" t="s">
        <v>784</v>
      </c>
      <c r="I458" t="s">
        <v>785</v>
      </c>
      <c r="J458" t="s">
        <v>785</v>
      </c>
      <c r="K458" t="s">
        <v>49</v>
      </c>
      <c r="M458">
        <v>0</v>
      </c>
      <c r="N458">
        <v>0</v>
      </c>
      <c r="O458">
        <v>0</v>
      </c>
      <c r="Q458">
        <v>1</v>
      </c>
      <c r="R458">
        <v>1</v>
      </c>
      <c r="S458">
        <v>2</v>
      </c>
      <c r="T458">
        <v>40</v>
      </c>
      <c r="U458">
        <v>786</v>
      </c>
      <c r="V458" t="s">
        <v>786</v>
      </c>
      <c r="W458">
        <v>40</v>
      </c>
      <c r="Z458" t="s">
        <v>51</v>
      </c>
      <c r="AA458">
        <v>7</v>
      </c>
      <c r="AB458">
        <v>2</v>
      </c>
      <c r="AC458">
        <v>53</v>
      </c>
      <c r="AG458">
        <v>3</v>
      </c>
      <c r="AH458" s="7">
        <v>0.64583333333333337</v>
      </c>
      <c r="AI458" s="7">
        <v>0.78472222222222221</v>
      </c>
      <c r="AJ458">
        <v>1</v>
      </c>
      <c r="AK458" t="s">
        <v>52</v>
      </c>
      <c r="AL458">
        <v>1</v>
      </c>
      <c r="AM458" s="21" t="str">
        <f>VLOOKUP(AA458,EQUIVALENCIAS!$B$2:$C$14,2,FALSE)</f>
        <v>Edificio Construccion</v>
      </c>
      <c r="AN458" t="str">
        <f>IF(ISERROR(VLOOKUP(CONCATENATE(AA458,"-",AB458),EQUIVALENCIAS!$G$3:$I$50,3,FALSE))="VERDADERO","SALA NO ASIGNADA",VLOOKUP(CONCATENATE(AA458,"-",AB458),EQUIVALENCIAS!$G$3:$I$50,3,FALSE))</f>
        <v>SALA C-2</v>
      </c>
    </row>
    <row r="459" spans="1:40">
      <c r="A459" t="s">
        <v>41</v>
      </c>
      <c r="B459" t="s">
        <v>76</v>
      </c>
      <c r="C459" t="s">
        <v>43</v>
      </c>
      <c r="D459" t="s">
        <v>44</v>
      </c>
      <c r="E459" t="s">
        <v>77</v>
      </c>
      <c r="F459" t="s">
        <v>78</v>
      </c>
      <c r="G459">
        <v>9</v>
      </c>
      <c r="H459" t="s">
        <v>787</v>
      </c>
      <c r="I459" t="s">
        <v>788</v>
      </c>
      <c r="J459" t="s">
        <v>788</v>
      </c>
      <c r="K459" t="s">
        <v>49</v>
      </c>
      <c r="M459">
        <v>0</v>
      </c>
      <c r="N459">
        <v>0</v>
      </c>
      <c r="O459">
        <v>0</v>
      </c>
      <c r="Q459">
        <v>1</v>
      </c>
      <c r="R459">
        <v>1</v>
      </c>
      <c r="S459">
        <v>2</v>
      </c>
      <c r="T459">
        <v>71</v>
      </c>
      <c r="U459">
        <v>721</v>
      </c>
      <c r="V459" t="s">
        <v>789</v>
      </c>
      <c r="W459">
        <v>71</v>
      </c>
      <c r="Z459" t="s">
        <v>144</v>
      </c>
      <c r="AA459">
        <v>5</v>
      </c>
      <c r="AB459">
        <v>11</v>
      </c>
      <c r="AC459">
        <v>90</v>
      </c>
      <c r="AG459">
        <v>2</v>
      </c>
      <c r="AH459" s="7">
        <v>0.64583333333333337</v>
      </c>
      <c r="AI459" s="7">
        <v>0.73611111111111116</v>
      </c>
      <c r="AJ459">
        <v>1</v>
      </c>
      <c r="AK459" t="s">
        <v>52</v>
      </c>
      <c r="AL459">
        <v>1</v>
      </c>
      <c r="AM459" s="21" t="str">
        <f>VLOOKUP(AA459,EQUIVALENCIAS!$B$2:$C$14,2,FALSE)</f>
        <v>Edif. Serv. Multiples</v>
      </c>
      <c r="AN459" t="str">
        <f>IF(ISERROR(VLOOKUP(CONCATENATE(AA459,"-",AB459),EQUIVALENCIAS!$G$3:$I$50,3,FALSE))="VERDADERO","SALA NO ASIGNADA",VLOOKUP(CONCATENATE(AA459,"-",AB459),EQUIVALENCIAS!$G$3:$I$50,3,FALSE))</f>
        <v>SALA 11</v>
      </c>
    </row>
    <row r="460" spans="1:40">
      <c r="A460" t="s">
        <v>41</v>
      </c>
      <c r="B460" t="s">
        <v>76</v>
      </c>
      <c r="C460" t="s">
        <v>43</v>
      </c>
      <c r="D460" t="s">
        <v>44</v>
      </c>
      <c r="E460" t="s">
        <v>77</v>
      </c>
      <c r="F460" t="s">
        <v>78</v>
      </c>
      <c r="G460">
        <v>9</v>
      </c>
      <c r="H460" t="s">
        <v>787</v>
      </c>
      <c r="I460" t="s">
        <v>788</v>
      </c>
      <c r="J460" t="s">
        <v>788</v>
      </c>
      <c r="K460" t="s">
        <v>49</v>
      </c>
      <c r="M460">
        <v>0</v>
      </c>
      <c r="N460">
        <v>0</v>
      </c>
      <c r="O460">
        <v>0</v>
      </c>
      <c r="Q460">
        <v>1</v>
      </c>
      <c r="R460">
        <v>1</v>
      </c>
      <c r="S460">
        <v>3</v>
      </c>
      <c r="T460">
        <v>71</v>
      </c>
      <c r="U460">
        <v>388</v>
      </c>
      <c r="V460" t="s">
        <v>790</v>
      </c>
      <c r="W460">
        <v>71</v>
      </c>
      <c r="Z460" t="s">
        <v>144</v>
      </c>
      <c r="AA460">
        <v>11</v>
      </c>
      <c r="AB460">
        <v>104</v>
      </c>
      <c r="AC460">
        <v>84</v>
      </c>
      <c r="AG460">
        <v>2</v>
      </c>
      <c r="AH460" s="7">
        <v>0.64583333333333337</v>
      </c>
      <c r="AI460" s="7">
        <v>0.73611111111111116</v>
      </c>
      <c r="AJ460">
        <v>1</v>
      </c>
      <c r="AK460" t="s">
        <v>52</v>
      </c>
      <c r="AL460">
        <v>1</v>
      </c>
      <c r="AM460" s="21" t="str">
        <f>VLOOKUP(AA460,EQUIVALENCIAS!$B$2:$C$14,2,FALSE)</f>
        <v>Edificio Minas</v>
      </c>
      <c r="AN460" t="str">
        <f>IF(ISERROR(VLOOKUP(CONCATENATE(AA460,"-",AB460),EQUIVALENCIAS!$G$3:$I$50,3,FALSE))="VERDADERO","SALA NO ASIGNADA",VLOOKUP(CONCATENATE(AA460,"-",AB460),EQUIVALENCIAS!$G$3:$I$50,3,FALSE))</f>
        <v>SALA 104</v>
      </c>
    </row>
    <row r="461" spans="1:40" s="8" customFormat="1">
      <c r="A461" t="s">
        <v>41</v>
      </c>
      <c r="B461" t="s">
        <v>42</v>
      </c>
      <c r="C461" t="s">
        <v>43</v>
      </c>
      <c r="D461" t="s">
        <v>44</v>
      </c>
      <c r="E461" t="s">
        <v>45</v>
      </c>
      <c r="F461" t="s">
        <v>46</v>
      </c>
      <c r="G461">
        <v>11</v>
      </c>
      <c r="H461" t="s">
        <v>791</v>
      </c>
      <c r="I461" t="s">
        <v>792</v>
      </c>
      <c r="J461" t="s">
        <v>792</v>
      </c>
      <c r="K461" t="s">
        <v>49</v>
      </c>
      <c r="L461"/>
      <c r="M461">
        <v>0</v>
      </c>
      <c r="N461">
        <v>0</v>
      </c>
      <c r="O461">
        <v>0</v>
      </c>
      <c r="P461"/>
      <c r="Q461">
        <v>1</v>
      </c>
      <c r="R461">
        <v>1</v>
      </c>
      <c r="S461">
        <v>1</v>
      </c>
      <c r="T461">
        <v>25</v>
      </c>
      <c r="U461">
        <v>554</v>
      </c>
      <c r="V461" t="s">
        <v>793</v>
      </c>
      <c r="W461">
        <v>25</v>
      </c>
      <c r="X461"/>
      <c r="Y461"/>
      <c r="Z461" t="s">
        <v>59</v>
      </c>
      <c r="AA461">
        <v>4</v>
      </c>
      <c r="AB461">
        <v>1</v>
      </c>
      <c r="AC461">
        <v>30</v>
      </c>
      <c r="AD461"/>
      <c r="AE461"/>
      <c r="AF461"/>
      <c r="AG461">
        <v>2</v>
      </c>
      <c r="AH461" s="7">
        <v>0.64583333333333337</v>
      </c>
      <c r="AI461" s="7">
        <v>0.73611111111111116</v>
      </c>
      <c r="AJ461">
        <v>2</v>
      </c>
      <c r="AK461" t="s">
        <v>52</v>
      </c>
      <c r="AL461">
        <v>1</v>
      </c>
      <c r="AM461" s="21" t="str">
        <f>VLOOKUP(AA461,EQUIVALENCIAS!$B$2:$C$14,2,FALSE)</f>
        <v>Edificio Mecanica</v>
      </c>
      <c r="AN461" t="str">
        <f>IF(ISERROR(VLOOKUP(CONCATENATE(AA461,"-",AB461),EQUIVALENCIAS!$G$3:$I$50,3,FALSE))="VERDADERO","SALA NO ASIGNADA",VLOOKUP(CONCATENATE(AA461,"-",AB461),EQUIVALENCIAS!$G$3:$I$50,3,FALSE))</f>
        <v>SALA T-1</v>
      </c>
    </row>
    <row r="462" spans="1:40">
      <c r="A462" t="s">
        <v>41</v>
      </c>
      <c r="B462" t="s">
        <v>98</v>
      </c>
      <c r="C462" t="s">
        <v>43</v>
      </c>
      <c r="D462" t="s">
        <v>44</v>
      </c>
      <c r="E462" t="s">
        <v>99</v>
      </c>
      <c r="F462" t="s">
        <v>55</v>
      </c>
      <c r="G462">
        <v>5</v>
      </c>
      <c r="H462" t="s">
        <v>794</v>
      </c>
      <c r="I462" t="s">
        <v>795</v>
      </c>
      <c r="J462" t="s">
        <v>795</v>
      </c>
      <c r="K462" t="s">
        <v>49</v>
      </c>
      <c r="M462">
        <v>0</v>
      </c>
      <c r="N462">
        <v>0</v>
      </c>
      <c r="O462">
        <v>0</v>
      </c>
      <c r="Q462">
        <v>1</v>
      </c>
      <c r="R462">
        <v>1</v>
      </c>
      <c r="S462">
        <v>1</v>
      </c>
      <c r="T462">
        <v>20</v>
      </c>
      <c r="U462">
        <v>744</v>
      </c>
      <c r="V462" t="s">
        <v>796</v>
      </c>
      <c r="W462">
        <v>20</v>
      </c>
      <c r="Z462" t="s">
        <v>59</v>
      </c>
      <c r="AA462" s="15">
        <v>5</v>
      </c>
      <c r="AB462" s="16">
        <v>13</v>
      </c>
      <c r="AG462">
        <v>1</v>
      </c>
      <c r="AH462" s="7">
        <v>0.64583333333333337</v>
      </c>
      <c r="AI462" s="7">
        <v>0.6875</v>
      </c>
      <c r="AJ462">
        <v>2</v>
      </c>
      <c r="AK462" t="s">
        <v>52</v>
      </c>
      <c r="AL462">
        <v>1</v>
      </c>
      <c r="AM462" s="21" t="str">
        <f>VLOOKUP(AA462,EQUIVALENCIAS!$B$2:$C$14,2,FALSE)</f>
        <v>Edif. Serv. Multiples</v>
      </c>
      <c r="AN462" t="str">
        <f>IF(ISERROR(VLOOKUP(CONCATENATE(AA462,"-",AB462),EQUIVALENCIAS!$G$3:$I$50,3,FALSE))="VERDADERO","SALA NO ASIGNADA",VLOOKUP(CONCATENATE(AA462,"-",AB462),EQUIVALENCIAS!$G$3:$I$50,3,FALSE))</f>
        <v>SALA 13</v>
      </c>
    </row>
    <row r="463" spans="1:40">
      <c r="A463" t="s">
        <v>41</v>
      </c>
      <c r="B463" t="s">
        <v>61</v>
      </c>
      <c r="C463" t="s">
        <v>43</v>
      </c>
      <c r="D463" t="s">
        <v>44</v>
      </c>
      <c r="E463" t="s">
        <v>62</v>
      </c>
      <c r="F463" t="s">
        <v>55</v>
      </c>
      <c r="G463">
        <v>5</v>
      </c>
      <c r="H463" t="s">
        <v>797</v>
      </c>
      <c r="I463" t="s">
        <v>798</v>
      </c>
      <c r="J463" t="s">
        <v>798</v>
      </c>
      <c r="K463" t="s">
        <v>49</v>
      </c>
      <c r="M463">
        <v>0</v>
      </c>
      <c r="N463">
        <v>0</v>
      </c>
      <c r="O463">
        <v>0</v>
      </c>
      <c r="Q463">
        <v>1</v>
      </c>
      <c r="R463">
        <v>1</v>
      </c>
      <c r="S463">
        <v>1</v>
      </c>
      <c r="T463">
        <v>40</v>
      </c>
      <c r="U463">
        <v>538</v>
      </c>
      <c r="V463" t="s">
        <v>799</v>
      </c>
      <c r="W463">
        <v>40</v>
      </c>
      <c r="Z463" t="s">
        <v>51</v>
      </c>
      <c r="AA463" s="33">
        <v>0</v>
      </c>
      <c r="AB463" s="34">
        <v>0</v>
      </c>
      <c r="AC463">
        <v>70</v>
      </c>
      <c r="AG463">
        <v>2</v>
      </c>
      <c r="AH463" s="7">
        <v>0.64583333333333337</v>
      </c>
      <c r="AI463" s="7">
        <v>0.73611111111111116</v>
      </c>
      <c r="AJ463">
        <v>2</v>
      </c>
      <c r="AK463" t="s">
        <v>52</v>
      </c>
      <c r="AL463">
        <v>1</v>
      </c>
      <c r="AM463" s="21" t="str">
        <f>VLOOKUP(AA463,EQUIVALENCIAS!$B$2:$C$14,2,FALSE)</f>
        <v>Sin Asignar</v>
      </c>
      <c r="AN463" t="str">
        <f>IF(ISERROR(VLOOKUP(CONCATENATE(AA463,"-",AB463),EQUIVALENCIAS!$G$3:$I$50,3,FALSE))="VERDADERO","SALA NO ASIGNADA",VLOOKUP(CONCATENATE(AA463,"-",AB463),EQUIVALENCIAS!$G$3:$I$50,3,FALSE))</f>
        <v>SALA PROPIA</v>
      </c>
    </row>
    <row r="464" spans="1:40">
      <c r="A464" t="s">
        <v>41</v>
      </c>
      <c r="B464" t="s">
        <v>76</v>
      </c>
      <c r="C464" t="s">
        <v>43</v>
      </c>
      <c r="D464" t="s">
        <v>44</v>
      </c>
      <c r="E464" t="s">
        <v>77</v>
      </c>
      <c r="F464" t="s">
        <v>78</v>
      </c>
      <c r="G464">
        <v>4</v>
      </c>
      <c r="H464" t="s">
        <v>800</v>
      </c>
      <c r="I464" t="s">
        <v>748</v>
      </c>
      <c r="J464" t="s">
        <v>748</v>
      </c>
      <c r="K464" t="s">
        <v>49</v>
      </c>
      <c r="M464">
        <v>0</v>
      </c>
      <c r="N464">
        <v>0</v>
      </c>
      <c r="O464">
        <v>0</v>
      </c>
      <c r="Q464">
        <v>1</v>
      </c>
      <c r="R464">
        <v>1</v>
      </c>
      <c r="S464">
        <v>1</v>
      </c>
      <c r="T464">
        <v>25</v>
      </c>
      <c r="U464">
        <v>522</v>
      </c>
      <c r="V464" t="s">
        <v>801</v>
      </c>
      <c r="W464">
        <v>25</v>
      </c>
      <c r="Z464" t="s">
        <v>59</v>
      </c>
      <c r="AA464">
        <v>8</v>
      </c>
      <c r="AB464">
        <v>1</v>
      </c>
      <c r="AC464">
        <v>30</v>
      </c>
      <c r="AG464">
        <v>2</v>
      </c>
      <c r="AH464" s="7">
        <v>0.64583333333333337</v>
      </c>
      <c r="AI464" s="7">
        <v>0.73611111111111116</v>
      </c>
      <c r="AJ464">
        <v>2</v>
      </c>
      <c r="AK464" t="s">
        <v>52</v>
      </c>
      <c r="AL464">
        <v>1</v>
      </c>
      <c r="AM464" s="21" t="str">
        <f>VLOOKUP(AA464,EQUIVALENCIAS!$B$2:$C$14,2,FALSE)</f>
        <v>Edificio estudiantil</v>
      </c>
      <c r="AN464" t="str">
        <f>IF(ISERROR(VLOOKUP(CONCATENATE(AA464,"-",AB464),EQUIVALENCIAS!$G$3:$I$50,3,FALSE))="VERDADERO","SALA NO ASIGNADA",VLOOKUP(CONCATENATE(AA464,"-",AB464),EQUIVALENCIAS!$G$3:$I$50,3,FALSE))</f>
        <v>SALA S-1</v>
      </c>
    </row>
    <row r="465" spans="1:40">
      <c r="A465" s="8" t="s">
        <v>41</v>
      </c>
      <c r="B465" s="8" t="s">
        <v>61</v>
      </c>
      <c r="C465" t="s">
        <v>43</v>
      </c>
      <c r="D465" t="s">
        <v>44</v>
      </c>
      <c r="E465" s="8" t="s">
        <v>62</v>
      </c>
      <c r="F465" s="8" t="s">
        <v>55</v>
      </c>
      <c r="G465" s="8">
        <v>10</v>
      </c>
      <c r="H465" s="8" t="s">
        <v>802</v>
      </c>
      <c r="I465" s="8" t="s">
        <v>803</v>
      </c>
      <c r="J465" s="8" t="s">
        <v>803</v>
      </c>
      <c r="K465" s="8" t="s">
        <v>49</v>
      </c>
      <c r="M465">
        <v>0</v>
      </c>
      <c r="N465">
        <v>0</v>
      </c>
      <c r="O465">
        <v>0</v>
      </c>
      <c r="Q465">
        <v>1</v>
      </c>
      <c r="R465">
        <v>1</v>
      </c>
      <c r="S465">
        <v>1</v>
      </c>
      <c r="T465">
        <v>20</v>
      </c>
      <c r="U465" s="8">
        <v>333</v>
      </c>
      <c r="V465" s="8" t="s">
        <v>804</v>
      </c>
      <c r="W465" s="8">
        <v>20</v>
      </c>
      <c r="Z465" s="8" t="s">
        <v>59</v>
      </c>
      <c r="AA465" s="8">
        <v>7</v>
      </c>
      <c r="AB465" s="9">
        <v>6</v>
      </c>
      <c r="AC465">
        <v>70</v>
      </c>
      <c r="AG465">
        <v>2</v>
      </c>
      <c r="AH465" s="10">
        <v>0.64583333333333337</v>
      </c>
      <c r="AI465" s="10">
        <v>0.73611111111111116</v>
      </c>
      <c r="AJ465" s="8">
        <v>2</v>
      </c>
      <c r="AK465" t="s">
        <v>52</v>
      </c>
      <c r="AL465">
        <v>1</v>
      </c>
      <c r="AM465" s="21" t="str">
        <f>VLOOKUP(AA465,EQUIVALENCIAS!$B$2:$C$14,2,FALSE)</f>
        <v>Edificio Construccion</v>
      </c>
      <c r="AN465" t="str">
        <f>IF(ISERROR(VLOOKUP(CONCATENATE(AA465,"-",AB465),EQUIVALENCIAS!$G$3:$I$50,3,FALSE))="VERDADERO","SALA NO ASIGNADA",VLOOKUP(CONCATENATE(AA465,"-",AB465),EQUIVALENCIAS!$G$3:$I$50,3,FALSE))</f>
        <v>SALA C-6</v>
      </c>
    </row>
    <row r="466" spans="1:40">
      <c r="A466" t="s">
        <v>41</v>
      </c>
      <c r="B466" t="s">
        <v>98</v>
      </c>
      <c r="C466" t="s">
        <v>43</v>
      </c>
      <c r="D466" t="s">
        <v>44</v>
      </c>
      <c r="E466" t="s">
        <v>99</v>
      </c>
      <c r="F466" t="s">
        <v>55</v>
      </c>
      <c r="G466">
        <v>1</v>
      </c>
      <c r="H466" t="s">
        <v>508</v>
      </c>
      <c r="I466" t="s">
        <v>509</v>
      </c>
      <c r="J466" t="s">
        <v>509</v>
      </c>
      <c r="K466" t="s">
        <v>69</v>
      </c>
      <c r="M466">
        <v>0</v>
      </c>
      <c r="N466">
        <v>0</v>
      </c>
      <c r="O466">
        <v>0</v>
      </c>
      <c r="Q466">
        <v>1</v>
      </c>
      <c r="R466">
        <v>1</v>
      </c>
      <c r="S466">
        <v>1</v>
      </c>
      <c r="T466">
        <v>20</v>
      </c>
      <c r="U466">
        <v>569</v>
      </c>
      <c r="V466" t="s">
        <v>805</v>
      </c>
      <c r="W466">
        <v>20</v>
      </c>
      <c r="Z466" t="s">
        <v>184</v>
      </c>
      <c r="AA466">
        <v>11</v>
      </c>
      <c r="AB466">
        <v>202</v>
      </c>
      <c r="AC466">
        <v>24</v>
      </c>
      <c r="AG466">
        <v>2</v>
      </c>
      <c r="AH466" s="7">
        <v>0.64583333333333337</v>
      </c>
      <c r="AI466" s="7">
        <v>0.73611111111111116</v>
      </c>
      <c r="AJ466">
        <v>2</v>
      </c>
      <c r="AK466" t="s">
        <v>52</v>
      </c>
      <c r="AL466">
        <v>1</v>
      </c>
      <c r="AM466" s="21" t="str">
        <f>VLOOKUP(AA466,EQUIVALENCIAS!$B$2:$C$14,2,FALSE)</f>
        <v>Edificio Minas</v>
      </c>
      <c r="AN466" t="str">
        <f>IF(ISERROR(VLOOKUP(CONCATENATE(AA466,"-",AB466),EQUIVALENCIAS!$G$3:$I$50,3,FALSE))="VERDADERO","SALA NO ASIGNADA",VLOOKUP(CONCATENATE(AA466,"-",AB466),EQUIVALENCIAS!$G$3:$I$50,3,FALSE))</f>
        <v>SALA 202</v>
      </c>
    </row>
    <row r="467" spans="1:40">
      <c r="A467" t="s">
        <v>41</v>
      </c>
      <c r="B467" t="s">
        <v>90</v>
      </c>
      <c r="C467" t="s">
        <v>43</v>
      </c>
      <c r="D467" t="s">
        <v>44</v>
      </c>
      <c r="E467" t="s">
        <v>91</v>
      </c>
      <c r="F467" t="s">
        <v>55</v>
      </c>
      <c r="G467">
        <v>3</v>
      </c>
      <c r="H467" t="s">
        <v>359</v>
      </c>
      <c r="I467" t="s">
        <v>360</v>
      </c>
      <c r="J467" t="s">
        <v>360</v>
      </c>
      <c r="K467" t="s">
        <v>49</v>
      </c>
      <c r="M467">
        <v>0</v>
      </c>
      <c r="N467">
        <v>0</v>
      </c>
      <c r="O467">
        <v>0</v>
      </c>
      <c r="Q467">
        <v>1</v>
      </c>
      <c r="R467">
        <v>1</v>
      </c>
      <c r="S467">
        <v>2</v>
      </c>
      <c r="T467">
        <v>35</v>
      </c>
      <c r="U467">
        <v>779</v>
      </c>
      <c r="V467" t="s">
        <v>806</v>
      </c>
      <c r="W467">
        <v>35</v>
      </c>
      <c r="Z467" t="s">
        <v>59</v>
      </c>
      <c r="AA467" s="15">
        <v>5</v>
      </c>
      <c r="AB467" s="16">
        <v>11</v>
      </c>
      <c r="AG467">
        <v>1</v>
      </c>
      <c r="AH467" s="7">
        <v>0.64583333333333337</v>
      </c>
      <c r="AI467" s="7">
        <v>0.6875</v>
      </c>
      <c r="AJ467">
        <v>2</v>
      </c>
      <c r="AK467" t="s">
        <v>52</v>
      </c>
      <c r="AL467">
        <v>1</v>
      </c>
      <c r="AM467" s="21" t="str">
        <f>VLOOKUP(AA467,EQUIVALENCIAS!$B$2:$C$14,2,FALSE)</f>
        <v>Edif. Serv. Multiples</v>
      </c>
      <c r="AN467" t="str">
        <f>IF(ISERROR(VLOOKUP(CONCATENATE(AA467,"-",AB467),EQUIVALENCIAS!$G$3:$I$50,3,FALSE))="VERDADERO","SALA NO ASIGNADA",VLOOKUP(CONCATENATE(AA467,"-",AB467),EQUIVALENCIAS!$G$3:$I$50,3,FALSE))</f>
        <v>SALA 11</v>
      </c>
    </row>
    <row r="468" spans="1:40">
      <c r="A468" t="s">
        <v>41</v>
      </c>
      <c r="B468" t="s">
        <v>90</v>
      </c>
      <c r="C468" t="s">
        <v>43</v>
      </c>
      <c r="D468" t="s">
        <v>44</v>
      </c>
      <c r="E468" t="s">
        <v>91</v>
      </c>
      <c r="F468" t="s">
        <v>55</v>
      </c>
      <c r="G468">
        <v>3</v>
      </c>
      <c r="H468" t="s">
        <v>352</v>
      </c>
      <c r="I468" t="s">
        <v>353</v>
      </c>
      <c r="J468" t="s">
        <v>353</v>
      </c>
      <c r="K468" t="s">
        <v>49</v>
      </c>
      <c r="M468">
        <v>0</v>
      </c>
      <c r="N468">
        <v>0</v>
      </c>
      <c r="O468">
        <v>0</v>
      </c>
      <c r="Q468">
        <v>1</v>
      </c>
      <c r="R468">
        <v>1</v>
      </c>
      <c r="S468">
        <v>2</v>
      </c>
      <c r="T468">
        <v>35</v>
      </c>
      <c r="U468">
        <v>648</v>
      </c>
      <c r="V468" t="s">
        <v>807</v>
      </c>
      <c r="W468">
        <v>35</v>
      </c>
      <c r="Z468" t="s">
        <v>59</v>
      </c>
      <c r="AA468">
        <v>7</v>
      </c>
      <c r="AB468" s="9" t="s">
        <v>423</v>
      </c>
      <c r="AG468">
        <v>1</v>
      </c>
      <c r="AH468" s="7">
        <v>0.64583333333333337</v>
      </c>
      <c r="AI468" s="7">
        <v>0.6875</v>
      </c>
      <c r="AJ468">
        <v>2</v>
      </c>
      <c r="AK468" t="s">
        <v>52</v>
      </c>
      <c r="AL468">
        <v>1</v>
      </c>
      <c r="AM468" s="21" t="str">
        <f>VLOOKUP(AA468,EQUIVALENCIAS!$B$2:$C$14,2,FALSE)</f>
        <v>Edificio Construccion</v>
      </c>
      <c r="AN468" t="str">
        <f>IF(ISERROR(VLOOKUP(CONCATENATE(AA468,"-",AB468),EQUIVALENCIAS!$G$3:$I$50,3,FALSE))="VERDADERO","SALA NO ASIGNADA",VLOOKUP(CONCATENATE(AA468,"-",AB468),EQUIVALENCIAS!$G$3:$I$50,3,FALSE))</f>
        <v>SALA Lab Idiom 1</v>
      </c>
    </row>
    <row r="469" spans="1:40">
      <c r="A469" t="s">
        <v>41</v>
      </c>
      <c r="B469" t="s">
        <v>61</v>
      </c>
      <c r="C469" t="s">
        <v>43</v>
      </c>
      <c r="D469" t="s">
        <v>44</v>
      </c>
      <c r="E469" t="s">
        <v>62</v>
      </c>
      <c r="F469" t="s">
        <v>119</v>
      </c>
      <c r="G469">
        <v>6</v>
      </c>
      <c r="H469" t="s">
        <v>784</v>
      </c>
      <c r="I469" t="s">
        <v>785</v>
      </c>
      <c r="J469" t="s">
        <v>785</v>
      </c>
      <c r="K469" t="s">
        <v>49</v>
      </c>
      <c r="M469">
        <v>0</v>
      </c>
      <c r="N469">
        <v>0</v>
      </c>
      <c r="O469">
        <v>0</v>
      </c>
      <c r="Q469">
        <v>1</v>
      </c>
      <c r="R469">
        <v>1</v>
      </c>
      <c r="S469">
        <v>3</v>
      </c>
      <c r="T469">
        <v>40</v>
      </c>
      <c r="U469">
        <v>681</v>
      </c>
      <c r="V469" t="s">
        <v>808</v>
      </c>
      <c r="W469">
        <v>40</v>
      </c>
      <c r="Z469" t="s">
        <v>51</v>
      </c>
      <c r="AA469">
        <v>5</v>
      </c>
      <c r="AB469">
        <v>14</v>
      </c>
      <c r="AC469">
        <v>70</v>
      </c>
      <c r="AG469">
        <v>3</v>
      </c>
      <c r="AH469" s="7">
        <v>0.64583333333333337</v>
      </c>
      <c r="AI469" s="7">
        <v>0.78472222222222221</v>
      </c>
      <c r="AJ469">
        <v>2</v>
      </c>
      <c r="AK469" t="s">
        <v>52</v>
      </c>
      <c r="AL469">
        <v>1</v>
      </c>
      <c r="AM469" s="21" t="str">
        <f>VLOOKUP(AA469,EQUIVALENCIAS!$B$2:$C$14,2,FALSE)</f>
        <v>Edif. Serv. Multiples</v>
      </c>
      <c r="AN469" t="str">
        <f>IF(ISERROR(VLOOKUP(CONCATENATE(AA469,"-",AB469),EQUIVALENCIAS!$G$3:$I$50,3,FALSE))="VERDADERO","SALA NO ASIGNADA",VLOOKUP(CONCATENATE(AA469,"-",AB469),EQUIVALENCIAS!$G$3:$I$50,3,FALSE))</f>
        <v>SALA 14</v>
      </c>
    </row>
    <row r="470" spans="1:40">
      <c r="A470" t="s">
        <v>41</v>
      </c>
      <c r="B470" t="s">
        <v>90</v>
      </c>
      <c r="C470" t="s">
        <v>43</v>
      </c>
      <c r="D470" t="s">
        <v>44</v>
      </c>
      <c r="E470" t="s">
        <v>91</v>
      </c>
      <c r="F470" t="s">
        <v>46</v>
      </c>
      <c r="G470">
        <v>3</v>
      </c>
      <c r="H470" t="s">
        <v>809</v>
      </c>
      <c r="I470" t="s">
        <v>810</v>
      </c>
      <c r="J470" t="s">
        <v>810</v>
      </c>
      <c r="K470" t="s">
        <v>49</v>
      </c>
      <c r="M470">
        <v>0</v>
      </c>
      <c r="N470">
        <v>0</v>
      </c>
      <c r="O470">
        <v>0</v>
      </c>
      <c r="Q470">
        <v>1</v>
      </c>
      <c r="R470">
        <v>1</v>
      </c>
      <c r="S470">
        <v>3</v>
      </c>
      <c r="T470">
        <v>128</v>
      </c>
      <c r="U470">
        <v>790</v>
      </c>
      <c r="V470" t="s">
        <v>811</v>
      </c>
      <c r="W470">
        <v>60</v>
      </c>
      <c r="Z470" t="s">
        <v>51</v>
      </c>
      <c r="AA470">
        <v>7</v>
      </c>
      <c r="AB470" s="16">
        <v>3</v>
      </c>
      <c r="AG470">
        <v>2</v>
      </c>
      <c r="AH470" s="7">
        <v>0.64583333333333337</v>
      </c>
      <c r="AI470" s="7">
        <v>0.73611111111111116</v>
      </c>
      <c r="AJ470">
        <v>2</v>
      </c>
      <c r="AK470" t="s">
        <v>52</v>
      </c>
      <c r="AL470">
        <v>1</v>
      </c>
      <c r="AM470" s="21" t="str">
        <f>VLOOKUP(AA470,EQUIVALENCIAS!$B$2:$C$14,2,FALSE)</f>
        <v>Edificio Construccion</v>
      </c>
      <c r="AN470" t="str">
        <f>IF(ISERROR(VLOOKUP(CONCATENATE(AA470,"-",AB470),EQUIVALENCIAS!$G$3:$I$50,3,FALSE))="VERDADERO","SALA NO ASIGNADA",VLOOKUP(CONCATENATE(AA470,"-",AB470),EQUIVALENCIAS!$G$3:$I$50,3,FALSE))</f>
        <v>SALA C-3</v>
      </c>
    </row>
    <row r="471" spans="1:40">
      <c r="A471" t="s">
        <v>41</v>
      </c>
      <c r="B471" t="s">
        <v>90</v>
      </c>
      <c r="C471" t="s">
        <v>43</v>
      </c>
      <c r="D471" t="s">
        <v>44</v>
      </c>
      <c r="E471" t="s">
        <v>91</v>
      </c>
      <c r="F471" t="s">
        <v>55</v>
      </c>
      <c r="G471">
        <v>3</v>
      </c>
      <c r="H471" t="s">
        <v>125</v>
      </c>
      <c r="I471" t="s">
        <v>126</v>
      </c>
      <c r="J471" t="s">
        <v>126</v>
      </c>
      <c r="K471" t="s">
        <v>49</v>
      </c>
      <c r="M471">
        <v>0</v>
      </c>
      <c r="N471">
        <v>0</v>
      </c>
      <c r="O471">
        <v>0</v>
      </c>
      <c r="Q471">
        <v>1</v>
      </c>
      <c r="R471">
        <v>1</v>
      </c>
      <c r="S471">
        <v>4</v>
      </c>
      <c r="T471">
        <v>35</v>
      </c>
      <c r="U471">
        <v>232</v>
      </c>
      <c r="V471" t="s">
        <v>812</v>
      </c>
      <c r="W471">
        <v>35</v>
      </c>
      <c r="Z471" t="s">
        <v>59</v>
      </c>
      <c r="AA471" s="15">
        <v>5</v>
      </c>
      <c r="AB471" s="16">
        <v>22</v>
      </c>
      <c r="AG471">
        <v>1</v>
      </c>
      <c r="AH471" s="7">
        <v>0.64583333333333337</v>
      </c>
      <c r="AI471" s="7">
        <v>0.6875</v>
      </c>
      <c r="AJ471">
        <v>2</v>
      </c>
      <c r="AK471" t="s">
        <v>52</v>
      </c>
      <c r="AL471">
        <v>1</v>
      </c>
      <c r="AM471" s="21" t="str">
        <f>VLOOKUP(AA471,EQUIVALENCIAS!$B$2:$C$14,2,FALSE)</f>
        <v>Edif. Serv. Multiples</v>
      </c>
      <c r="AN471" t="str">
        <f>IF(ISERROR(VLOOKUP(CONCATENATE(AA471,"-",AB471),EQUIVALENCIAS!$G$3:$I$50,3,FALSE))="VERDADERO","SALA NO ASIGNADA",VLOOKUP(CONCATENATE(AA471,"-",AB471),EQUIVALENCIAS!$G$3:$I$50,3,FALSE))</f>
        <v>SALA 22</v>
      </c>
    </row>
    <row r="472" spans="1:40">
      <c r="A472" t="s">
        <v>41</v>
      </c>
      <c r="B472" t="s">
        <v>90</v>
      </c>
      <c r="C472" t="s">
        <v>43</v>
      </c>
      <c r="D472" t="s">
        <v>44</v>
      </c>
      <c r="E472" t="s">
        <v>91</v>
      </c>
      <c r="F472" t="s">
        <v>46</v>
      </c>
      <c r="G472">
        <v>3</v>
      </c>
      <c r="H472" t="s">
        <v>809</v>
      </c>
      <c r="I472" t="s">
        <v>810</v>
      </c>
      <c r="J472" t="s">
        <v>810</v>
      </c>
      <c r="K472" t="s">
        <v>49</v>
      </c>
      <c r="M472">
        <v>0</v>
      </c>
      <c r="N472">
        <v>0</v>
      </c>
      <c r="O472">
        <v>0</v>
      </c>
      <c r="Q472">
        <v>1</v>
      </c>
      <c r="R472">
        <v>1</v>
      </c>
      <c r="S472">
        <v>5</v>
      </c>
      <c r="T472">
        <v>60</v>
      </c>
      <c r="U472">
        <v>802</v>
      </c>
      <c r="V472" t="s">
        <v>813</v>
      </c>
      <c r="W472">
        <v>60</v>
      </c>
      <c r="Z472" t="s">
        <v>51</v>
      </c>
      <c r="AA472">
        <v>5</v>
      </c>
      <c r="AB472">
        <v>12</v>
      </c>
      <c r="AC472">
        <v>70</v>
      </c>
      <c r="AG472">
        <v>2</v>
      </c>
      <c r="AH472" s="7">
        <v>0.64583333333333337</v>
      </c>
      <c r="AI472" s="7">
        <v>0.73611111111111116</v>
      </c>
      <c r="AJ472">
        <v>2</v>
      </c>
      <c r="AK472" t="s">
        <v>52</v>
      </c>
      <c r="AL472">
        <v>1</v>
      </c>
      <c r="AM472" s="21" t="str">
        <f>VLOOKUP(AA472,EQUIVALENCIAS!$B$2:$C$14,2,FALSE)</f>
        <v>Edif. Serv. Multiples</v>
      </c>
      <c r="AN472" t="str">
        <f>IF(ISERROR(VLOOKUP(CONCATENATE(AA472,"-",AB472),EQUIVALENCIAS!$G$3:$I$50,3,FALSE))="VERDADERO","SALA NO ASIGNADA",VLOOKUP(CONCATENATE(AA472,"-",AB472),EQUIVALENCIAS!$G$3:$I$50,3,FALSE))</f>
        <v>SALA 12</v>
      </c>
    </row>
    <row r="473" spans="1:40">
      <c r="A473" t="s">
        <v>41</v>
      </c>
      <c r="B473" t="s">
        <v>61</v>
      </c>
      <c r="C473" t="s">
        <v>43</v>
      </c>
      <c r="D473" t="s">
        <v>44</v>
      </c>
      <c r="E473" t="s">
        <v>62</v>
      </c>
      <c r="F473" t="s">
        <v>119</v>
      </c>
      <c r="G473">
        <v>6</v>
      </c>
      <c r="H473" t="s">
        <v>784</v>
      </c>
      <c r="I473" t="s">
        <v>785</v>
      </c>
      <c r="J473" t="s">
        <v>785</v>
      </c>
      <c r="K473" t="s">
        <v>49</v>
      </c>
      <c r="M473">
        <v>0</v>
      </c>
      <c r="N473">
        <v>0</v>
      </c>
      <c r="O473">
        <v>0</v>
      </c>
      <c r="Q473">
        <v>1</v>
      </c>
      <c r="R473">
        <v>1</v>
      </c>
      <c r="S473">
        <v>1</v>
      </c>
      <c r="T473">
        <v>40</v>
      </c>
      <c r="U473">
        <v>308</v>
      </c>
      <c r="V473" t="s">
        <v>814</v>
      </c>
      <c r="W473">
        <v>40</v>
      </c>
      <c r="Z473" t="s">
        <v>51</v>
      </c>
      <c r="AA473">
        <v>7</v>
      </c>
      <c r="AB473">
        <v>2</v>
      </c>
      <c r="AC473">
        <v>53</v>
      </c>
      <c r="AG473">
        <v>3</v>
      </c>
      <c r="AH473" s="7">
        <v>0.64583333333333337</v>
      </c>
      <c r="AI473" s="7">
        <v>0.78472222222222221</v>
      </c>
      <c r="AJ473">
        <v>3</v>
      </c>
      <c r="AK473" t="s">
        <v>52</v>
      </c>
      <c r="AL473">
        <v>1</v>
      </c>
      <c r="AM473" s="21" t="str">
        <f>VLOOKUP(AA473,EQUIVALENCIAS!$B$2:$C$14,2,FALSE)</f>
        <v>Edificio Construccion</v>
      </c>
      <c r="AN473" t="str">
        <f>IF(ISERROR(VLOOKUP(CONCATENATE(AA473,"-",AB473),EQUIVALENCIAS!$G$3:$I$50,3,FALSE))="VERDADERO","SALA NO ASIGNADA",VLOOKUP(CONCATENATE(AA473,"-",AB473),EQUIVALENCIAS!$G$3:$I$50,3,FALSE))</f>
        <v>SALA C-2</v>
      </c>
    </row>
    <row r="474" spans="1:40">
      <c r="A474" t="s">
        <v>41</v>
      </c>
      <c r="B474" t="s">
        <v>42</v>
      </c>
      <c r="C474" t="s">
        <v>43</v>
      </c>
      <c r="D474" t="s">
        <v>44</v>
      </c>
      <c r="E474" t="s">
        <v>45</v>
      </c>
      <c r="F474" t="s">
        <v>46</v>
      </c>
      <c r="G474">
        <v>5</v>
      </c>
      <c r="H474" t="s">
        <v>815</v>
      </c>
      <c r="I474" t="s">
        <v>816</v>
      </c>
      <c r="J474" t="s">
        <v>816</v>
      </c>
      <c r="K474" t="s">
        <v>49</v>
      </c>
      <c r="M474">
        <v>0</v>
      </c>
      <c r="N474">
        <v>0</v>
      </c>
      <c r="O474">
        <v>0</v>
      </c>
      <c r="Q474">
        <v>1</v>
      </c>
      <c r="R474">
        <v>1</v>
      </c>
      <c r="S474">
        <v>1</v>
      </c>
      <c r="T474">
        <v>30</v>
      </c>
      <c r="U474">
        <v>226</v>
      </c>
      <c r="V474" t="s">
        <v>817</v>
      </c>
      <c r="W474">
        <v>30</v>
      </c>
      <c r="Z474" t="s">
        <v>59</v>
      </c>
      <c r="AA474">
        <v>4</v>
      </c>
      <c r="AB474">
        <v>1</v>
      </c>
      <c r="AC474">
        <v>30</v>
      </c>
      <c r="AG474">
        <v>1</v>
      </c>
      <c r="AH474" s="7">
        <v>0.64583333333333337</v>
      </c>
      <c r="AI474" s="7">
        <v>0.6875</v>
      </c>
      <c r="AJ474">
        <v>3</v>
      </c>
      <c r="AK474" t="s">
        <v>52</v>
      </c>
      <c r="AL474">
        <v>1</v>
      </c>
      <c r="AM474" s="21" t="str">
        <f>VLOOKUP(AA474,EQUIVALENCIAS!$B$2:$C$14,2,FALSE)</f>
        <v>Edificio Mecanica</v>
      </c>
      <c r="AN474" t="str">
        <f>IF(ISERROR(VLOOKUP(CONCATENATE(AA474,"-",AB474),EQUIVALENCIAS!$G$3:$I$50,3,FALSE))="VERDADERO","SALA NO ASIGNADA",VLOOKUP(CONCATENATE(AA474,"-",AB474),EQUIVALENCIAS!$G$3:$I$50,3,FALSE))</f>
        <v>SALA T-1</v>
      </c>
    </row>
    <row r="475" spans="1:40">
      <c r="A475" t="s">
        <v>41</v>
      </c>
      <c r="B475" t="s">
        <v>76</v>
      </c>
      <c r="C475" t="s">
        <v>43</v>
      </c>
      <c r="D475" t="s">
        <v>44</v>
      </c>
      <c r="E475" t="s">
        <v>77</v>
      </c>
      <c r="F475" t="s">
        <v>78</v>
      </c>
      <c r="G475">
        <v>4</v>
      </c>
      <c r="H475" t="s">
        <v>800</v>
      </c>
      <c r="I475" t="s">
        <v>748</v>
      </c>
      <c r="J475" t="s">
        <v>748</v>
      </c>
      <c r="K475" t="s">
        <v>49</v>
      </c>
      <c r="M475">
        <v>0</v>
      </c>
      <c r="N475">
        <v>0</v>
      </c>
      <c r="O475">
        <v>0</v>
      </c>
      <c r="Q475">
        <v>1</v>
      </c>
      <c r="R475">
        <v>1</v>
      </c>
      <c r="S475">
        <v>1</v>
      </c>
      <c r="T475">
        <v>25</v>
      </c>
      <c r="U475">
        <v>669</v>
      </c>
      <c r="V475" t="s">
        <v>801</v>
      </c>
      <c r="W475">
        <v>25</v>
      </c>
      <c r="Z475" t="s">
        <v>59</v>
      </c>
      <c r="AA475">
        <v>8</v>
      </c>
      <c r="AB475">
        <v>1</v>
      </c>
      <c r="AC475">
        <v>30</v>
      </c>
      <c r="AG475">
        <v>2</v>
      </c>
      <c r="AH475" s="7">
        <v>0.64583333333333337</v>
      </c>
      <c r="AI475" s="7">
        <v>0.73611111111111116</v>
      </c>
      <c r="AJ475">
        <v>3</v>
      </c>
      <c r="AK475" t="s">
        <v>52</v>
      </c>
      <c r="AL475">
        <v>1</v>
      </c>
      <c r="AM475" s="21" t="str">
        <f>VLOOKUP(AA475,EQUIVALENCIAS!$B$2:$C$14,2,FALSE)</f>
        <v>Edificio estudiantil</v>
      </c>
      <c r="AN475" t="str">
        <f>IF(ISERROR(VLOOKUP(CONCATENATE(AA475,"-",AB475),EQUIVALENCIAS!$G$3:$I$50,3,FALSE))="VERDADERO","SALA NO ASIGNADA",VLOOKUP(CONCATENATE(AA475,"-",AB475),EQUIVALENCIAS!$G$3:$I$50,3,FALSE))</f>
        <v>SALA S-1</v>
      </c>
    </row>
    <row r="476" spans="1:40">
      <c r="A476" t="s">
        <v>41</v>
      </c>
      <c r="B476" t="s">
        <v>61</v>
      </c>
      <c r="C476" t="s">
        <v>43</v>
      </c>
      <c r="D476" t="s">
        <v>44</v>
      </c>
      <c r="E476" t="s">
        <v>62</v>
      </c>
      <c r="F476" t="s">
        <v>55</v>
      </c>
      <c r="G476">
        <v>3</v>
      </c>
      <c r="H476" t="s">
        <v>63</v>
      </c>
      <c r="I476" t="s">
        <v>64</v>
      </c>
      <c r="J476" t="s">
        <v>64</v>
      </c>
      <c r="K476" t="s">
        <v>49</v>
      </c>
      <c r="M476">
        <v>0</v>
      </c>
      <c r="N476">
        <v>0</v>
      </c>
      <c r="O476">
        <v>0</v>
      </c>
      <c r="Q476">
        <v>1</v>
      </c>
      <c r="R476">
        <v>1</v>
      </c>
      <c r="S476">
        <v>1</v>
      </c>
      <c r="T476">
        <v>35</v>
      </c>
      <c r="U476">
        <v>496</v>
      </c>
      <c r="V476" t="s">
        <v>774</v>
      </c>
      <c r="W476">
        <v>35</v>
      </c>
      <c r="Z476" t="s">
        <v>59</v>
      </c>
      <c r="AA476">
        <v>7</v>
      </c>
      <c r="AB476">
        <v>4</v>
      </c>
      <c r="AC476">
        <v>53</v>
      </c>
      <c r="AG476">
        <v>1</v>
      </c>
      <c r="AH476" s="7">
        <v>0.64583333333333337</v>
      </c>
      <c r="AI476" s="7">
        <v>0.6875</v>
      </c>
      <c r="AJ476">
        <v>3</v>
      </c>
      <c r="AK476" t="s">
        <v>52</v>
      </c>
      <c r="AL476">
        <v>1</v>
      </c>
      <c r="AM476" s="21" t="str">
        <f>VLOOKUP(AA476,EQUIVALENCIAS!$B$2:$C$14,2,FALSE)</f>
        <v>Edificio Construccion</v>
      </c>
      <c r="AN476" t="str">
        <f>IF(ISERROR(VLOOKUP(CONCATENATE(AA476,"-",AB476),EQUIVALENCIAS!$G$3:$I$50,3,FALSE))="VERDADERO","SALA NO ASIGNADA",VLOOKUP(CONCATENATE(AA476,"-",AB476),EQUIVALENCIAS!$G$3:$I$50,3,FALSE))</f>
        <v>SALA C-4</v>
      </c>
    </row>
    <row r="477" spans="1:40">
      <c r="A477" t="s">
        <v>41</v>
      </c>
      <c r="B477" t="s">
        <v>42</v>
      </c>
      <c r="C477" t="s">
        <v>43</v>
      </c>
      <c r="D477" t="s">
        <v>44</v>
      </c>
      <c r="E477" t="s">
        <v>45</v>
      </c>
      <c r="F477" t="s">
        <v>46</v>
      </c>
      <c r="G477">
        <v>1</v>
      </c>
      <c r="H477" t="s">
        <v>373</v>
      </c>
      <c r="I477" t="s">
        <v>374</v>
      </c>
      <c r="J477" t="s">
        <v>374</v>
      </c>
      <c r="K477" t="s">
        <v>69</v>
      </c>
      <c r="M477">
        <v>0</v>
      </c>
      <c r="N477">
        <v>0</v>
      </c>
      <c r="O477">
        <v>0</v>
      </c>
      <c r="Q477">
        <v>1</v>
      </c>
      <c r="R477">
        <v>1</v>
      </c>
      <c r="S477">
        <v>1</v>
      </c>
      <c r="T477">
        <v>35</v>
      </c>
      <c r="U477">
        <v>282</v>
      </c>
      <c r="V477" t="s">
        <v>657</v>
      </c>
      <c r="W477">
        <v>35</v>
      </c>
      <c r="Z477" t="s">
        <v>274</v>
      </c>
      <c r="AA477" s="28">
        <v>11</v>
      </c>
      <c r="AB477" s="28">
        <v>203</v>
      </c>
      <c r="AC477">
        <v>35</v>
      </c>
      <c r="AG477">
        <v>2</v>
      </c>
      <c r="AH477" s="7">
        <v>0.64583333333333337</v>
      </c>
      <c r="AI477" s="7">
        <v>0.73611111111111116</v>
      </c>
      <c r="AJ477">
        <v>3</v>
      </c>
      <c r="AK477" t="s">
        <v>52</v>
      </c>
      <c r="AL477">
        <v>1</v>
      </c>
      <c r="AM477" s="21" t="str">
        <f>VLOOKUP(AA477,EQUIVALENCIAS!$B$2:$C$14,2,FALSE)</f>
        <v>Edificio Minas</v>
      </c>
      <c r="AN477" t="str">
        <f>IF(ISERROR(VLOOKUP(CONCATENATE(AA477,"-",AB477),EQUIVALENCIAS!$G$3:$I$50,3,FALSE))="VERDADERO","SALA NO ASIGNADA",VLOOKUP(CONCATENATE(AA477,"-",AB477),EQUIVALENCIAS!$G$3:$I$50,3,FALSE))</f>
        <v>SALA 203</v>
      </c>
    </row>
    <row r="478" spans="1:40">
      <c r="A478" t="s">
        <v>41</v>
      </c>
      <c r="B478" t="s">
        <v>42</v>
      </c>
      <c r="C478" t="s">
        <v>43</v>
      </c>
      <c r="D478" t="s">
        <v>44</v>
      </c>
      <c r="E478" t="s">
        <v>45</v>
      </c>
      <c r="F478" t="s">
        <v>46</v>
      </c>
      <c r="G478">
        <v>3</v>
      </c>
      <c r="H478" t="s">
        <v>818</v>
      </c>
      <c r="I478" t="s">
        <v>819</v>
      </c>
      <c r="J478" t="s">
        <v>819</v>
      </c>
      <c r="K478" t="s">
        <v>69</v>
      </c>
      <c r="M478">
        <v>0</v>
      </c>
      <c r="N478">
        <v>0</v>
      </c>
      <c r="O478">
        <v>0</v>
      </c>
      <c r="Q478">
        <v>1</v>
      </c>
      <c r="R478">
        <v>1</v>
      </c>
      <c r="S478">
        <v>1</v>
      </c>
      <c r="T478">
        <v>45</v>
      </c>
      <c r="U478">
        <v>645</v>
      </c>
      <c r="V478" t="s">
        <v>820</v>
      </c>
      <c r="W478">
        <v>45</v>
      </c>
      <c r="Z478" t="s">
        <v>72</v>
      </c>
      <c r="AA478" s="28">
        <v>3</v>
      </c>
      <c r="AB478" s="28">
        <v>303</v>
      </c>
      <c r="AC478">
        <v>60</v>
      </c>
      <c r="AG478">
        <v>3</v>
      </c>
      <c r="AH478" s="7">
        <v>0.64583333333333337</v>
      </c>
      <c r="AI478" s="7">
        <v>0.78472222222222221</v>
      </c>
      <c r="AJ478">
        <v>3</v>
      </c>
      <c r="AK478" t="s">
        <v>52</v>
      </c>
      <c r="AL478">
        <v>1</v>
      </c>
      <c r="AM478" s="21" t="str">
        <f>VLOOKUP(AA478,EQUIVALENCIAS!$B$2:$C$14,2,FALSE)</f>
        <v>Edificio Laboratorio</v>
      </c>
      <c r="AN478" t="str">
        <f>IF(ISERROR(VLOOKUP(CONCATENATE(AA478,"-",AB478),EQUIVALENCIAS!$G$3:$I$50,3,FALSE))="VERDADERO","SALA NO ASIGNADA",VLOOKUP(CONCATENATE(AA478,"-",AB478),EQUIVALENCIAS!$G$3:$I$50,3,FALSE))</f>
        <v>SALA 303</v>
      </c>
    </row>
    <row r="479" spans="1:40">
      <c r="A479" t="s">
        <v>41</v>
      </c>
      <c r="B479" t="s">
        <v>98</v>
      </c>
      <c r="C479" t="s">
        <v>43</v>
      </c>
      <c r="D479" t="s">
        <v>44</v>
      </c>
      <c r="E479" t="s">
        <v>99</v>
      </c>
      <c r="F479" t="s">
        <v>55</v>
      </c>
      <c r="G479">
        <v>5</v>
      </c>
      <c r="H479" t="s">
        <v>154</v>
      </c>
      <c r="I479" t="s">
        <v>111</v>
      </c>
      <c r="J479" t="s">
        <v>111</v>
      </c>
      <c r="K479" t="s">
        <v>69</v>
      </c>
      <c r="M479">
        <v>0</v>
      </c>
      <c r="N479">
        <v>0</v>
      </c>
      <c r="O479">
        <v>0</v>
      </c>
      <c r="Q479">
        <v>1</v>
      </c>
      <c r="R479">
        <v>1</v>
      </c>
      <c r="S479">
        <v>1</v>
      </c>
      <c r="T479">
        <v>30</v>
      </c>
      <c r="U479">
        <v>414</v>
      </c>
      <c r="V479" t="s">
        <v>155</v>
      </c>
      <c r="W479">
        <v>30</v>
      </c>
      <c r="Z479" t="s">
        <v>184</v>
      </c>
      <c r="AA479">
        <v>3</v>
      </c>
      <c r="AB479">
        <v>302</v>
      </c>
      <c r="AC479">
        <v>30</v>
      </c>
      <c r="AG479">
        <v>2</v>
      </c>
      <c r="AH479" s="7">
        <v>0.64583333333333337</v>
      </c>
      <c r="AI479" s="7">
        <v>0.73611111111111116</v>
      </c>
      <c r="AJ479">
        <v>3</v>
      </c>
      <c r="AK479" t="s">
        <v>52</v>
      </c>
      <c r="AL479">
        <v>1</v>
      </c>
      <c r="AM479" s="21" t="str">
        <f>VLOOKUP(AA479,EQUIVALENCIAS!$B$2:$C$14,2,FALSE)</f>
        <v>Edificio Laboratorio</v>
      </c>
      <c r="AN479" t="str">
        <f>IF(ISERROR(VLOOKUP(CONCATENATE(AA479,"-",AB479),EQUIVALENCIAS!$G$3:$I$50,3,FALSE))="VERDADERO","SALA NO ASIGNADA",VLOOKUP(CONCATENATE(AA479,"-",AB479),EQUIVALENCIAS!$G$3:$I$50,3,FALSE))</f>
        <v>SALA 302</v>
      </c>
    </row>
    <row r="480" spans="1:40">
      <c r="A480" t="s">
        <v>41</v>
      </c>
      <c r="B480" t="s">
        <v>76</v>
      </c>
      <c r="C480" t="s">
        <v>43</v>
      </c>
      <c r="D480" t="s">
        <v>44</v>
      </c>
      <c r="E480" t="s">
        <v>77</v>
      </c>
      <c r="F480" t="s">
        <v>78</v>
      </c>
      <c r="G480">
        <v>9</v>
      </c>
      <c r="H480" t="s">
        <v>787</v>
      </c>
      <c r="I480" t="s">
        <v>788</v>
      </c>
      <c r="J480" t="s">
        <v>788</v>
      </c>
      <c r="K480" t="s">
        <v>49</v>
      </c>
      <c r="M480">
        <v>0</v>
      </c>
      <c r="N480">
        <v>0</v>
      </c>
      <c r="O480">
        <v>0</v>
      </c>
      <c r="Q480">
        <v>1</v>
      </c>
      <c r="R480">
        <v>1</v>
      </c>
      <c r="S480">
        <v>2</v>
      </c>
      <c r="T480">
        <v>71</v>
      </c>
      <c r="U480">
        <v>259</v>
      </c>
      <c r="V480" t="s">
        <v>789</v>
      </c>
      <c r="W480">
        <v>71</v>
      </c>
      <c r="Z480" t="s">
        <v>144</v>
      </c>
      <c r="AA480">
        <v>5</v>
      </c>
      <c r="AB480">
        <v>11</v>
      </c>
      <c r="AC480">
        <v>90</v>
      </c>
      <c r="AG480">
        <v>2</v>
      </c>
      <c r="AH480" s="7">
        <v>0.64583333333333337</v>
      </c>
      <c r="AI480" s="7">
        <v>0.73611111111111116</v>
      </c>
      <c r="AJ480">
        <v>3</v>
      </c>
      <c r="AK480" t="s">
        <v>52</v>
      </c>
      <c r="AL480">
        <v>1</v>
      </c>
      <c r="AM480" s="21" t="str">
        <f>VLOOKUP(AA480,EQUIVALENCIAS!$B$2:$C$14,2,FALSE)</f>
        <v>Edif. Serv. Multiples</v>
      </c>
      <c r="AN480" t="str">
        <f>IF(ISERROR(VLOOKUP(CONCATENATE(AA480,"-",AB480),EQUIVALENCIAS!$G$3:$I$50,3,FALSE))="VERDADERO","SALA NO ASIGNADA",VLOOKUP(CONCATENATE(AA480,"-",AB480),EQUIVALENCIAS!$G$3:$I$50,3,FALSE))</f>
        <v>SALA 11</v>
      </c>
    </row>
    <row r="481" spans="1:41" s="11" customFormat="1">
      <c r="A481" t="s">
        <v>41</v>
      </c>
      <c r="B481" t="s">
        <v>90</v>
      </c>
      <c r="C481" t="s">
        <v>43</v>
      </c>
      <c r="D481" t="s">
        <v>44</v>
      </c>
      <c r="E481" t="s">
        <v>91</v>
      </c>
      <c r="F481" t="s">
        <v>55</v>
      </c>
      <c r="G481">
        <v>3</v>
      </c>
      <c r="H481" t="s">
        <v>549</v>
      </c>
      <c r="I481" t="s">
        <v>550</v>
      </c>
      <c r="J481" t="s">
        <v>550</v>
      </c>
      <c r="K481" t="s">
        <v>49</v>
      </c>
      <c r="L481"/>
      <c r="M481">
        <v>0</v>
      </c>
      <c r="N481">
        <v>0</v>
      </c>
      <c r="O481">
        <v>0</v>
      </c>
      <c r="P481"/>
      <c r="Q481">
        <v>1</v>
      </c>
      <c r="R481">
        <v>1</v>
      </c>
      <c r="S481">
        <v>2</v>
      </c>
      <c r="T481">
        <v>35</v>
      </c>
      <c r="U481">
        <v>375</v>
      </c>
      <c r="V481" t="s">
        <v>821</v>
      </c>
      <c r="W481">
        <v>35</v>
      </c>
      <c r="X481"/>
      <c r="Y481"/>
      <c r="Z481" t="s">
        <v>59</v>
      </c>
      <c r="AA481">
        <v>11</v>
      </c>
      <c r="AB481">
        <v>105</v>
      </c>
      <c r="AC481">
        <v>48</v>
      </c>
      <c r="AD481"/>
      <c r="AE481"/>
      <c r="AF481"/>
      <c r="AG481">
        <v>2</v>
      </c>
      <c r="AH481" s="7">
        <v>0.64583333333333337</v>
      </c>
      <c r="AI481" s="7">
        <v>0.73611111111111116</v>
      </c>
      <c r="AJ481">
        <v>3</v>
      </c>
      <c r="AK481" t="s">
        <v>52</v>
      </c>
      <c r="AL481">
        <v>1</v>
      </c>
      <c r="AM481" s="21" t="str">
        <f>VLOOKUP(AA481,EQUIVALENCIAS!$B$2:$C$14,2,FALSE)</f>
        <v>Edificio Minas</v>
      </c>
      <c r="AN481" t="str">
        <f>IF(ISERROR(VLOOKUP(CONCATENATE(AA481,"-",AB481),EQUIVALENCIAS!$G$3:$I$50,3,FALSE))="VERDADERO","SALA NO ASIGNADA",VLOOKUP(CONCATENATE(AA481,"-",AB481),EQUIVALENCIAS!$G$3:$I$50,3,FALSE))</f>
        <v>SALA 105</v>
      </c>
      <c r="AO481" s="11" t="s">
        <v>241</v>
      </c>
    </row>
    <row r="482" spans="1:41">
      <c r="A482" t="s">
        <v>41</v>
      </c>
      <c r="B482" t="s">
        <v>42</v>
      </c>
      <c r="C482" t="s">
        <v>43</v>
      </c>
      <c r="D482" t="s">
        <v>44</v>
      </c>
      <c r="E482" t="s">
        <v>45</v>
      </c>
      <c r="F482" t="s">
        <v>55</v>
      </c>
      <c r="G482">
        <v>6</v>
      </c>
      <c r="H482" t="s">
        <v>822</v>
      </c>
      <c r="I482" t="s">
        <v>823</v>
      </c>
      <c r="J482" t="s">
        <v>823</v>
      </c>
      <c r="K482" t="s">
        <v>49</v>
      </c>
      <c r="M482">
        <v>0</v>
      </c>
      <c r="N482">
        <v>0</v>
      </c>
      <c r="O482">
        <v>0</v>
      </c>
      <c r="Q482">
        <v>1</v>
      </c>
      <c r="R482">
        <v>1</v>
      </c>
      <c r="S482">
        <v>2</v>
      </c>
      <c r="T482">
        <v>35</v>
      </c>
      <c r="U482">
        <v>448</v>
      </c>
      <c r="V482" t="s">
        <v>824</v>
      </c>
      <c r="W482">
        <v>35</v>
      </c>
      <c r="Z482" t="s">
        <v>59</v>
      </c>
      <c r="AA482">
        <v>7</v>
      </c>
      <c r="AB482">
        <v>3</v>
      </c>
      <c r="AC482">
        <v>62</v>
      </c>
      <c r="AG482">
        <v>2</v>
      </c>
      <c r="AH482" s="7">
        <v>0.64583333333333337</v>
      </c>
      <c r="AI482" s="7">
        <v>0.73611111111111116</v>
      </c>
      <c r="AJ482">
        <v>3</v>
      </c>
      <c r="AK482" t="s">
        <v>52</v>
      </c>
      <c r="AL482">
        <v>1</v>
      </c>
      <c r="AM482" s="21" t="str">
        <f>VLOOKUP(AA482,EQUIVALENCIAS!$B$2:$C$14,2,FALSE)</f>
        <v>Edificio Construccion</v>
      </c>
      <c r="AN482" t="str">
        <f>IF(ISERROR(VLOOKUP(CONCATENATE(AA482,"-",AB482),EQUIVALENCIAS!$G$3:$I$50,3,FALSE))="VERDADERO","SALA NO ASIGNADA",VLOOKUP(CONCATENATE(AA482,"-",AB482),EQUIVALENCIAS!$G$3:$I$50,3,FALSE))</f>
        <v>SALA C-3</v>
      </c>
    </row>
    <row r="483" spans="1:41" s="11" customFormat="1">
      <c r="A483" t="s">
        <v>41</v>
      </c>
      <c r="B483" t="s">
        <v>85</v>
      </c>
      <c r="C483" t="s">
        <v>43</v>
      </c>
      <c r="D483" t="s">
        <v>44</v>
      </c>
      <c r="E483" t="s">
        <v>86</v>
      </c>
      <c r="F483" t="s">
        <v>55</v>
      </c>
      <c r="G483">
        <v>1</v>
      </c>
      <c r="H483" t="s">
        <v>523</v>
      </c>
      <c r="I483" t="s">
        <v>524</v>
      </c>
      <c r="J483" t="s">
        <v>524</v>
      </c>
      <c r="K483" t="s">
        <v>69</v>
      </c>
      <c r="L483"/>
      <c r="M483">
        <v>0</v>
      </c>
      <c r="N483">
        <v>0</v>
      </c>
      <c r="O483">
        <v>0</v>
      </c>
      <c r="P483"/>
      <c r="Q483">
        <v>1</v>
      </c>
      <c r="R483">
        <v>1</v>
      </c>
      <c r="S483">
        <v>2</v>
      </c>
      <c r="T483">
        <v>16</v>
      </c>
      <c r="U483">
        <v>285</v>
      </c>
      <c r="V483" t="s">
        <v>825</v>
      </c>
      <c r="W483">
        <v>16</v>
      </c>
      <c r="X483"/>
      <c r="Y483"/>
      <c r="Z483" t="s">
        <v>184</v>
      </c>
      <c r="AA483">
        <v>11</v>
      </c>
      <c r="AB483">
        <v>202</v>
      </c>
      <c r="AC483">
        <v>24</v>
      </c>
      <c r="AD483"/>
      <c r="AE483"/>
      <c r="AF483"/>
      <c r="AG483">
        <v>2</v>
      </c>
      <c r="AH483" s="7">
        <v>0.64583333333333337</v>
      </c>
      <c r="AI483" s="7">
        <v>0.73611111111111116</v>
      </c>
      <c r="AJ483">
        <v>3</v>
      </c>
      <c r="AK483" t="s">
        <v>52</v>
      </c>
      <c r="AL483">
        <v>1</v>
      </c>
      <c r="AM483" s="21" t="str">
        <f>VLOOKUP(AA483,EQUIVALENCIAS!$B$2:$C$14,2,FALSE)</f>
        <v>Edificio Minas</v>
      </c>
      <c r="AN483" t="str">
        <f>IF(ISERROR(VLOOKUP(CONCATENATE(AA483,"-",AB483),EQUIVALENCIAS!$G$3:$I$50,3,FALSE))="VERDADERO","SALA NO ASIGNADA",VLOOKUP(CONCATENATE(AA483,"-",AB483),EQUIVALENCIAS!$G$3:$I$50,3,FALSE))</f>
        <v>SALA 202</v>
      </c>
      <c r="AO483" s="11" t="s">
        <v>241</v>
      </c>
    </row>
    <row r="484" spans="1:41">
      <c r="A484" t="s">
        <v>41</v>
      </c>
      <c r="B484" t="s">
        <v>76</v>
      </c>
      <c r="C484" t="s">
        <v>43</v>
      </c>
      <c r="D484" t="s">
        <v>44</v>
      </c>
      <c r="E484" t="s">
        <v>77</v>
      </c>
      <c r="F484" t="s">
        <v>78</v>
      </c>
      <c r="G484">
        <v>9</v>
      </c>
      <c r="H484" t="s">
        <v>787</v>
      </c>
      <c r="I484" t="s">
        <v>788</v>
      </c>
      <c r="J484" t="s">
        <v>788</v>
      </c>
      <c r="K484" t="s">
        <v>49</v>
      </c>
      <c r="M484">
        <v>0</v>
      </c>
      <c r="N484">
        <v>0</v>
      </c>
      <c r="O484">
        <v>0</v>
      </c>
      <c r="Q484">
        <v>1</v>
      </c>
      <c r="R484">
        <v>1</v>
      </c>
      <c r="S484">
        <v>3</v>
      </c>
      <c r="T484">
        <v>71</v>
      </c>
      <c r="U484">
        <v>511</v>
      </c>
      <c r="V484" t="s">
        <v>790</v>
      </c>
      <c r="W484">
        <v>71</v>
      </c>
      <c r="Z484" t="s">
        <v>144</v>
      </c>
      <c r="AA484">
        <v>11</v>
      </c>
      <c r="AB484">
        <v>104</v>
      </c>
      <c r="AC484">
        <v>84</v>
      </c>
      <c r="AG484">
        <v>2</v>
      </c>
      <c r="AH484" s="7">
        <v>0.64583333333333337</v>
      </c>
      <c r="AI484" s="7">
        <v>0.73611111111111116</v>
      </c>
      <c r="AJ484">
        <v>3</v>
      </c>
      <c r="AK484" t="s">
        <v>52</v>
      </c>
      <c r="AL484">
        <v>1</v>
      </c>
      <c r="AM484" s="21" t="str">
        <f>VLOOKUP(AA484,EQUIVALENCIAS!$B$2:$C$14,2,FALSE)</f>
        <v>Edificio Minas</v>
      </c>
      <c r="AN484" t="str">
        <f>IF(ISERROR(VLOOKUP(CONCATENATE(AA484,"-",AB484),EQUIVALENCIAS!$G$3:$I$50,3,FALSE))="VERDADERO","SALA NO ASIGNADA",VLOOKUP(CONCATENATE(AA484,"-",AB484),EQUIVALENCIAS!$G$3:$I$50,3,FALSE))</f>
        <v>SALA 104</v>
      </c>
    </row>
    <row r="485" spans="1:41">
      <c r="A485" s="11" t="s">
        <v>41</v>
      </c>
      <c r="B485" s="11" t="s">
        <v>90</v>
      </c>
      <c r="C485" s="11" t="s">
        <v>43</v>
      </c>
      <c r="D485" s="11" t="s">
        <v>44</v>
      </c>
      <c r="E485" s="11" t="s">
        <v>91</v>
      </c>
      <c r="F485" s="11" t="s">
        <v>46</v>
      </c>
      <c r="G485" s="11">
        <v>3</v>
      </c>
      <c r="H485" s="11" t="s">
        <v>809</v>
      </c>
      <c r="I485" s="11" t="s">
        <v>826</v>
      </c>
      <c r="J485" s="11" t="s">
        <v>810</v>
      </c>
      <c r="K485" s="11" t="s">
        <v>49</v>
      </c>
      <c r="M485">
        <v>0</v>
      </c>
      <c r="N485">
        <v>0</v>
      </c>
      <c r="O485">
        <v>0</v>
      </c>
      <c r="Q485">
        <v>1</v>
      </c>
      <c r="R485">
        <v>1</v>
      </c>
      <c r="S485" s="11">
        <v>3</v>
      </c>
      <c r="T485" s="11">
        <v>161</v>
      </c>
      <c r="U485" s="11">
        <v>402</v>
      </c>
      <c r="V485" s="11" t="s">
        <v>762</v>
      </c>
      <c r="W485" s="11">
        <v>33</v>
      </c>
      <c r="X485" s="11"/>
      <c r="Y485" s="11"/>
      <c r="Z485" s="11" t="s">
        <v>51</v>
      </c>
      <c r="AA485" s="20">
        <v>9</v>
      </c>
      <c r="AB485" s="16">
        <v>1</v>
      </c>
      <c r="AG485" s="11">
        <v>3</v>
      </c>
      <c r="AH485" s="12">
        <v>0.64583333333333337</v>
      </c>
      <c r="AI485" s="12">
        <v>0.78472222222222221</v>
      </c>
      <c r="AJ485" s="11">
        <v>3</v>
      </c>
      <c r="AK485" s="11" t="s">
        <v>52</v>
      </c>
      <c r="AL485" s="11">
        <v>1</v>
      </c>
      <c r="AM485" s="21" t="str">
        <f>VLOOKUP(AA485,EQUIVALENCIAS!$B$2:$C$14,2,FALSE)</f>
        <v>Salas de madera E</v>
      </c>
      <c r="AN485" t="str">
        <f>IF(ISERROR(VLOOKUP(CONCATENATE(AA485,"-",AB485),EQUIVALENCIAS!$G$3:$I$50,3,FALSE))="VERDADERO","SALA NO ASIGNADA",VLOOKUP(CONCATENATE(AA485,"-",AB485),EQUIVALENCIAS!$G$3:$I$50,3,FALSE))</f>
        <v>SALA E-1</v>
      </c>
    </row>
    <row r="486" spans="1:41">
      <c r="A486" t="s">
        <v>41</v>
      </c>
      <c r="B486" t="s">
        <v>90</v>
      </c>
      <c r="C486" t="s">
        <v>43</v>
      </c>
      <c r="D486" t="s">
        <v>44</v>
      </c>
      <c r="E486" t="s">
        <v>91</v>
      </c>
      <c r="F486" t="s">
        <v>46</v>
      </c>
      <c r="G486">
        <v>3</v>
      </c>
      <c r="H486" t="s">
        <v>809</v>
      </c>
      <c r="I486" t="s">
        <v>810</v>
      </c>
      <c r="J486" t="s">
        <v>810</v>
      </c>
      <c r="K486" t="s">
        <v>49</v>
      </c>
      <c r="M486">
        <v>0</v>
      </c>
      <c r="N486">
        <v>0</v>
      </c>
      <c r="O486">
        <v>0</v>
      </c>
      <c r="Q486">
        <v>1</v>
      </c>
      <c r="R486">
        <v>1</v>
      </c>
      <c r="S486">
        <v>3</v>
      </c>
      <c r="T486">
        <v>161</v>
      </c>
      <c r="U486">
        <v>402</v>
      </c>
      <c r="V486" t="s">
        <v>811</v>
      </c>
      <c r="W486">
        <v>60</v>
      </c>
      <c r="Z486" t="s">
        <v>51</v>
      </c>
      <c r="AA486" s="20">
        <v>9</v>
      </c>
      <c r="AB486" s="16">
        <v>1</v>
      </c>
      <c r="AG486">
        <v>3</v>
      </c>
      <c r="AH486" s="7">
        <v>0.64583333333333337</v>
      </c>
      <c r="AI486" s="7">
        <v>0.78472222222222221</v>
      </c>
      <c r="AJ486">
        <v>3</v>
      </c>
      <c r="AK486" t="s">
        <v>52</v>
      </c>
      <c r="AL486">
        <v>1</v>
      </c>
      <c r="AM486" s="21" t="str">
        <f>VLOOKUP(AA486,EQUIVALENCIAS!$B$2:$C$14,2,FALSE)</f>
        <v>Salas de madera E</v>
      </c>
      <c r="AN486" t="str">
        <f>IF(ISERROR(VLOOKUP(CONCATENATE(AA486,"-",AB486),EQUIVALENCIAS!$G$3:$I$50,3,FALSE))="VERDADERO","SALA NO ASIGNADA",VLOOKUP(CONCATENATE(AA486,"-",AB486),EQUIVALENCIAS!$G$3:$I$50,3,FALSE))</f>
        <v>SALA E-1</v>
      </c>
    </row>
    <row r="487" spans="1:41">
      <c r="A487" s="11" t="s">
        <v>41</v>
      </c>
      <c r="B487" s="11" t="s">
        <v>90</v>
      </c>
      <c r="C487" s="11" t="s">
        <v>43</v>
      </c>
      <c r="D487" s="11" t="s">
        <v>44</v>
      </c>
      <c r="E487" s="11" t="s">
        <v>91</v>
      </c>
      <c r="F487" s="11" t="s">
        <v>46</v>
      </c>
      <c r="G487" s="11">
        <v>3</v>
      </c>
      <c r="H487" s="11" t="s">
        <v>809</v>
      </c>
      <c r="I487" s="11" t="s">
        <v>810</v>
      </c>
      <c r="J487" s="11" t="s">
        <v>810</v>
      </c>
      <c r="K487" s="11" t="s">
        <v>49</v>
      </c>
      <c r="M487">
        <v>0</v>
      </c>
      <c r="N487">
        <v>0</v>
      </c>
      <c r="O487">
        <v>0</v>
      </c>
      <c r="Q487">
        <v>1</v>
      </c>
      <c r="R487">
        <v>1</v>
      </c>
      <c r="S487" s="11">
        <v>5</v>
      </c>
      <c r="T487" s="11">
        <v>33</v>
      </c>
      <c r="U487" s="11">
        <v>387</v>
      </c>
      <c r="V487" s="11" t="s">
        <v>813</v>
      </c>
      <c r="W487" s="11">
        <v>60</v>
      </c>
      <c r="X487" s="11"/>
      <c r="Y487" s="11"/>
      <c r="Z487" s="11" t="s">
        <v>51</v>
      </c>
      <c r="AA487" s="11">
        <v>5</v>
      </c>
      <c r="AB487" s="11">
        <v>12</v>
      </c>
      <c r="AC487">
        <v>70</v>
      </c>
      <c r="AG487" s="11">
        <v>3</v>
      </c>
      <c r="AH487" s="12">
        <v>0.64583333333333337</v>
      </c>
      <c r="AI487" s="12">
        <v>0.78472222222222221</v>
      </c>
      <c r="AJ487" s="11">
        <v>3</v>
      </c>
      <c r="AK487" s="11" t="s">
        <v>52</v>
      </c>
      <c r="AL487" s="11">
        <v>1</v>
      </c>
      <c r="AM487" s="21" t="str">
        <f>VLOOKUP(AA487,EQUIVALENCIAS!$B$2:$C$14,2,FALSE)</f>
        <v>Edif. Serv. Multiples</v>
      </c>
      <c r="AN487" t="str">
        <f>IF(ISERROR(VLOOKUP(CONCATENATE(AA487,"-",AB487),EQUIVALENCIAS!$G$3:$I$50,3,FALSE))="VERDADERO","SALA NO ASIGNADA",VLOOKUP(CONCATENATE(AA487,"-",AB487),EQUIVALENCIAS!$G$3:$I$50,3,FALSE))</f>
        <v>SALA 12</v>
      </c>
    </row>
    <row r="488" spans="1:41">
      <c r="A488" t="s">
        <v>41</v>
      </c>
      <c r="B488" t="s">
        <v>90</v>
      </c>
      <c r="C488" t="s">
        <v>43</v>
      </c>
      <c r="D488" t="s">
        <v>44</v>
      </c>
      <c r="E488" t="s">
        <v>91</v>
      </c>
      <c r="F488" t="s">
        <v>46</v>
      </c>
      <c r="G488">
        <v>3</v>
      </c>
      <c r="H488" t="s">
        <v>809</v>
      </c>
      <c r="I488" t="s">
        <v>810</v>
      </c>
      <c r="J488" t="s">
        <v>810</v>
      </c>
      <c r="K488" t="s">
        <v>49</v>
      </c>
      <c r="M488">
        <v>0</v>
      </c>
      <c r="N488">
        <v>0</v>
      </c>
      <c r="O488">
        <v>0</v>
      </c>
      <c r="Q488">
        <v>1</v>
      </c>
      <c r="R488">
        <v>1</v>
      </c>
      <c r="S488">
        <v>5</v>
      </c>
      <c r="T488">
        <v>33</v>
      </c>
      <c r="U488">
        <v>387</v>
      </c>
      <c r="V488" t="s">
        <v>827</v>
      </c>
      <c r="W488">
        <v>33</v>
      </c>
      <c r="Z488" t="s">
        <v>51</v>
      </c>
      <c r="AA488">
        <v>5</v>
      </c>
      <c r="AB488">
        <v>12</v>
      </c>
      <c r="AC488">
        <v>70</v>
      </c>
      <c r="AG488">
        <v>3</v>
      </c>
      <c r="AH488" s="7">
        <v>0.64583333333333337</v>
      </c>
      <c r="AI488" s="7">
        <v>0.78472222222222221</v>
      </c>
      <c r="AJ488">
        <v>3</v>
      </c>
      <c r="AK488" t="s">
        <v>52</v>
      </c>
      <c r="AL488">
        <v>1</v>
      </c>
      <c r="AM488" s="21" t="str">
        <f>VLOOKUP(AA488,EQUIVALENCIAS!$B$2:$C$14,2,FALSE)</f>
        <v>Edif. Serv. Multiples</v>
      </c>
      <c r="AN488" t="str">
        <f>IF(ISERROR(VLOOKUP(CONCATENATE(AA488,"-",AB488),EQUIVALENCIAS!$G$3:$I$50,3,FALSE))="VERDADERO","SALA NO ASIGNADA",VLOOKUP(CONCATENATE(AA488,"-",AB488),EQUIVALENCIAS!$G$3:$I$50,3,FALSE))</f>
        <v>SALA 12</v>
      </c>
    </row>
    <row r="489" spans="1:41">
      <c r="A489" t="s">
        <v>41</v>
      </c>
      <c r="B489" t="s">
        <v>90</v>
      </c>
      <c r="C489" t="s">
        <v>43</v>
      </c>
      <c r="D489" t="s">
        <v>44</v>
      </c>
      <c r="E489" t="s">
        <v>91</v>
      </c>
      <c r="F489" t="s">
        <v>55</v>
      </c>
      <c r="G489">
        <v>8</v>
      </c>
      <c r="H489" t="s">
        <v>828</v>
      </c>
      <c r="I489" t="s">
        <v>829</v>
      </c>
      <c r="J489" t="s">
        <v>829</v>
      </c>
      <c r="K489" t="s">
        <v>49</v>
      </c>
      <c r="M489">
        <v>0</v>
      </c>
      <c r="N489">
        <v>0</v>
      </c>
      <c r="O489">
        <v>0</v>
      </c>
      <c r="Q489">
        <v>1</v>
      </c>
      <c r="R489">
        <v>1</v>
      </c>
      <c r="S489">
        <v>1</v>
      </c>
      <c r="T489">
        <v>40</v>
      </c>
      <c r="U489">
        <v>700</v>
      </c>
      <c r="V489" t="s">
        <v>830</v>
      </c>
      <c r="W489">
        <v>40</v>
      </c>
      <c r="Z489" t="s">
        <v>51</v>
      </c>
      <c r="AA489">
        <v>7</v>
      </c>
      <c r="AB489">
        <v>2</v>
      </c>
      <c r="AC489">
        <v>53</v>
      </c>
      <c r="AG489">
        <v>3</v>
      </c>
      <c r="AH489" s="7">
        <v>0.64583333333333337</v>
      </c>
      <c r="AI489" s="7">
        <v>0.78472222222222221</v>
      </c>
      <c r="AJ489">
        <v>4</v>
      </c>
      <c r="AK489" t="s">
        <v>52</v>
      </c>
      <c r="AL489">
        <v>1</v>
      </c>
      <c r="AM489" s="21" t="str">
        <f>VLOOKUP(AA489,EQUIVALENCIAS!$B$2:$C$14,2,FALSE)</f>
        <v>Edificio Construccion</v>
      </c>
      <c r="AN489" t="str">
        <f>IF(ISERROR(VLOOKUP(CONCATENATE(AA489,"-",AB489),EQUIVALENCIAS!$G$3:$I$50,3,FALSE))="VERDADERO","SALA NO ASIGNADA",VLOOKUP(CONCATENATE(AA489,"-",AB489),EQUIVALENCIAS!$G$3:$I$50,3,FALSE))</f>
        <v>SALA C-2</v>
      </c>
    </row>
    <row r="490" spans="1:41">
      <c r="A490" t="s">
        <v>41</v>
      </c>
      <c r="B490" t="s">
        <v>98</v>
      </c>
      <c r="C490" t="s">
        <v>43</v>
      </c>
      <c r="D490" t="s">
        <v>44</v>
      </c>
      <c r="E490" t="s">
        <v>99</v>
      </c>
      <c r="F490" t="s">
        <v>55</v>
      </c>
      <c r="G490">
        <v>5</v>
      </c>
      <c r="H490" t="s">
        <v>794</v>
      </c>
      <c r="I490" t="s">
        <v>795</v>
      </c>
      <c r="J490" t="s">
        <v>795</v>
      </c>
      <c r="K490" t="s">
        <v>49</v>
      </c>
      <c r="M490">
        <v>0</v>
      </c>
      <c r="N490">
        <v>0</v>
      </c>
      <c r="O490">
        <v>0</v>
      </c>
      <c r="Q490">
        <v>1</v>
      </c>
      <c r="R490">
        <v>1</v>
      </c>
      <c r="S490">
        <v>1</v>
      </c>
      <c r="T490">
        <v>20</v>
      </c>
      <c r="U490">
        <v>762</v>
      </c>
      <c r="V490" t="s">
        <v>796</v>
      </c>
      <c r="W490">
        <v>20</v>
      </c>
      <c r="Z490" t="s">
        <v>59</v>
      </c>
      <c r="AA490">
        <v>5</v>
      </c>
      <c r="AB490">
        <v>23</v>
      </c>
      <c r="AC490">
        <v>70</v>
      </c>
      <c r="AG490">
        <v>2</v>
      </c>
      <c r="AH490" s="7">
        <v>0.64583333333333337</v>
      </c>
      <c r="AI490" s="7">
        <v>0.73611111111111116</v>
      </c>
      <c r="AJ490">
        <v>4</v>
      </c>
      <c r="AK490" t="s">
        <v>52</v>
      </c>
      <c r="AL490">
        <v>1</v>
      </c>
      <c r="AM490" s="21" t="str">
        <f>VLOOKUP(AA490,EQUIVALENCIAS!$B$2:$C$14,2,FALSE)</f>
        <v>Edif. Serv. Multiples</v>
      </c>
      <c r="AN490" t="str">
        <f>IF(ISERROR(VLOOKUP(CONCATENATE(AA490,"-",AB490),EQUIVALENCIAS!$G$3:$I$50,3,FALSE))="VERDADERO","SALA NO ASIGNADA",VLOOKUP(CONCATENATE(AA490,"-",AB490),EQUIVALENCIAS!$G$3:$I$50,3,FALSE))</f>
        <v>SALA 23</v>
      </c>
    </row>
    <row r="491" spans="1:41">
      <c r="A491" t="s">
        <v>41</v>
      </c>
      <c r="B491" t="s">
        <v>76</v>
      </c>
      <c r="C491" t="s">
        <v>43</v>
      </c>
      <c r="D491" t="s">
        <v>44</v>
      </c>
      <c r="E491" t="s">
        <v>77</v>
      </c>
      <c r="F491" t="s">
        <v>121</v>
      </c>
      <c r="G491">
        <v>2</v>
      </c>
      <c r="H491" t="s">
        <v>831</v>
      </c>
      <c r="I491" t="s">
        <v>832</v>
      </c>
      <c r="J491" t="s">
        <v>832</v>
      </c>
      <c r="K491" t="s">
        <v>49</v>
      </c>
      <c r="M491">
        <v>0</v>
      </c>
      <c r="N491">
        <v>0</v>
      </c>
      <c r="O491">
        <v>0</v>
      </c>
      <c r="Q491">
        <v>1</v>
      </c>
      <c r="R491">
        <v>1</v>
      </c>
      <c r="S491">
        <v>1</v>
      </c>
      <c r="T491">
        <v>25</v>
      </c>
      <c r="U491">
        <v>432</v>
      </c>
      <c r="V491" t="s">
        <v>833</v>
      </c>
      <c r="W491">
        <v>25</v>
      </c>
      <c r="Z491" t="s">
        <v>59</v>
      </c>
      <c r="AA491">
        <v>8</v>
      </c>
      <c r="AB491">
        <v>2</v>
      </c>
      <c r="AC491">
        <v>70</v>
      </c>
      <c r="AG491">
        <v>2</v>
      </c>
      <c r="AH491" s="7">
        <v>0.64583333333333337</v>
      </c>
      <c r="AI491" s="7">
        <v>0.73611111111111116</v>
      </c>
      <c r="AJ491">
        <v>4</v>
      </c>
      <c r="AK491" t="s">
        <v>52</v>
      </c>
      <c r="AL491">
        <v>1</v>
      </c>
      <c r="AM491" s="21" t="str">
        <f>VLOOKUP(AA491,EQUIVALENCIAS!$B$2:$C$14,2,FALSE)</f>
        <v>Edificio estudiantil</v>
      </c>
      <c r="AN491" t="str">
        <f>IF(ISERROR(VLOOKUP(CONCATENATE(AA491,"-",AB491),EQUIVALENCIAS!$G$3:$I$50,3,FALSE))="VERDADERO","SALA NO ASIGNADA",VLOOKUP(CONCATENATE(AA491,"-",AB491),EQUIVALENCIAS!$G$3:$I$50,3,FALSE))</f>
        <v>SALA S-2</v>
      </c>
    </row>
    <row r="492" spans="1:41">
      <c r="A492" t="s">
        <v>41</v>
      </c>
      <c r="B492" t="s">
        <v>85</v>
      </c>
      <c r="C492" t="s">
        <v>43</v>
      </c>
      <c r="D492" t="s">
        <v>44</v>
      </c>
      <c r="E492" t="s">
        <v>86</v>
      </c>
      <c r="F492" t="s">
        <v>55</v>
      </c>
      <c r="G492">
        <v>1</v>
      </c>
      <c r="H492" t="s">
        <v>834</v>
      </c>
      <c r="I492" t="s">
        <v>363</v>
      </c>
      <c r="J492" t="s">
        <v>363</v>
      </c>
      <c r="K492" t="s">
        <v>49</v>
      </c>
      <c r="M492">
        <v>0</v>
      </c>
      <c r="N492">
        <v>0</v>
      </c>
      <c r="O492">
        <v>0</v>
      </c>
      <c r="Q492">
        <v>1</v>
      </c>
      <c r="R492">
        <v>1</v>
      </c>
      <c r="S492">
        <v>1</v>
      </c>
      <c r="T492">
        <v>72</v>
      </c>
      <c r="U492">
        <v>768</v>
      </c>
      <c r="V492" t="s">
        <v>835</v>
      </c>
      <c r="W492">
        <v>72</v>
      </c>
      <c r="Z492" t="s">
        <v>59</v>
      </c>
      <c r="AA492">
        <v>5</v>
      </c>
      <c r="AB492">
        <v>11</v>
      </c>
      <c r="AC492">
        <v>90</v>
      </c>
      <c r="AG492">
        <v>2</v>
      </c>
      <c r="AH492" s="7">
        <v>0.64583333333333337</v>
      </c>
      <c r="AI492" s="7">
        <v>0.73611111111111116</v>
      </c>
      <c r="AJ492">
        <v>4</v>
      </c>
      <c r="AK492" t="s">
        <v>52</v>
      </c>
      <c r="AL492">
        <v>1</v>
      </c>
      <c r="AM492" s="21" t="str">
        <f>VLOOKUP(AA492,EQUIVALENCIAS!$B$2:$C$14,2,FALSE)</f>
        <v>Edif. Serv. Multiples</v>
      </c>
      <c r="AN492" t="str">
        <f>IF(ISERROR(VLOOKUP(CONCATENATE(AA492,"-",AB492),EQUIVALENCIAS!$G$3:$I$50,3,FALSE))="VERDADERO","SALA NO ASIGNADA",VLOOKUP(CONCATENATE(AA492,"-",AB492),EQUIVALENCIAS!$G$3:$I$50,3,FALSE))</f>
        <v>SALA 11</v>
      </c>
    </row>
    <row r="493" spans="1:41">
      <c r="A493" t="s">
        <v>41</v>
      </c>
      <c r="B493" t="s">
        <v>53</v>
      </c>
      <c r="C493" t="s">
        <v>43</v>
      </c>
      <c r="D493" t="s">
        <v>44</v>
      </c>
      <c r="E493" t="s">
        <v>54</v>
      </c>
      <c r="F493" t="s">
        <v>55</v>
      </c>
      <c r="G493">
        <v>1</v>
      </c>
      <c r="H493" t="s">
        <v>448</v>
      </c>
      <c r="I493" t="s">
        <v>449</v>
      </c>
      <c r="J493" t="s">
        <v>449</v>
      </c>
      <c r="K493" t="s">
        <v>49</v>
      </c>
      <c r="M493">
        <v>0</v>
      </c>
      <c r="N493">
        <v>0</v>
      </c>
      <c r="O493">
        <v>0</v>
      </c>
      <c r="Q493">
        <v>1</v>
      </c>
      <c r="R493">
        <v>1</v>
      </c>
      <c r="S493">
        <v>1</v>
      </c>
      <c r="T493">
        <v>70</v>
      </c>
      <c r="U493">
        <v>785</v>
      </c>
      <c r="V493" t="s">
        <v>450</v>
      </c>
      <c r="W493">
        <v>70</v>
      </c>
      <c r="Z493" t="s">
        <v>51</v>
      </c>
      <c r="AA493" s="28">
        <v>9</v>
      </c>
      <c r="AB493" s="28">
        <v>1</v>
      </c>
      <c r="AC493">
        <v>70</v>
      </c>
      <c r="AG493">
        <v>1</v>
      </c>
      <c r="AH493" s="7">
        <v>0.59722222222222221</v>
      </c>
      <c r="AI493" s="7">
        <v>0.63888888888888884</v>
      </c>
      <c r="AJ493">
        <v>4</v>
      </c>
      <c r="AK493" t="s">
        <v>52</v>
      </c>
      <c r="AL493">
        <v>1</v>
      </c>
      <c r="AM493" s="21" t="str">
        <f>VLOOKUP(AA493,EQUIVALENCIAS!$B$2:$C$14,2,FALSE)</f>
        <v>Salas de madera E</v>
      </c>
      <c r="AN493" t="str">
        <f>IF(ISERROR(VLOOKUP(CONCATENATE(AA493,"-",AB493),EQUIVALENCIAS!$G$3:$I$50,3,FALSE))="VERDADERO","SALA NO ASIGNADA",VLOOKUP(CONCATENATE(AA493,"-",AB493),EQUIVALENCIAS!$G$3:$I$50,3,FALSE))</f>
        <v>SALA E-1</v>
      </c>
    </row>
    <row r="494" spans="1:41">
      <c r="A494" t="s">
        <v>41</v>
      </c>
      <c r="B494" t="s">
        <v>90</v>
      </c>
      <c r="C494" t="s">
        <v>43</v>
      </c>
      <c r="D494" t="s">
        <v>44</v>
      </c>
      <c r="E494" t="s">
        <v>91</v>
      </c>
      <c r="F494" t="s">
        <v>55</v>
      </c>
      <c r="G494">
        <v>3</v>
      </c>
      <c r="H494" t="s">
        <v>359</v>
      </c>
      <c r="I494" t="s">
        <v>360</v>
      </c>
      <c r="J494" t="s">
        <v>360</v>
      </c>
      <c r="K494" t="s">
        <v>49</v>
      </c>
      <c r="M494">
        <v>0</v>
      </c>
      <c r="N494">
        <v>0</v>
      </c>
      <c r="O494">
        <v>0</v>
      </c>
      <c r="Q494">
        <v>1</v>
      </c>
      <c r="R494">
        <v>1</v>
      </c>
      <c r="S494">
        <v>2</v>
      </c>
      <c r="T494">
        <v>35</v>
      </c>
      <c r="U494">
        <v>661</v>
      </c>
      <c r="V494" t="s">
        <v>806</v>
      </c>
      <c r="W494">
        <v>35</v>
      </c>
      <c r="Z494" t="s">
        <v>59</v>
      </c>
      <c r="AA494">
        <v>7</v>
      </c>
      <c r="AB494">
        <v>5</v>
      </c>
      <c r="AC494">
        <v>56</v>
      </c>
      <c r="AG494">
        <v>1</v>
      </c>
      <c r="AH494" s="7">
        <v>0.64583333333333337</v>
      </c>
      <c r="AI494" s="7">
        <v>0.6875</v>
      </c>
      <c r="AJ494">
        <v>4</v>
      </c>
      <c r="AK494" t="s">
        <v>52</v>
      </c>
      <c r="AL494">
        <v>1</v>
      </c>
      <c r="AM494" s="21" t="str">
        <f>VLOOKUP(AA494,EQUIVALENCIAS!$B$2:$C$14,2,FALSE)</f>
        <v>Edificio Construccion</v>
      </c>
      <c r="AN494" t="str">
        <f>IF(ISERROR(VLOOKUP(CONCATENATE(AA494,"-",AB494),EQUIVALENCIAS!$G$3:$I$50,3,FALSE))="VERDADERO","SALA NO ASIGNADA",VLOOKUP(CONCATENATE(AA494,"-",AB494),EQUIVALENCIAS!$G$3:$I$50,3,FALSE))</f>
        <v>SALA C-5</v>
      </c>
    </row>
    <row r="495" spans="1:41">
      <c r="A495" t="s">
        <v>41</v>
      </c>
      <c r="B495" t="s">
        <v>90</v>
      </c>
      <c r="C495" t="s">
        <v>43</v>
      </c>
      <c r="D495" t="s">
        <v>44</v>
      </c>
      <c r="E495" t="s">
        <v>91</v>
      </c>
      <c r="F495" t="s">
        <v>55</v>
      </c>
      <c r="G495">
        <v>3</v>
      </c>
      <c r="H495" t="s">
        <v>352</v>
      </c>
      <c r="I495" t="s">
        <v>353</v>
      </c>
      <c r="J495" t="s">
        <v>353</v>
      </c>
      <c r="K495" t="s">
        <v>49</v>
      </c>
      <c r="M495">
        <v>0</v>
      </c>
      <c r="N495">
        <v>0</v>
      </c>
      <c r="O495">
        <v>0</v>
      </c>
      <c r="Q495">
        <v>1</v>
      </c>
      <c r="R495">
        <v>1</v>
      </c>
      <c r="S495">
        <v>2</v>
      </c>
      <c r="T495">
        <v>35</v>
      </c>
      <c r="U495">
        <v>291</v>
      </c>
      <c r="V495" t="s">
        <v>807</v>
      </c>
      <c r="W495">
        <v>35</v>
      </c>
      <c r="Z495" t="s">
        <v>59</v>
      </c>
      <c r="AA495">
        <v>12</v>
      </c>
      <c r="AB495">
        <v>3</v>
      </c>
      <c r="AC495">
        <v>70</v>
      </c>
      <c r="AG495">
        <v>1</v>
      </c>
      <c r="AH495" s="7">
        <v>0.64583333333333337</v>
      </c>
      <c r="AI495" s="7">
        <v>0.6875</v>
      </c>
      <c r="AJ495">
        <v>4</v>
      </c>
      <c r="AK495" t="s">
        <v>52</v>
      </c>
      <c r="AL495">
        <v>1</v>
      </c>
      <c r="AM495" s="21" t="str">
        <f>VLOOKUP(AA495,EQUIVALENCIAS!$B$2:$C$14,2,FALSE)</f>
        <v>Edificio Salas S</v>
      </c>
      <c r="AN495" t="str">
        <f>IF(ISERROR(VLOOKUP(CONCATENATE(AA495,"-",AB495),EQUIVALENCIAS!$G$3:$I$50,3,FALSE))="VERDADERO","SALA NO ASIGNADA",VLOOKUP(CONCATENATE(AA495,"-",AB495),EQUIVALENCIAS!$G$3:$I$50,3,FALSE))</f>
        <v>SALA S-3</v>
      </c>
    </row>
    <row r="496" spans="1:41">
      <c r="A496" t="s">
        <v>41</v>
      </c>
      <c r="B496" t="s">
        <v>90</v>
      </c>
      <c r="C496" t="s">
        <v>43</v>
      </c>
      <c r="D496" t="s">
        <v>44</v>
      </c>
      <c r="E496" t="s">
        <v>91</v>
      </c>
      <c r="F496" t="s">
        <v>55</v>
      </c>
      <c r="G496">
        <v>3</v>
      </c>
      <c r="H496" t="s">
        <v>125</v>
      </c>
      <c r="I496" t="s">
        <v>126</v>
      </c>
      <c r="J496" t="s">
        <v>126</v>
      </c>
      <c r="K496" t="s">
        <v>49</v>
      </c>
      <c r="M496">
        <v>0</v>
      </c>
      <c r="N496">
        <v>0</v>
      </c>
      <c r="O496">
        <v>0</v>
      </c>
      <c r="Q496">
        <v>1</v>
      </c>
      <c r="R496">
        <v>1</v>
      </c>
      <c r="S496">
        <v>4</v>
      </c>
      <c r="T496">
        <v>35</v>
      </c>
      <c r="U496">
        <v>276</v>
      </c>
      <c r="V496" t="s">
        <v>812</v>
      </c>
      <c r="W496">
        <v>35</v>
      </c>
      <c r="Z496" t="s">
        <v>59</v>
      </c>
      <c r="AA496">
        <v>12</v>
      </c>
      <c r="AB496">
        <v>4</v>
      </c>
      <c r="AC496">
        <v>70</v>
      </c>
      <c r="AG496">
        <v>1</v>
      </c>
      <c r="AH496" s="7">
        <v>0.64583333333333337</v>
      </c>
      <c r="AI496" s="7">
        <v>0.6875</v>
      </c>
      <c r="AJ496">
        <v>4</v>
      </c>
      <c r="AK496" t="s">
        <v>52</v>
      </c>
      <c r="AL496">
        <v>1</v>
      </c>
      <c r="AM496" s="21" t="str">
        <f>VLOOKUP(AA496,EQUIVALENCIAS!$B$2:$C$14,2,FALSE)</f>
        <v>Edificio Salas S</v>
      </c>
      <c r="AN496" t="str">
        <f>IF(ISERROR(VLOOKUP(CONCATENATE(AA496,"-",AB496),EQUIVALENCIAS!$G$3:$I$50,3,FALSE))="VERDADERO","SALA NO ASIGNADA",VLOOKUP(CONCATENATE(AA496,"-",AB496),EQUIVALENCIAS!$G$3:$I$50,3,FALSE))</f>
        <v>SALA S-4</v>
      </c>
    </row>
    <row r="497" spans="1:40">
      <c r="A497" t="s">
        <v>41</v>
      </c>
      <c r="B497" t="s">
        <v>61</v>
      </c>
      <c r="C497" t="s">
        <v>43</v>
      </c>
      <c r="D497" t="s">
        <v>44</v>
      </c>
      <c r="E497" t="s">
        <v>62</v>
      </c>
      <c r="F497" t="s">
        <v>55</v>
      </c>
      <c r="G497">
        <v>10</v>
      </c>
      <c r="H497" t="s">
        <v>836</v>
      </c>
      <c r="I497" t="s">
        <v>837</v>
      </c>
      <c r="J497" t="s">
        <v>837</v>
      </c>
      <c r="K497" t="s">
        <v>49</v>
      </c>
      <c r="M497">
        <v>0</v>
      </c>
      <c r="N497">
        <v>0</v>
      </c>
      <c r="O497">
        <v>0</v>
      </c>
      <c r="Q497">
        <v>1</v>
      </c>
      <c r="R497">
        <v>1</v>
      </c>
      <c r="S497">
        <v>1</v>
      </c>
      <c r="T497">
        <v>24</v>
      </c>
      <c r="U497">
        <v>578</v>
      </c>
      <c r="V497" t="s">
        <v>838</v>
      </c>
      <c r="W497">
        <v>24</v>
      </c>
      <c r="Z497" t="s">
        <v>59</v>
      </c>
      <c r="AA497">
        <v>5</v>
      </c>
      <c r="AB497">
        <v>25</v>
      </c>
      <c r="AC497">
        <v>30</v>
      </c>
      <c r="AG497">
        <v>3</v>
      </c>
      <c r="AH497" s="7">
        <v>0.64583333333333337</v>
      </c>
      <c r="AI497" s="7">
        <v>0.78472222222222221</v>
      </c>
      <c r="AJ497">
        <v>5</v>
      </c>
      <c r="AK497" t="s">
        <v>52</v>
      </c>
      <c r="AL497">
        <v>1</v>
      </c>
      <c r="AM497" s="21" t="str">
        <f>VLOOKUP(AA497,EQUIVALENCIAS!$B$2:$C$14,2,FALSE)</f>
        <v>Edif. Serv. Multiples</v>
      </c>
      <c r="AN497" t="str">
        <f>IF(ISERROR(VLOOKUP(CONCATENATE(AA497,"-",AB497),EQUIVALENCIAS!$G$3:$I$50,3,FALSE))="VERDADERO","SALA NO ASIGNADA",VLOOKUP(CONCATENATE(AA497,"-",AB497),EQUIVALENCIAS!$G$3:$I$50,3,FALSE))</f>
        <v>SALA 25</v>
      </c>
    </row>
    <row r="498" spans="1:40">
      <c r="A498" t="s">
        <v>41</v>
      </c>
      <c r="B498" t="s">
        <v>42</v>
      </c>
      <c r="C498" t="s">
        <v>43</v>
      </c>
      <c r="D498" t="s">
        <v>44</v>
      </c>
      <c r="E498" t="s">
        <v>45</v>
      </c>
      <c r="F498" t="s">
        <v>55</v>
      </c>
      <c r="G498">
        <v>6</v>
      </c>
      <c r="H498" t="s">
        <v>822</v>
      </c>
      <c r="I498" t="s">
        <v>823</v>
      </c>
      <c r="J498" t="s">
        <v>823</v>
      </c>
      <c r="K498" t="s">
        <v>49</v>
      </c>
      <c r="M498">
        <v>0</v>
      </c>
      <c r="N498">
        <v>0</v>
      </c>
      <c r="O498">
        <v>0</v>
      </c>
      <c r="Q498">
        <v>1</v>
      </c>
      <c r="R498">
        <v>1</v>
      </c>
      <c r="S498">
        <v>1</v>
      </c>
      <c r="T498">
        <v>35</v>
      </c>
      <c r="U498">
        <v>514</v>
      </c>
      <c r="V498" t="s">
        <v>839</v>
      </c>
      <c r="W498">
        <v>35</v>
      </c>
      <c r="Z498" t="s">
        <v>59</v>
      </c>
      <c r="AA498">
        <v>11</v>
      </c>
      <c r="AB498">
        <v>105</v>
      </c>
      <c r="AC498">
        <v>48</v>
      </c>
      <c r="AG498">
        <v>2</v>
      </c>
      <c r="AH498" s="7">
        <v>0.64583333333333337</v>
      </c>
      <c r="AI498" s="7">
        <v>0.73611111111111116</v>
      </c>
      <c r="AJ498">
        <v>5</v>
      </c>
      <c r="AK498" t="s">
        <v>52</v>
      </c>
      <c r="AL498">
        <v>1</v>
      </c>
      <c r="AM498" s="21" t="str">
        <f>VLOOKUP(AA498,EQUIVALENCIAS!$B$2:$C$14,2,FALSE)</f>
        <v>Edificio Minas</v>
      </c>
      <c r="AN498" t="str">
        <f>IF(ISERROR(VLOOKUP(CONCATENATE(AA498,"-",AB498),EQUIVALENCIAS!$G$3:$I$50,3,FALSE))="VERDADERO","SALA NO ASIGNADA",VLOOKUP(CONCATENATE(AA498,"-",AB498),EQUIVALENCIAS!$G$3:$I$50,3,FALSE))</f>
        <v>SALA 105</v>
      </c>
    </row>
    <row r="499" spans="1:40">
      <c r="A499" t="s">
        <v>41</v>
      </c>
      <c r="B499" t="s">
        <v>61</v>
      </c>
      <c r="C499" t="s">
        <v>43</v>
      </c>
      <c r="D499" t="s">
        <v>44</v>
      </c>
      <c r="E499" t="s">
        <v>62</v>
      </c>
      <c r="F499" t="s">
        <v>55</v>
      </c>
      <c r="G499">
        <v>10</v>
      </c>
      <c r="H499" t="s">
        <v>840</v>
      </c>
      <c r="I499" t="s">
        <v>841</v>
      </c>
      <c r="J499" t="s">
        <v>841</v>
      </c>
      <c r="K499" t="s">
        <v>49</v>
      </c>
      <c r="M499">
        <v>0</v>
      </c>
      <c r="N499">
        <v>0</v>
      </c>
      <c r="O499">
        <v>0</v>
      </c>
      <c r="Q499">
        <v>1</v>
      </c>
      <c r="R499">
        <v>1</v>
      </c>
      <c r="S499">
        <v>1</v>
      </c>
      <c r="T499">
        <v>20</v>
      </c>
      <c r="U499">
        <v>417</v>
      </c>
      <c r="V499" t="s">
        <v>842</v>
      </c>
      <c r="W499">
        <v>20</v>
      </c>
      <c r="Z499" t="s">
        <v>59</v>
      </c>
      <c r="AA499">
        <v>7</v>
      </c>
      <c r="AB499">
        <v>5</v>
      </c>
      <c r="AC499">
        <v>56</v>
      </c>
      <c r="AG499">
        <v>2</v>
      </c>
      <c r="AH499" s="7">
        <v>0.64583333333333337</v>
      </c>
      <c r="AI499" s="7">
        <v>0.73611111111111116</v>
      </c>
      <c r="AJ499">
        <v>5</v>
      </c>
      <c r="AK499" t="s">
        <v>52</v>
      </c>
      <c r="AL499">
        <v>1</v>
      </c>
      <c r="AM499" s="21" t="str">
        <f>VLOOKUP(AA499,EQUIVALENCIAS!$B$2:$C$14,2,FALSE)</f>
        <v>Edificio Construccion</v>
      </c>
      <c r="AN499" t="str">
        <f>IF(ISERROR(VLOOKUP(CONCATENATE(AA499,"-",AB499),EQUIVALENCIAS!$G$3:$I$50,3,FALSE))="VERDADERO","SALA NO ASIGNADA",VLOOKUP(CONCATENATE(AA499,"-",AB499),EQUIVALENCIAS!$G$3:$I$50,3,FALSE))</f>
        <v>SALA C-5</v>
      </c>
    </row>
    <row r="500" spans="1:40">
      <c r="A500" t="s">
        <v>41</v>
      </c>
      <c r="B500" t="s">
        <v>42</v>
      </c>
      <c r="C500" t="s">
        <v>43</v>
      </c>
      <c r="D500" t="s">
        <v>44</v>
      </c>
      <c r="E500" t="s">
        <v>45</v>
      </c>
      <c r="F500" t="s">
        <v>55</v>
      </c>
      <c r="G500">
        <v>9</v>
      </c>
      <c r="H500" t="s">
        <v>843</v>
      </c>
      <c r="I500" t="s">
        <v>844</v>
      </c>
      <c r="J500" t="s">
        <v>844</v>
      </c>
      <c r="K500" t="s">
        <v>69</v>
      </c>
      <c r="M500">
        <v>0</v>
      </c>
      <c r="N500">
        <v>0</v>
      </c>
      <c r="O500">
        <v>0</v>
      </c>
      <c r="Q500">
        <v>1</v>
      </c>
      <c r="R500">
        <v>1</v>
      </c>
      <c r="S500">
        <v>1</v>
      </c>
      <c r="T500">
        <v>20</v>
      </c>
      <c r="U500">
        <v>332</v>
      </c>
      <c r="V500" t="s">
        <v>845</v>
      </c>
      <c r="W500">
        <v>20</v>
      </c>
      <c r="Z500" t="s">
        <v>184</v>
      </c>
      <c r="AA500">
        <v>11</v>
      </c>
      <c r="AB500">
        <v>202</v>
      </c>
      <c r="AC500">
        <v>24</v>
      </c>
      <c r="AG500">
        <v>3</v>
      </c>
      <c r="AH500" s="7">
        <v>0.64583333333333337</v>
      </c>
      <c r="AI500" s="7">
        <v>0.78472222222222221</v>
      </c>
      <c r="AJ500">
        <v>5</v>
      </c>
      <c r="AK500" t="s">
        <v>52</v>
      </c>
      <c r="AL500">
        <v>1</v>
      </c>
      <c r="AM500" s="21" t="str">
        <f>VLOOKUP(AA500,EQUIVALENCIAS!$B$2:$C$14,2,FALSE)</f>
        <v>Edificio Minas</v>
      </c>
      <c r="AN500" t="str">
        <f>IF(ISERROR(VLOOKUP(CONCATENATE(AA500,"-",AB500),EQUIVALENCIAS!$G$3:$I$50,3,FALSE))="VERDADERO","SALA NO ASIGNADA",VLOOKUP(CONCATENATE(AA500,"-",AB500),EQUIVALENCIAS!$G$3:$I$50,3,FALSE))</f>
        <v>SALA 202</v>
      </c>
    </row>
    <row r="501" spans="1:40">
      <c r="A501" t="s">
        <v>41</v>
      </c>
      <c r="B501" t="s">
        <v>76</v>
      </c>
      <c r="C501" t="s">
        <v>43</v>
      </c>
      <c r="D501" t="s">
        <v>44</v>
      </c>
      <c r="E501" t="s">
        <v>77</v>
      </c>
      <c r="F501" t="s">
        <v>78</v>
      </c>
      <c r="G501">
        <v>3</v>
      </c>
      <c r="H501" t="s">
        <v>718</v>
      </c>
      <c r="I501" t="s">
        <v>719</v>
      </c>
      <c r="J501" t="s">
        <v>719</v>
      </c>
      <c r="K501" t="s">
        <v>49</v>
      </c>
      <c r="M501">
        <v>0</v>
      </c>
      <c r="N501">
        <v>0</v>
      </c>
      <c r="O501">
        <v>0</v>
      </c>
      <c r="Q501">
        <v>1</v>
      </c>
      <c r="R501">
        <v>1</v>
      </c>
      <c r="S501">
        <v>1</v>
      </c>
      <c r="T501">
        <v>25</v>
      </c>
      <c r="U501">
        <v>445</v>
      </c>
      <c r="V501" t="s">
        <v>720</v>
      </c>
      <c r="W501">
        <v>25</v>
      </c>
      <c r="Z501" t="s">
        <v>59</v>
      </c>
      <c r="AA501">
        <v>5</v>
      </c>
      <c r="AB501">
        <v>24</v>
      </c>
      <c r="AC501">
        <v>30</v>
      </c>
      <c r="AG501">
        <v>1</v>
      </c>
      <c r="AH501" s="7">
        <v>0.64583333333333337</v>
      </c>
      <c r="AI501" s="7">
        <v>0.6875</v>
      </c>
      <c r="AJ501">
        <v>6</v>
      </c>
      <c r="AK501" t="s">
        <v>52</v>
      </c>
      <c r="AL501">
        <v>1</v>
      </c>
      <c r="AM501" s="21" t="str">
        <f>VLOOKUP(AA501,EQUIVALENCIAS!$B$2:$C$14,2,FALSE)</f>
        <v>Edif. Serv. Multiples</v>
      </c>
      <c r="AN501" t="str">
        <f>IF(ISERROR(VLOOKUP(CONCATENATE(AA501,"-",AB501),EQUIVALENCIAS!$G$3:$I$50,3,FALSE))="VERDADERO","SALA NO ASIGNADA",VLOOKUP(CONCATENATE(AA501,"-",AB501),EQUIVALENCIAS!$G$3:$I$50,3,FALSE))</f>
        <v>SALA 24</v>
      </c>
    </row>
    <row r="502" spans="1:40">
      <c r="A502" t="s">
        <v>41</v>
      </c>
      <c r="B502" t="s">
        <v>76</v>
      </c>
      <c r="C502" t="s">
        <v>43</v>
      </c>
      <c r="D502" t="s">
        <v>44</v>
      </c>
      <c r="E502" t="s">
        <v>77</v>
      </c>
      <c r="F502" t="s">
        <v>78</v>
      </c>
      <c r="G502">
        <v>3</v>
      </c>
      <c r="H502" t="s">
        <v>718</v>
      </c>
      <c r="I502" t="s">
        <v>719</v>
      </c>
      <c r="J502" t="s">
        <v>719</v>
      </c>
      <c r="K502" t="s">
        <v>49</v>
      </c>
      <c r="M502">
        <v>0</v>
      </c>
      <c r="N502">
        <v>0</v>
      </c>
      <c r="O502">
        <v>0</v>
      </c>
      <c r="Q502">
        <v>1</v>
      </c>
      <c r="R502">
        <v>1</v>
      </c>
      <c r="S502">
        <v>2</v>
      </c>
      <c r="T502">
        <v>18</v>
      </c>
      <c r="U502">
        <v>730</v>
      </c>
      <c r="V502" t="s">
        <v>763</v>
      </c>
      <c r="W502">
        <v>18</v>
      </c>
      <c r="Z502" t="s">
        <v>59</v>
      </c>
      <c r="AA502">
        <v>4</v>
      </c>
      <c r="AB502">
        <v>2</v>
      </c>
      <c r="AC502">
        <v>30</v>
      </c>
      <c r="AG502">
        <v>1</v>
      </c>
      <c r="AH502" s="7">
        <v>0.64583333333333337</v>
      </c>
      <c r="AI502" s="7">
        <v>0.6875</v>
      </c>
      <c r="AJ502">
        <v>6</v>
      </c>
      <c r="AK502" t="s">
        <v>52</v>
      </c>
      <c r="AL502">
        <v>1</v>
      </c>
      <c r="AM502" s="21" t="str">
        <f>VLOOKUP(AA502,EQUIVALENCIAS!$B$2:$C$14,2,FALSE)</f>
        <v>Edificio Mecanica</v>
      </c>
      <c r="AN502" t="str">
        <f>IF(ISERROR(VLOOKUP(CONCATENATE(AA502,"-",AB502),EQUIVALENCIAS!$G$3:$I$50,3,FALSE))="VERDADERO","SALA NO ASIGNADA",VLOOKUP(CONCATENATE(AA502,"-",AB502),EQUIVALENCIAS!$G$3:$I$50,3,FALSE))</f>
        <v>SALA T-2</v>
      </c>
    </row>
    <row r="503" spans="1:40">
      <c r="A503" t="s">
        <v>41</v>
      </c>
      <c r="B503" t="s">
        <v>76</v>
      </c>
      <c r="C503" t="s">
        <v>43</v>
      </c>
      <c r="D503" t="s">
        <v>44</v>
      </c>
      <c r="E503" t="s">
        <v>77</v>
      </c>
      <c r="F503" t="s">
        <v>78</v>
      </c>
      <c r="G503">
        <v>3</v>
      </c>
      <c r="H503" t="s">
        <v>718</v>
      </c>
      <c r="I503" t="s">
        <v>719</v>
      </c>
      <c r="J503" t="s">
        <v>719</v>
      </c>
      <c r="K503" t="s">
        <v>49</v>
      </c>
      <c r="M503">
        <v>0</v>
      </c>
      <c r="N503">
        <v>0</v>
      </c>
      <c r="O503">
        <v>0</v>
      </c>
      <c r="Q503">
        <v>1</v>
      </c>
      <c r="R503">
        <v>1</v>
      </c>
      <c r="S503">
        <v>3</v>
      </c>
      <c r="T503">
        <v>18</v>
      </c>
      <c r="U503">
        <v>362</v>
      </c>
      <c r="V503" t="s">
        <v>767</v>
      </c>
      <c r="W503">
        <v>18</v>
      </c>
      <c r="Z503" t="s">
        <v>59</v>
      </c>
      <c r="AA503">
        <v>8</v>
      </c>
      <c r="AB503">
        <v>1</v>
      </c>
      <c r="AC503">
        <v>30</v>
      </c>
      <c r="AG503">
        <v>1</v>
      </c>
      <c r="AH503" s="7">
        <v>0.64583333333333337</v>
      </c>
      <c r="AI503" s="7">
        <v>0.6875</v>
      </c>
      <c r="AJ503">
        <v>6</v>
      </c>
      <c r="AK503" t="s">
        <v>52</v>
      </c>
      <c r="AL503">
        <v>1</v>
      </c>
      <c r="AM503" s="21" t="str">
        <f>VLOOKUP(AA503,EQUIVALENCIAS!$B$2:$C$14,2,FALSE)</f>
        <v>Edificio estudiantil</v>
      </c>
      <c r="AN503" t="str">
        <f>IF(ISERROR(VLOOKUP(CONCATENATE(AA503,"-",AB503),EQUIVALENCIAS!$G$3:$I$50,3,FALSE))="VERDADERO","SALA NO ASIGNADA",VLOOKUP(CONCATENATE(AA503,"-",AB503),EQUIVALENCIAS!$G$3:$I$50,3,FALSE))</f>
        <v>SALA S-1</v>
      </c>
    </row>
    <row r="504" spans="1:40">
      <c r="A504" t="s">
        <v>41</v>
      </c>
      <c r="B504" t="s">
        <v>76</v>
      </c>
      <c r="C504" t="s">
        <v>43</v>
      </c>
      <c r="D504" t="s">
        <v>44</v>
      </c>
      <c r="E504" t="s">
        <v>77</v>
      </c>
      <c r="F504" t="s">
        <v>78</v>
      </c>
      <c r="G504">
        <v>3</v>
      </c>
      <c r="H504" t="s">
        <v>718</v>
      </c>
      <c r="I504" t="s">
        <v>719</v>
      </c>
      <c r="J504" t="s">
        <v>719</v>
      </c>
      <c r="K504" t="s">
        <v>49</v>
      </c>
      <c r="M504">
        <v>0</v>
      </c>
      <c r="N504">
        <v>0</v>
      </c>
      <c r="O504">
        <v>0</v>
      </c>
      <c r="Q504">
        <v>1</v>
      </c>
      <c r="R504">
        <v>1</v>
      </c>
      <c r="S504">
        <v>4</v>
      </c>
      <c r="T504">
        <v>18</v>
      </c>
      <c r="U504">
        <v>694</v>
      </c>
      <c r="V504" t="s">
        <v>741</v>
      </c>
      <c r="W504">
        <v>18</v>
      </c>
      <c r="Z504" t="s">
        <v>59</v>
      </c>
      <c r="AA504">
        <v>4</v>
      </c>
      <c r="AB504">
        <v>1</v>
      </c>
      <c r="AC504">
        <v>30</v>
      </c>
      <c r="AG504">
        <v>1</v>
      </c>
      <c r="AH504" s="7">
        <v>0.64583333333333337</v>
      </c>
      <c r="AI504" s="7">
        <v>0.6875</v>
      </c>
      <c r="AJ504">
        <v>6</v>
      </c>
      <c r="AK504" t="s">
        <v>52</v>
      </c>
      <c r="AL504">
        <v>1</v>
      </c>
      <c r="AM504" s="21" t="str">
        <f>VLOOKUP(AA504,EQUIVALENCIAS!$B$2:$C$14,2,FALSE)</f>
        <v>Edificio Mecanica</v>
      </c>
      <c r="AN504" t="str">
        <f>IF(ISERROR(VLOOKUP(CONCATENATE(AA504,"-",AB504),EQUIVALENCIAS!$G$3:$I$50,3,FALSE))="VERDADERO","SALA NO ASIGNADA",VLOOKUP(CONCATENATE(AA504,"-",AB504),EQUIVALENCIAS!$G$3:$I$50,3,FALSE))</f>
        <v>SALA T-1</v>
      </c>
    </row>
    <row r="505" spans="1:40">
      <c r="A505" t="s">
        <v>41</v>
      </c>
      <c r="B505" t="s">
        <v>76</v>
      </c>
      <c r="C505" t="s">
        <v>43</v>
      </c>
      <c r="D505" t="s">
        <v>44</v>
      </c>
      <c r="E505" t="s">
        <v>77</v>
      </c>
      <c r="F505" t="s">
        <v>78</v>
      </c>
      <c r="G505">
        <v>3</v>
      </c>
      <c r="H505" t="s">
        <v>718</v>
      </c>
      <c r="I505" t="s">
        <v>719</v>
      </c>
      <c r="J505" t="s">
        <v>719</v>
      </c>
      <c r="K505" t="s">
        <v>49</v>
      </c>
      <c r="M505">
        <v>0</v>
      </c>
      <c r="N505">
        <v>0</v>
      </c>
      <c r="O505">
        <v>0</v>
      </c>
      <c r="Q505">
        <v>1</v>
      </c>
      <c r="R505">
        <v>1</v>
      </c>
      <c r="S505">
        <v>5</v>
      </c>
      <c r="T505">
        <v>18</v>
      </c>
      <c r="U505">
        <v>364</v>
      </c>
      <c r="V505" t="s">
        <v>768</v>
      </c>
      <c r="W505">
        <v>18</v>
      </c>
      <c r="Z505" t="s">
        <v>59</v>
      </c>
      <c r="AA505">
        <v>16</v>
      </c>
      <c r="AB505">
        <v>7</v>
      </c>
      <c r="AC505">
        <v>26</v>
      </c>
      <c r="AG505">
        <v>1</v>
      </c>
      <c r="AH505" s="7">
        <v>0.64583333333333337</v>
      </c>
      <c r="AI505" s="7">
        <v>0.6875</v>
      </c>
      <c r="AJ505">
        <v>6</v>
      </c>
      <c r="AK505" t="s">
        <v>52</v>
      </c>
      <c r="AL505">
        <v>1</v>
      </c>
      <c r="AM505" s="21" t="str">
        <f>VLOOKUP(AA505,EQUIVALENCIAS!$B$2:$C$14,2,FALSE)</f>
        <v>Edificio I+D</v>
      </c>
      <c r="AN505" t="str">
        <f>IF(ISERROR(VLOOKUP(CONCATENATE(AA505,"-",AB505),EQUIVALENCIAS!$G$3:$I$50,3,FALSE))="VERDADERO","SALA NO ASIGNADA",VLOOKUP(CONCATENATE(AA505,"-",AB505),EQUIVALENCIAS!$G$3:$I$50,3,FALSE))</f>
        <v>SALA 7</v>
      </c>
    </row>
    <row r="506" spans="1:40">
      <c r="A506" t="s">
        <v>41</v>
      </c>
      <c r="B506" t="s">
        <v>76</v>
      </c>
      <c r="C506" t="s">
        <v>43</v>
      </c>
      <c r="D506" t="s">
        <v>44</v>
      </c>
      <c r="E506" t="s">
        <v>77</v>
      </c>
      <c r="F506" t="s">
        <v>78</v>
      </c>
      <c r="G506">
        <v>3</v>
      </c>
      <c r="H506" t="s">
        <v>718</v>
      </c>
      <c r="I506" t="s">
        <v>719</v>
      </c>
      <c r="J506" t="s">
        <v>719</v>
      </c>
      <c r="K506" t="s">
        <v>49</v>
      </c>
      <c r="M506">
        <v>0</v>
      </c>
      <c r="N506">
        <v>0</v>
      </c>
      <c r="O506">
        <v>0</v>
      </c>
      <c r="Q506">
        <v>1</v>
      </c>
      <c r="R506">
        <v>1</v>
      </c>
      <c r="S506">
        <v>6</v>
      </c>
      <c r="T506">
        <v>18</v>
      </c>
      <c r="U506">
        <v>462</v>
      </c>
      <c r="V506" t="s">
        <v>743</v>
      </c>
      <c r="W506">
        <v>18</v>
      </c>
      <c r="Z506" t="s">
        <v>59</v>
      </c>
      <c r="AA506">
        <v>5</v>
      </c>
      <c r="AB506">
        <v>25</v>
      </c>
      <c r="AC506">
        <v>30</v>
      </c>
      <c r="AG506">
        <v>1</v>
      </c>
      <c r="AH506" s="7">
        <v>0.64583333333333337</v>
      </c>
      <c r="AI506" s="7">
        <v>0.6875</v>
      </c>
      <c r="AJ506">
        <v>6</v>
      </c>
      <c r="AK506" t="s">
        <v>52</v>
      </c>
      <c r="AL506">
        <v>1</v>
      </c>
      <c r="AM506" s="21" t="str">
        <f>VLOOKUP(AA506,EQUIVALENCIAS!$B$2:$C$14,2,FALSE)</f>
        <v>Edif. Serv. Multiples</v>
      </c>
      <c r="AN506" t="str">
        <f>IF(ISERROR(VLOOKUP(CONCATENATE(AA506,"-",AB506),EQUIVALENCIAS!$G$3:$I$50,3,FALSE))="VERDADERO","SALA NO ASIGNADA",VLOOKUP(CONCATENATE(AA506,"-",AB506),EQUIVALENCIAS!$G$3:$I$50,3,FALSE))</f>
        <v>SALA 25</v>
      </c>
    </row>
    <row r="507" spans="1:40">
      <c r="A507" t="s">
        <v>41</v>
      </c>
      <c r="B507" t="s">
        <v>98</v>
      </c>
      <c r="C507" t="s">
        <v>43</v>
      </c>
      <c r="D507" t="s">
        <v>44</v>
      </c>
      <c r="E507" t="s">
        <v>99</v>
      </c>
      <c r="F507" t="s">
        <v>55</v>
      </c>
      <c r="G507">
        <v>3</v>
      </c>
      <c r="H507" t="s">
        <v>238</v>
      </c>
      <c r="I507" t="s">
        <v>239</v>
      </c>
      <c r="J507" t="s">
        <v>239</v>
      </c>
      <c r="K507" t="s">
        <v>49</v>
      </c>
      <c r="M507">
        <v>0</v>
      </c>
      <c r="N507">
        <v>0</v>
      </c>
      <c r="O507">
        <v>0</v>
      </c>
      <c r="Q507">
        <v>1</v>
      </c>
      <c r="R507">
        <v>1</v>
      </c>
      <c r="S507">
        <v>1</v>
      </c>
      <c r="T507">
        <v>15</v>
      </c>
      <c r="U507">
        <v>510</v>
      </c>
      <c r="V507" t="s">
        <v>846</v>
      </c>
      <c r="W507">
        <v>15</v>
      </c>
      <c r="Z507" t="s">
        <v>59</v>
      </c>
      <c r="AA507">
        <v>8</v>
      </c>
      <c r="AB507">
        <v>2</v>
      </c>
      <c r="AC507">
        <v>70</v>
      </c>
      <c r="AG507">
        <v>2</v>
      </c>
      <c r="AH507" s="7">
        <v>0.69444444444444442</v>
      </c>
      <c r="AI507" s="7">
        <v>0.78472222222222221</v>
      </c>
      <c r="AJ507">
        <v>1</v>
      </c>
      <c r="AK507" t="s">
        <v>52</v>
      </c>
      <c r="AL507">
        <v>1</v>
      </c>
      <c r="AM507" s="21" t="str">
        <f>VLOOKUP(AA507,EQUIVALENCIAS!$B$2:$C$14,2,FALSE)</f>
        <v>Edificio estudiantil</v>
      </c>
      <c r="AN507" t="str">
        <f>IF(ISERROR(VLOOKUP(CONCATENATE(AA507,"-",AB507),EQUIVALENCIAS!$G$3:$I$50,3,FALSE))="VERDADERO","SALA NO ASIGNADA",VLOOKUP(CONCATENATE(AA507,"-",AB507),EQUIVALENCIAS!$G$3:$I$50,3,FALSE))</f>
        <v>SALA S-2</v>
      </c>
    </row>
    <row r="508" spans="1:40">
      <c r="A508" t="s">
        <v>41</v>
      </c>
      <c r="B508" t="s">
        <v>42</v>
      </c>
      <c r="C508" t="s">
        <v>43</v>
      </c>
      <c r="D508" t="s">
        <v>44</v>
      </c>
      <c r="E508" t="s">
        <v>45</v>
      </c>
      <c r="F508" t="s">
        <v>46</v>
      </c>
      <c r="G508">
        <v>3</v>
      </c>
      <c r="H508" t="s">
        <v>818</v>
      </c>
      <c r="I508" t="s">
        <v>819</v>
      </c>
      <c r="J508" t="s">
        <v>819</v>
      </c>
      <c r="K508" t="s">
        <v>49</v>
      </c>
      <c r="M508">
        <v>0</v>
      </c>
      <c r="N508">
        <v>0</v>
      </c>
      <c r="O508">
        <v>0</v>
      </c>
      <c r="Q508">
        <v>1</v>
      </c>
      <c r="R508">
        <v>1</v>
      </c>
      <c r="S508">
        <v>1</v>
      </c>
      <c r="T508">
        <v>45</v>
      </c>
      <c r="U508">
        <v>715</v>
      </c>
      <c r="V508" t="s">
        <v>820</v>
      </c>
      <c r="W508">
        <v>45</v>
      </c>
      <c r="Z508" t="s">
        <v>51</v>
      </c>
      <c r="AA508">
        <v>7</v>
      </c>
      <c r="AB508">
        <v>5</v>
      </c>
      <c r="AC508">
        <v>56</v>
      </c>
      <c r="AG508">
        <v>2</v>
      </c>
      <c r="AH508" s="7">
        <v>0.69444444444444442</v>
      </c>
      <c r="AI508" s="7">
        <v>0.78472222222222221</v>
      </c>
      <c r="AJ508">
        <v>1</v>
      </c>
      <c r="AK508" t="s">
        <v>52</v>
      </c>
      <c r="AL508">
        <v>1</v>
      </c>
      <c r="AM508" s="21" t="str">
        <f>VLOOKUP(AA508,EQUIVALENCIAS!$B$2:$C$14,2,FALSE)</f>
        <v>Edificio Construccion</v>
      </c>
      <c r="AN508" t="str">
        <f>IF(ISERROR(VLOOKUP(CONCATENATE(AA508,"-",AB508),EQUIVALENCIAS!$G$3:$I$50,3,FALSE))="VERDADERO","SALA NO ASIGNADA",VLOOKUP(CONCATENATE(AA508,"-",AB508),EQUIVALENCIAS!$G$3:$I$50,3,FALSE))</f>
        <v>SALA C-5</v>
      </c>
    </row>
    <row r="509" spans="1:40">
      <c r="A509" t="s">
        <v>41</v>
      </c>
      <c r="B509" t="s">
        <v>42</v>
      </c>
      <c r="C509" t="s">
        <v>43</v>
      </c>
      <c r="D509" t="s">
        <v>44</v>
      </c>
      <c r="E509" t="s">
        <v>45</v>
      </c>
      <c r="F509" t="s">
        <v>46</v>
      </c>
      <c r="G509">
        <v>5</v>
      </c>
      <c r="H509" t="s">
        <v>815</v>
      </c>
      <c r="I509" t="s">
        <v>816</v>
      </c>
      <c r="J509" t="s">
        <v>816</v>
      </c>
      <c r="K509" t="s">
        <v>49</v>
      </c>
      <c r="M509">
        <v>0</v>
      </c>
      <c r="N509">
        <v>0</v>
      </c>
      <c r="O509">
        <v>0</v>
      </c>
      <c r="Q509">
        <v>1</v>
      </c>
      <c r="R509">
        <v>1</v>
      </c>
      <c r="S509">
        <v>1</v>
      </c>
      <c r="T509">
        <v>30</v>
      </c>
      <c r="U509">
        <v>635</v>
      </c>
      <c r="V509" t="s">
        <v>817</v>
      </c>
      <c r="W509">
        <v>30</v>
      </c>
      <c r="Z509" t="s">
        <v>59</v>
      </c>
      <c r="AA509">
        <v>4</v>
      </c>
      <c r="AB509">
        <v>1</v>
      </c>
      <c r="AC509">
        <v>30</v>
      </c>
      <c r="AG509">
        <v>2</v>
      </c>
      <c r="AH509" s="7">
        <v>0.69444444444444442</v>
      </c>
      <c r="AI509" s="7">
        <v>0.78472222222222221</v>
      </c>
      <c r="AJ509">
        <v>1</v>
      </c>
      <c r="AK509" t="s">
        <v>52</v>
      </c>
      <c r="AL509">
        <v>1</v>
      </c>
      <c r="AM509" s="21" t="str">
        <f>VLOOKUP(AA509,EQUIVALENCIAS!$B$2:$C$14,2,FALSE)</f>
        <v>Edificio Mecanica</v>
      </c>
      <c r="AN509" t="str">
        <f>IF(ISERROR(VLOOKUP(CONCATENATE(AA509,"-",AB509),EQUIVALENCIAS!$G$3:$I$50,3,FALSE))="VERDADERO","SALA NO ASIGNADA",VLOOKUP(CONCATENATE(AA509,"-",AB509),EQUIVALENCIAS!$G$3:$I$50,3,FALSE))</f>
        <v>SALA T-1</v>
      </c>
    </row>
    <row r="510" spans="1:40">
      <c r="A510" t="s">
        <v>41</v>
      </c>
      <c r="B510" t="s">
        <v>53</v>
      </c>
      <c r="C510" t="s">
        <v>43</v>
      </c>
      <c r="D510" t="s">
        <v>44</v>
      </c>
      <c r="E510" t="s">
        <v>54</v>
      </c>
      <c r="F510" t="s">
        <v>55</v>
      </c>
      <c r="G510">
        <v>7</v>
      </c>
      <c r="H510" t="s">
        <v>282</v>
      </c>
      <c r="I510" t="s">
        <v>283</v>
      </c>
      <c r="J510" t="s">
        <v>283</v>
      </c>
      <c r="K510" t="s">
        <v>49</v>
      </c>
      <c r="M510">
        <v>0</v>
      </c>
      <c r="N510">
        <v>0</v>
      </c>
      <c r="O510">
        <v>0</v>
      </c>
      <c r="Q510">
        <v>1</v>
      </c>
      <c r="R510">
        <v>1</v>
      </c>
      <c r="S510">
        <v>1</v>
      </c>
      <c r="T510">
        <v>30</v>
      </c>
      <c r="U510">
        <v>525</v>
      </c>
      <c r="V510" t="s">
        <v>284</v>
      </c>
      <c r="W510">
        <v>30</v>
      </c>
      <c r="Z510" t="s">
        <v>59</v>
      </c>
      <c r="AA510">
        <v>4</v>
      </c>
      <c r="AB510">
        <v>2</v>
      </c>
      <c r="AC510">
        <v>30</v>
      </c>
      <c r="AG510">
        <v>2</v>
      </c>
      <c r="AH510" s="7">
        <v>0.59722222222222221</v>
      </c>
      <c r="AI510" s="7">
        <v>0.6875</v>
      </c>
      <c r="AJ510">
        <v>4</v>
      </c>
      <c r="AK510" t="s">
        <v>52</v>
      </c>
      <c r="AL510">
        <v>1</v>
      </c>
      <c r="AM510" s="21" t="str">
        <f>VLOOKUP(AA510,EQUIVALENCIAS!$B$2:$C$14,2,FALSE)</f>
        <v>Edificio Mecanica</v>
      </c>
      <c r="AN510" t="str">
        <f>IF(ISERROR(VLOOKUP(CONCATENATE(AA510,"-",AB510),EQUIVALENCIAS!$G$3:$I$50,3,FALSE))="VERDADERO","SALA NO ASIGNADA",VLOOKUP(CONCATENATE(AA510,"-",AB510),EQUIVALENCIAS!$G$3:$I$50,3,FALSE))</f>
        <v>SALA T-2</v>
      </c>
    </row>
    <row r="511" spans="1:40">
      <c r="A511" t="s">
        <v>41</v>
      </c>
      <c r="B511" t="s">
        <v>85</v>
      </c>
      <c r="C511" t="s">
        <v>43</v>
      </c>
      <c r="D511" t="s">
        <v>44</v>
      </c>
      <c r="E511" t="s">
        <v>86</v>
      </c>
      <c r="F511" t="s">
        <v>55</v>
      </c>
      <c r="G511">
        <v>4</v>
      </c>
      <c r="H511" t="s">
        <v>670</v>
      </c>
      <c r="I511" t="s">
        <v>671</v>
      </c>
      <c r="J511" t="s">
        <v>671</v>
      </c>
      <c r="K511" t="s">
        <v>49</v>
      </c>
      <c r="M511">
        <v>0</v>
      </c>
      <c r="N511">
        <v>0</v>
      </c>
      <c r="O511">
        <v>0</v>
      </c>
      <c r="Q511">
        <v>1</v>
      </c>
      <c r="R511">
        <v>1</v>
      </c>
      <c r="S511">
        <v>1</v>
      </c>
      <c r="T511">
        <v>40</v>
      </c>
      <c r="U511">
        <v>653</v>
      </c>
      <c r="V511" t="s">
        <v>672</v>
      </c>
      <c r="W511">
        <v>40</v>
      </c>
      <c r="Z511" t="s">
        <v>51</v>
      </c>
      <c r="AA511">
        <v>11</v>
      </c>
      <c r="AB511">
        <v>105</v>
      </c>
      <c r="AC511">
        <v>48</v>
      </c>
      <c r="AG511">
        <v>2</v>
      </c>
      <c r="AH511" s="7">
        <v>0.69444444444444442</v>
      </c>
      <c r="AI511" s="7">
        <v>0.78472222222222221</v>
      </c>
      <c r="AJ511">
        <v>1</v>
      </c>
      <c r="AK511" t="s">
        <v>52</v>
      </c>
      <c r="AL511">
        <v>1</v>
      </c>
      <c r="AM511" s="21" t="str">
        <f>VLOOKUP(AA511,EQUIVALENCIAS!$B$2:$C$14,2,FALSE)</f>
        <v>Edificio Minas</v>
      </c>
      <c r="AN511" t="str">
        <f>IF(ISERROR(VLOOKUP(CONCATENATE(AA511,"-",AB511),EQUIVALENCIAS!$G$3:$I$50,3,FALSE))="VERDADERO","SALA NO ASIGNADA",VLOOKUP(CONCATENATE(AA511,"-",AB511),EQUIVALENCIAS!$G$3:$I$50,3,FALSE))</f>
        <v>SALA 105</v>
      </c>
    </row>
    <row r="512" spans="1:40">
      <c r="A512" t="s">
        <v>41</v>
      </c>
      <c r="B512" t="s">
        <v>85</v>
      </c>
      <c r="C512" t="s">
        <v>43</v>
      </c>
      <c r="D512" t="s">
        <v>44</v>
      </c>
      <c r="E512" t="s">
        <v>86</v>
      </c>
      <c r="F512" t="s">
        <v>55</v>
      </c>
      <c r="G512">
        <v>6</v>
      </c>
      <c r="H512" t="s">
        <v>847</v>
      </c>
      <c r="I512" t="s">
        <v>848</v>
      </c>
      <c r="J512" t="s">
        <v>848</v>
      </c>
      <c r="K512" t="s">
        <v>49</v>
      </c>
      <c r="M512">
        <v>0</v>
      </c>
      <c r="N512">
        <v>0</v>
      </c>
      <c r="O512">
        <v>0</v>
      </c>
      <c r="Q512">
        <v>1</v>
      </c>
      <c r="R512">
        <v>1</v>
      </c>
      <c r="S512">
        <v>1</v>
      </c>
      <c r="T512">
        <v>40</v>
      </c>
      <c r="U512">
        <v>738</v>
      </c>
      <c r="V512" t="s">
        <v>849</v>
      </c>
      <c r="W512">
        <v>40</v>
      </c>
      <c r="Z512" t="s">
        <v>51</v>
      </c>
      <c r="AA512">
        <v>5</v>
      </c>
      <c r="AB512">
        <v>21</v>
      </c>
      <c r="AC512">
        <v>70</v>
      </c>
      <c r="AG512">
        <v>2</v>
      </c>
      <c r="AH512" s="7">
        <v>0.69444444444444442</v>
      </c>
      <c r="AI512" s="7">
        <v>0.78472222222222221</v>
      </c>
      <c r="AJ512">
        <v>1</v>
      </c>
      <c r="AK512" t="s">
        <v>52</v>
      </c>
      <c r="AL512">
        <v>1</v>
      </c>
      <c r="AM512" s="21" t="str">
        <f>VLOOKUP(AA512,EQUIVALENCIAS!$B$2:$C$14,2,FALSE)</f>
        <v>Edif. Serv. Multiples</v>
      </c>
      <c r="AN512" t="str">
        <f>IF(ISERROR(VLOOKUP(CONCATENATE(AA512,"-",AB512),EQUIVALENCIAS!$G$3:$I$50,3,FALSE))="VERDADERO","SALA NO ASIGNADA",VLOOKUP(CONCATENATE(AA512,"-",AB512),EQUIVALENCIAS!$G$3:$I$50,3,FALSE))</f>
        <v>SALA 21</v>
      </c>
    </row>
    <row r="513" spans="1:40">
      <c r="A513" t="s">
        <v>41</v>
      </c>
      <c r="B513" t="s">
        <v>85</v>
      </c>
      <c r="C513" t="s">
        <v>43</v>
      </c>
      <c r="D513" t="s">
        <v>44</v>
      </c>
      <c r="E513" t="s">
        <v>86</v>
      </c>
      <c r="F513" t="s">
        <v>55</v>
      </c>
      <c r="G513">
        <v>7</v>
      </c>
      <c r="H513" t="s">
        <v>673</v>
      </c>
      <c r="I513" t="s">
        <v>674</v>
      </c>
      <c r="J513" t="s">
        <v>674</v>
      </c>
      <c r="K513" t="s">
        <v>49</v>
      </c>
      <c r="M513">
        <v>0</v>
      </c>
      <c r="N513">
        <v>0</v>
      </c>
      <c r="O513">
        <v>0</v>
      </c>
      <c r="Q513">
        <v>1</v>
      </c>
      <c r="R513">
        <v>1</v>
      </c>
      <c r="S513">
        <v>1</v>
      </c>
      <c r="T513">
        <v>50</v>
      </c>
      <c r="U513">
        <v>292</v>
      </c>
      <c r="V513" t="s">
        <v>675</v>
      </c>
      <c r="W513">
        <v>50</v>
      </c>
      <c r="Z513" t="s">
        <v>51</v>
      </c>
      <c r="AA513">
        <v>7</v>
      </c>
      <c r="AB513">
        <v>3</v>
      </c>
      <c r="AC513">
        <v>62</v>
      </c>
      <c r="AG513">
        <v>2</v>
      </c>
      <c r="AH513" s="7">
        <v>0.69444444444444442</v>
      </c>
      <c r="AI513" s="7">
        <v>0.78472222222222221</v>
      </c>
      <c r="AJ513">
        <v>1</v>
      </c>
      <c r="AK513" t="s">
        <v>52</v>
      </c>
      <c r="AL513">
        <v>1</v>
      </c>
      <c r="AM513" s="21" t="str">
        <f>VLOOKUP(AA513,EQUIVALENCIAS!$B$2:$C$14,2,FALSE)</f>
        <v>Edificio Construccion</v>
      </c>
      <c r="AN513" t="str">
        <f>IF(ISERROR(VLOOKUP(CONCATENATE(AA513,"-",AB513),EQUIVALENCIAS!$G$3:$I$50,3,FALSE))="VERDADERO","SALA NO ASIGNADA",VLOOKUP(CONCATENATE(AA513,"-",AB513),EQUIVALENCIAS!$G$3:$I$50,3,FALSE))</f>
        <v>SALA C-3</v>
      </c>
    </row>
    <row r="514" spans="1:40">
      <c r="A514" t="s">
        <v>41</v>
      </c>
      <c r="B514" t="s">
        <v>90</v>
      </c>
      <c r="C514" t="s">
        <v>43</v>
      </c>
      <c r="D514" t="s">
        <v>44</v>
      </c>
      <c r="E514" t="s">
        <v>91</v>
      </c>
      <c r="F514" t="s">
        <v>55</v>
      </c>
      <c r="G514">
        <v>1</v>
      </c>
      <c r="H514" t="s">
        <v>642</v>
      </c>
      <c r="I514" t="s">
        <v>643</v>
      </c>
      <c r="J514" t="s">
        <v>643</v>
      </c>
      <c r="K514" t="s">
        <v>49</v>
      </c>
      <c r="M514">
        <v>0</v>
      </c>
      <c r="N514">
        <v>0</v>
      </c>
      <c r="O514">
        <v>0</v>
      </c>
      <c r="Q514">
        <v>1</v>
      </c>
      <c r="R514">
        <v>1</v>
      </c>
      <c r="S514">
        <v>1</v>
      </c>
      <c r="T514">
        <v>35</v>
      </c>
      <c r="U514">
        <v>723</v>
      </c>
      <c r="V514" t="s">
        <v>850</v>
      </c>
      <c r="W514">
        <v>35</v>
      </c>
      <c r="Z514" t="s">
        <v>59</v>
      </c>
      <c r="AA514">
        <v>5</v>
      </c>
      <c r="AB514">
        <v>23</v>
      </c>
      <c r="AC514">
        <v>70</v>
      </c>
      <c r="AG514">
        <v>2</v>
      </c>
      <c r="AH514" s="7">
        <v>0.69444444444444442</v>
      </c>
      <c r="AI514" s="7">
        <v>0.78472222222222221</v>
      </c>
      <c r="AJ514">
        <v>1</v>
      </c>
      <c r="AK514" t="s">
        <v>52</v>
      </c>
      <c r="AL514">
        <v>1</v>
      </c>
      <c r="AM514" s="21" t="str">
        <f>VLOOKUP(AA514,EQUIVALENCIAS!$B$2:$C$14,2,FALSE)</f>
        <v>Edif. Serv. Multiples</v>
      </c>
      <c r="AN514" t="str">
        <f>IF(ISERROR(VLOOKUP(CONCATENATE(AA514,"-",AB514),EQUIVALENCIAS!$G$3:$I$50,3,FALSE))="VERDADERO","SALA NO ASIGNADA",VLOOKUP(CONCATENATE(AA514,"-",AB514),EQUIVALENCIAS!$G$3:$I$50,3,FALSE))</f>
        <v>SALA 23</v>
      </c>
    </row>
    <row r="515" spans="1:40">
      <c r="A515" t="s">
        <v>41</v>
      </c>
      <c r="B515" t="s">
        <v>53</v>
      </c>
      <c r="C515" t="s">
        <v>43</v>
      </c>
      <c r="D515" t="s">
        <v>44</v>
      </c>
      <c r="E515" t="s">
        <v>54</v>
      </c>
      <c r="F515" t="s">
        <v>55</v>
      </c>
      <c r="G515">
        <v>0</v>
      </c>
      <c r="H515" t="s">
        <v>502</v>
      </c>
      <c r="I515" t="s">
        <v>503</v>
      </c>
      <c r="J515" t="s">
        <v>503</v>
      </c>
      <c r="K515" t="s">
        <v>49</v>
      </c>
      <c r="M515">
        <v>0</v>
      </c>
      <c r="N515">
        <v>0</v>
      </c>
      <c r="O515">
        <v>0</v>
      </c>
      <c r="Q515">
        <v>1</v>
      </c>
      <c r="R515">
        <v>1</v>
      </c>
      <c r="S515">
        <v>1</v>
      </c>
      <c r="T515">
        <v>20</v>
      </c>
      <c r="U515">
        <v>547</v>
      </c>
      <c r="V515" t="s">
        <v>504</v>
      </c>
      <c r="W515">
        <v>20</v>
      </c>
      <c r="Z515" t="s">
        <v>59</v>
      </c>
      <c r="AA515">
        <v>11</v>
      </c>
      <c r="AB515">
        <v>102</v>
      </c>
      <c r="AC515">
        <v>118</v>
      </c>
      <c r="AG515">
        <v>2</v>
      </c>
      <c r="AH515" s="7">
        <v>0.59722222222222221</v>
      </c>
      <c r="AI515" s="7">
        <v>0.6875</v>
      </c>
      <c r="AJ515">
        <v>4</v>
      </c>
      <c r="AK515" t="s">
        <v>52</v>
      </c>
      <c r="AL515">
        <v>1</v>
      </c>
      <c r="AM515" s="21" t="str">
        <f>VLOOKUP(AA515,EQUIVALENCIAS!$B$2:$C$14,2,FALSE)</f>
        <v>Edificio Minas</v>
      </c>
      <c r="AN515" t="str">
        <f>IF(ISERROR(VLOOKUP(CONCATENATE(AA515,"-",AB515),EQUIVALENCIAS!$G$3:$I$50,3,FALSE))="VERDADERO","SALA NO ASIGNADA",VLOOKUP(CONCATENATE(AA515,"-",AB515),EQUIVALENCIAS!$G$3:$I$50,3,FALSE))</f>
        <v>SALA 102</v>
      </c>
    </row>
    <row r="516" spans="1:40">
      <c r="A516" t="s">
        <v>41</v>
      </c>
      <c r="B516" t="s">
        <v>53</v>
      </c>
      <c r="C516" t="s">
        <v>43</v>
      </c>
      <c r="D516" t="s">
        <v>44</v>
      </c>
      <c r="E516" t="s">
        <v>54</v>
      </c>
      <c r="F516" t="s">
        <v>55</v>
      </c>
      <c r="G516">
        <v>9</v>
      </c>
      <c r="H516" t="s">
        <v>505</v>
      </c>
      <c r="I516" t="s">
        <v>506</v>
      </c>
      <c r="J516" t="s">
        <v>506</v>
      </c>
      <c r="K516" t="s">
        <v>49</v>
      </c>
      <c r="M516">
        <v>0</v>
      </c>
      <c r="N516">
        <v>0</v>
      </c>
      <c r="O516">
        <v>0</v>
      </c>
      <c r="Q516">
        <v>1</v>
      </c>
      <c r="R516">
        <v>1</v>
      </c>
      <c r="S516">
        <v>1</v>
      </c>
      <c r="T516">
        <v>20</v>
      </c>
      <c r="U516">
        <v>335</v>
      </c>
      <c r="V516" t="s">
        <v>507</v>
      </c>
      <c r="W516">
        <v>20</v>
      </c>
      <c r="Z516" t="s">
        <v>59</v>
      </c>
      <c r="AA516" s="28">
        <v>5</v>
      </c>
      <c r="AB516" s="28">
        <v>14</v>
      </c>
      <c r="AC516">
        <v>110</v>
      </c>
      <c r="AG516">
        <v>2</v>
      </c>
      <c r="AH516" s="7">
        <v>0.59722222222222221</v>
      </c>
      <c r="AI516" s="7">
        <v>0.6875</v>
      </c>
      <c r="AJ516">
        <v>4</v>
      </c>
      <c r="AK516" t="s">
        <v>52</v>
      </c>
      <c r="AL516">
        <v>1</v>
      </c>
      <c r="AM516" s="21" t="str">
        <f>VLOOKUP(AA516,EQUIVALENCIAS!$B$2:$C$14,2,FALSE)</f>
        <v>Edif. Serv. Multiples</v>
      </c>
      <c r="AN516" t="str">
        <f>IF(ISERROR(VLOOKUP(CONCATENATE(AA516,"-",AB516),EQUIVALENCIAS!$G$3:$I$50,3,FALSE))="VERDADERO","SALA NO ASIGNADA",VLOOKUP(CONCATENATE(AA516,"-",AB516),EQUIVALENCIAS!$G$3:$I$50,3,FALSE))</f>
        <v>SALA 14</v>
      </c>
    </row>
    <row r="517" spans="1:40">
      <c r="A517" t="s">
        <v>41</v>
      </c>
      <c r="B517" t="s">
        <v>53</v>
      </c>
      <c r="C517" t="s">
        <v>43</v>
      </c>
      <c r="D517" t="s">
        <v>44</v>
      </c>
      <c r="E517" t="s">
        <v>54</v>
      </c>
      <c r="F517" t="s">
        <v>55</v>
      </c>
      <c r="G517">
        <v>10</v>
      </c>
      <c r="H517" t="s">
        <v>534</v>
      </c>
      <c r="I517" t="s">
        <v>535</v>
      </c>
      <c r="J517" t="s">
        <v>535</v>
      </c>
      <c r="K517" t="s">
        <v>49</v>
      </c>
      <c r="M517">
        <v>0</v>
      </c>
      <c r="N517">
        <v>0</v>
      </c>
      <c r="O517">
        <v>0</v>
      </c>
      <c r="Q517">
        <v>1</v>
      </c>
      <c r="R517">
        <v>1</v>
      </c>
      <c r="S517">
        <v>1</v>
      </c>
      <c r="T517">
        <v>20</v>
      </c>
      <c r="U517">
        <v>641</v>
      </c>
      <c r="V517" t="s">
        <v>536</v>
      </c>
      <c r="W517">
        <v>20</v>
      </c>
      <c r="Z517" t="s">
        <v>59</v>
      </c>
      <c r="AA517">
        <v>11</v>
      </c>
      <c r="AB517">
        <v>104</v>
      </c>
      <c r="AC517">
        <v>84</v>
      </c>
      <c r="AG517">
        <v>2</v>
      </c>
      <c r="AH517" s="7">
        <v>0.59722222222222221</v>
      </c>
      <c r="AI517" s="7">
        <v>0.6875</v>
      </c>
      <c r="AJ517">
        <v>4</v>
      </c>
      <c r="AK517" t="s">
        <v>52</v>
      </c>
      <c r="AL517">
        <v>1</v>
      </c>
      <c r="AM517" s="21" t="str">
        <f>VLOOKUP(AA517,EQUIVALENCIAS!$B$2:$C$14,2,FALSE)</f>
        <v>Edificio Minas</v>
      </c>
      <c r="AN517" t="str">
        <f>IF(ISERROR(VLOOKUP(CONCATENATE(AA517,"-",AB517),EQUIVALENCIAS!$G$3:$I$50,3,FALSE))="VERDADERO","SALA NO ASIGNADA",VLOOKUP(CONCATENATE(AA517,"-",AB517),EQUIVALENCIAS!$G$3:$I$50,3,FALSE))</f>
        <v>SALA 104</v>
      </c>
    </row>
    <row r="518" spans="1:40">
      <c r="A518" t="s">
        <v>41</v>
      </c>
      <c r="B518" t="s">
        <v>42</v>
      </c>
      <c r="C518" t="s">
        <v>43</v>
      </c>
      <c r="D518" t="s">
        <v>44</v>
      </c>
      <c r="E518" t="s">
        <v>45</v>
      </c>
      <c r="F518" t="s">
        <v>55</v>
      </c>
      <c r="G518">
        <v>5</v>
      </c>
      <c r="H518" t="s">
        <v>291</v>
      </c>
      <c r="I518" t="s">
        <v>292</v>
      </c>
      <c r="J518" t="s">
        <v>292</v>
      </c>
      <c r="K518" t="s">
        <v>69</v>
      </c>
      <c r="M518">
        <v>0</v>
      </c>
      <c r="N518">
        <v>0</v>
      </c>
      <c r="O518">
        <v>0</v>
      </c>
      <c r="Q518">
        <v>1</v>
      </c>
      <c r="R518">
        <v>1</v>
      </c>
      <c r="S518">
        <v>1</v>
      </c>
      <c r="T518">
        <v>35</v>
      </c>
      <c r="U518">
        <v>756</v>
      </c>
      <c r="V518" t="s">
        <v>293</v>
      </c>
      <c r="W518">
        <v>35</v>
      </c>
      <c r="Z518" t="s">
        <v>274</v>
      </c>
      <c r="AA518">
        <v>3</v>
      </c>
      <c r="AB518">
        <v>303</v>
      </c>
      <c r="AC518">
        <v>35</v>
      </c>
      <c r="AG518">
        <v>2</v>
      </c>
      <c r="AH518" s="7">
        <v>0.69444444444444442</v>
      </c>
      <c r="AI518" s="7">
        <v>0.78472222222222221</v>
      </c>
      <c r="AJ518">
        <v>1</v>
      </c>
      <c r="AK518" t="s">
        <v>52</v>
      </c>
      <c r="AL518">
        <v>1</v>
      </c>
      <c r="AM518" s="21" t="str">
        <f>VLOOKUP(AA518,EQUIVALENCIAS!$B$2:$C$14,2,FALSE)</f>
        <v>Edificio Laboratorio</v>
      </c>
      <c r="AN518" t="str">
        <f>IF(ISERROR(VLOOKUP(CONCATENATE(AA518,"-",AB518),EQUIVALENCIAS!$G$3:$I$50,3,FALSE))="VERDADERO","SALA NO ASIGNADA",VLOOKUP(CONCATENATE(AA518,"-",AB518),EQUIVALENCIAS!$G$3:$I$50,3,FALSE))</f>
        <v>SALA 303</v>
      </c>
    </row>
    <row r="519" spans="1:40">
      <c r="A519" t="s">
        <v>41</v>
      </c>
      <c r="B519" t="s">
        <v>98</v>
      </c>
      <c r="C519" t="s">
        <v>43</v>
      </c>
      <c r="D519" t="s">
        <v>44</v>
      </c>
      <c r="E519" t="s">
        <v>99</v>
      </c>
      <c r="F519" t="s">
        <v>55</v>
      </c>
      <c r="G519">
        <v>3</v>
      </c>
      <c r="H519" t="s">
        <v>238</v>
      </c>
      <c r="I519" t="s">
        <v>239</v>
      </c>
      <c r="J519" t="s">
        <v>239</v>
      </c>
      <c r="K519" t="s">
        <v>49</v>
      </c>
      <c r="M519">
        <v>0</v>
      </c>
      <c r="N519">
        <v>0</v>
      </c>
      <c r="O519">
        <v>0</v>
      </c>
      <c r="Q519">
        <v>1</v>
      </c>
      <c r="R519">
        <v>1</v>
      </c>
      <c r="S519">
        <v>2</v>
      </c>
      <c r="T519">
        <v>15</v>
      </c>
      <c r="U519">
        <v>394</v>
      </c>
      <c r="V519" t="s">
        <v>240</v>
      </c>
      <c r="W519">
        <v>15</v>
      </c>
      <c r="Z519" t="s">
        <v>59</v>
      </c>
      <c r="AA519">
        <v>7</v>
      </c>
      <c r="AB519">
        <v>6</v>
      </c>
      <c r="AC519">
        <v>17</v>
      </c>
      <c r="AG519">
        <v>2</v>
      </c>
      <c r="AH519" s="7">
        <v>0.69444444444444442</v>
      </c>
      <c r="AI519" s="7">
        <v>0.78472222222222221</v>
      </c>
      <c r="AJ519">
        <v>1</v>
      </c>
      <c r="AK519" t="s">
        <v>52</v>
      </c>
      <c r="AL519">
        <v>1</v>
      </c>
      <c r="AM519" s="21" t="str">
        <f>VLOOKUP(AA519,EQUIVALENCIAS!$B$2:$C$14,2,FALSE)</f>
        <v>Edificio Construccion</v>
      </c>
      <c r="AN519" t="str">
        <f>IF(ISERROR(VLOOKUP(CONCATENATE(AA519,"-",AB519),EQUIVALENCIAS!$G$3:$I$50,3,FALSE))="VERDADERO","SALA NO ASIGNADA",VLOOKUP(CONCATENATE(AA519,"-",AB519),EQUIVALENCIAS!$G$3:$I$50,3,FALSE))</f>
        <v>SALA C-6</v>
      </c>
    </row>
    <row r="520" spans="1:40">
      <c r="A520" t="s">
        <v>41</v>
      </c>
      <c r="B520" t="s">
        <v>90</v>
      </c>
      <c r="C520" t="s">
        <v>43</v>
      </c>
      <c r="D520" t="s">
        <v>44</v>
      </c>
      <c r="E520" t="s">
        <v>91</v>
      </c>
      <c r="F520" t="s">
        <v>46</v>
      </c>
      <c r="G520">
        <v>1</v>
      </c>
      <c r="H520" t="s">
        <v>419</v>
      </c>
      <c r="I520" t="s">
        <v>420</v>
      </c>
      <c r="J520" t="s">
        <v>420</v>
      </c>
      <c r="K520" t="s">
        <v>49</v>
      </c>
      <c r="M520">
        <v>0</v>
      </c>
      <c r="N520">
        <v>0</v>
      </c>
      <c r="O520">
        <v>0</v>
      </c>
      <c r="Q520">
        <v>1</v>
      </c>
      <c r="R520">
        <v>1</v>
      </c>
      <c r="S520">
        <v>2</v>
      </c>
      <c r="T520">
        <v>52</v>
      </c>
      <c r="U520">
        <v>667</v>
      </c>
      <c r="V520" t="s">
        <v>421</v>
      </c>
      <c r="W520">
        <v>52</v>
      </c>
      <c r="Z520" t="s">
        <v>51</v>
      </c>
      <c r="AA520" s="28">
        <v>9</v>
      </c>
      <c r="AB520" s="28">
        <v>2</v>
      </c>
      <c r="AC520">
        <v>70</v>
      </c>
      <c r="AG520">
        <v>2</v>
      </c>
      <c r="AH520" s="7">
        <v>0.69444444444444442</v>
      </c>
      <c r="AI520" s="7">
        <v>0.78472222222222221</v>
      </c>
      <c r="AJ520">
        <v>1</v>
      </c>
      <c r="AK520" t="s">
        <v>52</v>
      </c>
      <c r="AL520">
        <v>1</v>
      </c>
      <c r="AM520" s="21" t="str">
        <f>VLOOKUP(AA520,EQUIVALENCIAS!$B$2:$C$14,2,FALSE)</f>
        <v>Salas de madera E</v>
      </c>
      <c r="AN520" t="str">
        <f>IF(ISERROR(VLOOKUP(CONCATENATE(AA520,"-",AB520),EQUIVALENCIAS!$G$3:$I$50,3,FALSE))="VERDADERO","SALA NO ASIGNADA",VLOOKUP(CONCATENATE(AA520,"-",AB520),EQUIVALENCIAS!$G$3:$I$50,3,FALSE))</f>
        <v>SALA E-2</v>
      </c>
    </row>
    <row r="521" spans="1:40">
      <c r="A521" t="s">
        <v>41</v>
      </c>
      <c r="B521" t="s">
        <v>85</v>
      </c>
      <c r="C521" t="s">
        <v>43</v>
      </c>
      <c r="D521" t="s">
        <v>44</v>
      </c>
      <c r="E521" t="s">
        <v>86</v>
      </c>
      <c r="F521" t="s">
        <v>55</v>
      </c>
      <c r="G521">
        <v>5</v>
      </c>
      <c r="H521" t="s">
        <v>633</v>
      </c>
      <c r="I521" t="s">
        <v>634</v>
      </c>
      <c r="J521" t="s">
        <v>634</v>
      </c>
      <c r="K521" t="s">
        <v>49</v>
      </c>
      <c r="M521">
        <v>0</v>
      </c>
      <c r="N521">
        <v>0</v>
      </c>
      <c r="O521">
        <v>0</v>
      </c>
      <c r="Q521">
        <v>1</v>
      </c>
      <c r="R521">
        <v>1</v>
      </c>
      <c r="S521">
        <v>2</v>
      </c>
      <c r="T521">
        <v>45</v>
      </c>
      <c r="U521">
        <v>678</v>
      </c>
      <c r="V521" t="s">
        <v>851</v>
      </c>
      <c r="W521">
        <v>45</v>
      </c>
      <c r="Z521" t="s">
        <v>51</v>
      </c>
      <c r="AA521">
        <v>11</v>
      </c>
      <c r="AB521">
        <v>103</v>
      </c>
      <c r="AC521">
        <v>60</v>
      </c>
      <c r="AG521">
        <v>2</v>
      </c>
      <c r="AH521" s="7">
        <v>0.69444444444444442</v>
      </c>
      <c r="AI521" s="7">
        <v>0.78472222222222221</v>
      </c>
      <c r="AJ521">
        <v>1</v>
      </c>
      <c r="AK521" t="s">
        <v>52</v>
      </c>
      <c r="AL521">
        <v>1</v>
      </c>
      <c r="AM521" s="21" t="str">
        <f>VLOOKUP(AA521,EQUIVALENCIAS!$B$2:$C$14,2,FALSE)</f>
        <v>Edificio Minas</v>
      </c>
      <c r="AN521" t="str">
        <f>IF(ISERROR(VLOOKUP(CONCATENATE(AA521,"-",AB521),EQUIVALENCIAS!$G$3:$I$50,3,FALSE))="VERDADERO","SALA NO ASIGNADA",VLOOKUP(CONCATENATE(AA521,"-",AB521),EQUIVALENCIAS!$G$3:$I$50,3,FALSE))</f>
        <v>SALA 103</v>
      </c>
    </row>
    <row r="522" spans="1:40">
      <c r="A522" t="s">
        <v>41</v>
      </c>
      <c r="B522" t="s">
        <v>90</v>
      </c>
      <c r="C522" t="s">
        <v>43</v>
      </c>
      <c r="D522" t="s">
        <v>44</v>
      </c>
      <c r="E522" t="s">
        <v>91</v>
      </c>
      <c r="F522" t="s">
        <v>55</v>
      </c>
      <c r="G522">
        <v>5</v>
      </c>
      <c r="H522" t="s">
        <v>636</v>
      </c>
      <c r="I522" t="s">
        <v>637</v>
      </c>
      <c r="J522" t="s">
        <v>637</v>
      </c>
      <c r="K522" t="s">
        <v>49</v>
      </c>
      <c r="M522">
        <v>0</v>
      </c>
      <c r="N522">
        <v>0</v>
      </c>
      <c r="O522">
        <v>0</v>
      </c>
      <c r="Q522">
        <v>1</v>
      </c>
      <c r="R522">
        <v>1</v>
      </c>
      <c r="S522">
        <v>2</v>
      </c>
      <c r="T522">
        <v>45</v>
      </c>
      <c r="U522">
        <v>326</v>
      </c>
      <c r="V522" t="s">
        <v>852</v>
      </c>
      <c r="W522">
        <v>45</v>
      </c>
      <c r="Z522" t="s">
        <v>51</v>
      </c>
      <c r="AA522">
        <v>7</v>
      </c>
      <c r="AB522">
        <v>4</v>
      </c>
      <c r="AC522">
        <v>53</v>
      </c>
      <c r="AG522">
        <v>2</v>
      </c>
      <c r="AH522" s="7">
        <v>0.69444444444444442</v>
      </c>
      <c r="AI522" s="7">
        <v>0.78472222222222221</v>
      </c>
      <c r="AJ522">
        <v>1</v>
      </c>
      <c r="AK522" t="s">
        <v>52</v>
      </c>
      <c r="AL522">
        <v>1</v>
      </c>
      <c r="AM522" s="21" t="str">
        <f>VLOOKUP(AA522,EQUIVALENCIAS!$B$2:$C$14,2,FALSE)</f>
        <v>Edificio Construccion</v>
      </c>
      <c r="AN522" t="str">
        <f>IF(ISERROR(VLOOKUP(CONCATENATE(AA522,"-",AB522),EQUIVALENCIAS!$G$3:$I$50,3,FALSE))="VERDADERO","SALA NO ASIGNADA",VLOOKUP(CONCATENATE(AA522,"-",AB522),EQUIVALENCIAS!$G$3:$I$50,3,FALSE))</f>
        <v>SALA C-4</v>
      </c>
    </row>
    <row r="523" spans="1:40">
      <c r="A523" t="s">
        <v>41</v>
      </c>
      <c r="B523" t="s">
        <v>90</v>
      </c>
      <c r="C523" t="s">
        <v>43</v>
      </c>
      <c r="D523" t="s">
        <v>44</v>
      </c>
      <c r="E523" t="s">
        <v>91</v>
      </c>
      <c r="F523" t="s">
        <v>55</v>
      </c>
      <c r="G523">
        <v>3</v>
      </c>
      <c r="H523" t="s">
        <v>352</v>
      </c>
      <c r="I523" t="s">
        <v>353</v>
      </c>
      <c r="J523" t="s">
        <v>353</v>
      </c>
      <c r="K523" t="s">
        <v>49</v>
      </c>
      <c r="M523">
        <v>0</v>
      </c>
      <c r="N523">
        <v>0</v>
      </c>
      <c r="O523">
        <v>0</v>
      </c>
      <c r="Q523">
        <v>1</v>
      </c>
      <c r="R523">
        <v>1</v>
      </c>
      <c r="S523">
        <v>4</v>
      </c>
      <c r="T523">
        <v>35</v>
      </c>
      <c r="U523">
        <v>532</v>
      </c>
      <c r="V523" t="s">
        <v>853</v>
      </c>
      <c r="W523">
        <v>35</v>
      </c>
      <c r="Z523" t="s">
        <v>59</v>
      </c>
      <c r="AA523">
        <v>3</v>
      </c>
      <c r="AB523">
        <v>26</v>
      </c>
      <c r="AC523">
        <v>40</v>
      </c>
      <c r="AG523">
        <v>1</v>
      </c>
      <c r="AH523" s="7">
        <v>0.69444444444444442</v>
      </c>
      <c r="AI523" s="7">
        <v>0.73611111111111116</v>
      </c>
      <c r="AJ523">
        <v>1</v>
      </c>
      <c r="AK523" t="s">
        <v>52</v>
      </c>
      <c r="AL523">
        <v>1</v>
      </c>
      <c r="AM523" s="21" t="str">
        <f>VLOOKUP(AA523,EQUIVALENCIAS!$B$2:$C$14,2,FALSE)</f>
        <v>Edificio Laboratorio</v>
      </c>
      <c r="AN523" t="str">
        <f>IF(ISERROR(VLOOKUP(CONCATENATE(AA523,"-",AB523),EQUIVALENCIAS!$G$3:$I$50,3,FALSE))="VERDADERO","SALA NO ASIGNADA",VLOOKUP(CONCATENATE(AA523,"-",AB523),EQUIVALENCIAS!$G$3:$I$50,3,FALSE))</f>
        <v>SALA 26</v>
      </c>
    </row>
    <row r="524" spans="1:40">
      <c r="A524" t="s">
        <v>41</v>
      </c>
      <c r="B524" t="s">
        <v>90</v>
      </c>
      <c r="C524" t="s">
        <v>43</v>
      </c>
      <c r="D524" t="s">
        <v>44</v>
      </c>
      <c r="E524" t="s">
        <v>91</v>
      </c>
      <c r="F524" t="s">
        <v>55</v>
      </c>
      <c r="G524">
        <v>1</v>
      </c>
      <c r="H524" t="s">
        <v>642</v>
      </c>
      <c r="I524" t="s">
        <v>643</v>
      </c>
      <c r="J524" t="s">
        <v>643</v>
      </c>
      <c r="K524" t="s">
        <v>49</v>
      </c>
      <c r="M524">
        <v>0</v>
      </c>
      <c r="N524">
        <v>0</v>
      </c>
      <c r="O524">
        <v>0</v>
      </c>
      <c r="Q524">
        <v>1</v>
      </c>
      <c r="R524">
        <v>1</v>
      </c>
      <c r="S524">
        <v>5</v>
      </c>
      <c r="T524">
        <v>35</v>
      </c>
      <c r="U524">
        <v>625</v>
      </c>
      <c r="V524" t="s">
        <v>854</v>
      </c>
      <c r="W524">
        <v>35</v>
      </c>
      <c r="Z524" t="s">
        <v>59</v>
      </c>
      <c r="AA524">
        <v>12</v>
      </c>
      <c r="AB524">
        <v>4</v>
      </c>
      <c r="AC524">
        <v>70</v>
      </c>
      <c r="AG524">
        <v>2</v>
      </c>
      <c r="AH524" s="7">
        <v>0.69444444444444442</v>
      </c>
      <c r="AI524" s="7">
        <v>0.78472222222222221</v>
      </c>
      <c r="AJ524">
        <v>1</v>
      </c>
      <c r="AK524" t="s">
        <v>52</v>
      </c>
      <c r="AL524">
        <v>1</v>
      </c>
      <c r="AM524" s="21" t="str">
        <f>VLOOKUP(AA524,EQUIVALENCIAS!$B$2:$C$14,2,FALSE)</f>
        <v>Edificio Salas S</v>
      </c>
      <c r="AN524" t="str">
        <f>IF(ISERROR(VLOOKUP(CONCATENATE(AA524,"-",AB524),EQUIVALENCIAS!$G$3:$I$50,3,FALSE))="VERDADERO","SALA NO ASIGNADA",VLOOKUP(CONCATENATE(AA524,"-",AB524),EQUIVALENCIAS!$G$3:$I$50,3,FALSE))</f>
        <v>SALA S-4</v>
      </c>
    </row>
    <row r="525" spans="1:40">
      <c r="A525" t="s">
        <v>41</v>
      </c>
      <c r="B525" t="s">
        <v>90</v>
      </c>
      <c r="C525" t="s">
        <v>43</v>
      </c>
      <c r="D525" t="s">
        <v>44</v>
      </c>
      <c r="E525" t="s">
        <v>91</v>
      </c>
      <c r="F525" t="s">
        <v>55</v>
      </c>
      <c r="G525">
        <v>1</v>
      </c>
      <c r="H525" t="s">
        <v>642</v>
      </c>
      <c r="I525" t="s">
        <v>643</v>
      </c>
      <c r="J525" t="s">
        <v>643</v>
      </c>
      <c r="K525" t="s">
        <v>49</v>
      </c>
      <c r="M525">
        <v>0</v>
      </c>
      <c r="N525">
        <v>0</v>
      </c>
      <c r="O525">
        <v>0</v>
      </c>
      <c r="Q525">
        <v>1</v>
      </c>
      <c r="R525">
        <v>1</v>
      </c>
      <c r="S525">
        <v>6</v>
      </c>
      <c r="T525">
        <v>35</v>
      </c>
      <c r="U525">
        <v>677</v>
      </c>
      <c r="V525" t="s">
        <v>855</v>
      </c>
      <c r="W525">
        <v>35</v>
      </c>
      <c r="Z525" t="s">
        <v>59</v>
      </c>
      <c r="AA525">
        <v>7</v>
      </c>
      <c r="AB525">
        <v>1</v>
      </c>
      <c r="AC525">
        <v>40</v>
      </c>
      <c r="AG525">
        <v>2</v>
      </c>
      <c r="AH525" s="7">
        <v>0.69444444444444442</v>
      </c>
      <c r="AI525" s="7">
        <v>0.78472222222222221</v>
      </c>
      <c r="AJ525">
        <v>1</v>
      </c>
      <c r="AK525" t="s">
        <v>52</v>
      </c>
      <c r="AL525">
        <v>1</v>
      </c>
      <c r="AM525" s="21" t="str">
        <f>VLOOKUP(AA525,EQUIVALENCIAS!$B$2:$C$14,2,FALSE)</f>
        <v>Edificio Construccion</v>
      </c>
      <c r="AN525" t="str">
        <f>IF(ISERROR(VLOOKUP(CONCATENATE(AA525,"-",AB525),EQUIVALENCIAS!$G$3:$I$50,3,FALSE))="VERDADERO","SALA NO ASIGNADA",VLOOKUP(CONCATENATE(AA525,"-",AB525),EQUIVALENCIAS!$G$3:$I$50,3,FALSE))</f>
        <v>SALA C-1</v>
      </c>
    </row>
    <row r="526" spans="1:40">
      <c r="A526" t="s">
        <v>41</v>
      </c>
      <c r="B526" t="s">
        <v>90</v>
      </c>
      <c r="C526" t="s">
        <v>43</v>
      </c>
      <c r="D526" t="s">
        <v>44</v>
      </c>
      <c r="E526" t="s">
        <v>91</v>
      </c>
      <c r="F526" t="s">
        <v>55</v>
      </c>
      <c r="G526">
        <v>1</v>
      </c>
      <c r="H526" t="s">
        <v>642</v>
      </c>
      <c r="I526" t="s">
        <v>643</v>
      </c>
      <c r="J526" t="s">
        <v>643</v>
      </c>
      <c r="K526" t="s">
        <v>49</v>
      </c>
      <c r="M526">
        <v>0</v>
      </c>
      <c r="N526">
        <v>0</v>
      </c>
      <c r="O526">
        <v>0</v>
      </c>
      <c r="Q526">
        <v>1</v>
      </c>
      <c r="R526">
        <v>1</v>
      </c>
      <c r="S526">
        <v>9</v>
      </c>
      <c r="T526">
        <v>35</v>
      </c>
      <c r="U526">
        <v>499</v>
      </c>
      <c r="V526" t="s">
        <v>856</v>
      </c>
      <c r="W526">
        <v>35</v>
      </c>
      <c r="Z526" t="s">
        <v>59</v>
      </c>
      <c r="AA526">
        <v>5</v>
      </c>
      <c r="AB526">
        <v>22</v>
      </c>
      <c r="AC526">
        <v>70</v>
      </c>
      <c r="AG526">
        <v>2</v>
      </c>
      <c r="AH526" s="7">
        <v>0.69444444444444442</v>
      </c>
      <c r="AI526" s="7">
        <v>0.78472222222222221</v>
      </c>
      <c r="AJ526">
        <v>1</v>
      </c>
      <c r="AK526" t="s">
        <v>52</v>
      </c>
      <c r="AL526">
        <v>1</v>
      </c>
      <c r="AM526" s="21" t="str">
        <f>VLOOKUP(AA526,EQUIVALENCIAS!$B$2:$C$14,2,FALSE)</f>
        <v>Edif. Serv. Multiples</v>
      </c>
      <c r="AN526" t="str">
        <f>IF(ISERROR(VLOOKUP(CONCATENATE(AA526,"-",AB526),EQUIVALENCIAS!$G$3:$I$50,3,FALSE))="VERDADERO","SALA NO ASIGNADA",VLOOKUP(CONCATENATE(AA526,"-",AB526),EQUIVALENCIAS!$G$3:$I$50,3,FALSE))</f>
        <v>SALA 22</v>
      </c>
    </row>
    <row r="527" spans="1:40">
      <c r="A527" t="s">
        <v>41</v>
      </c>
      <c r="B527" t="s">
        <v>76</v>
      </c>
      <c r="C527" t="s">
        <v>43</v>
      </c>
      <c r="D527" t="s">
        <v>44</v>
      </c>
      <c r="E527" t="s">
        <v>77</v>
      </c>
      <c r="F527" t="s">
        <v>78</v>
      </c>
      <c r="G527">
        <v>9</v>
      </c>
      <c r="H527" t="s">
        <v>787</v>
      </c>
      <c r="I527" t="s">
        <v>788</v>
      </c>
      <c r="J527" t="s">
        <v>788</v>
      </c>
      <c r="K527" t="s">
        <v>49</v>
      </c>
      <c r="M527">
        <v>0</v>
      </c>
      <c r="N527">
        <v>0</v>
      </c>
      <c r="O527">
        <v>0</v>
      </c>
      <c r="Q527">
        <v>1</v>
      </c>
      <c r="R527">
        <v>1</v>
      </c>
      <c r="S527">
        <v>1</v>
      </c>
      <c r="T527">
        <v>72</v>
      </c>
      <c r="U527">
        <v>736</v>
      </c>
      <c r="V527" t="s">
        <v>857</v>
      </c>
      <c r="W527">
        <v>72</v>
      </c>
      <c r="Z527" t="s">
        <v>144</v>
      </c>
      <c r="AA527">
        <v>11</v>
      </c>
      <c r="AB527">
        <v>104</v>
      </c>
      <c r="AC527">
        <v>84</v>
      </c>
      <c r="AG527">
        <v>2</v>
      </c>
      <c r="AH527" s="7">
        <v>0.69444444444444442</v>
      </c>
      <c r="AI527" s="7">
        <v>0.78472222222222221</v>
      </c>
      <c r="AJ527">
        <v>2</v>
      </c>
      <c r="AK527" t="s">
        <v>52</v>
      </c>
      <c r="AL527">
        <v>1</v>
      </c>
      <c r="AM527" s="21" t="str">
        <f>VLOOKUP(AA527,EQUIVALENCIAS!$B$2:$C$14,2,FALSE)</f>
        <v>Edificio Minas</v>
      </c>
      <c r="AN527" t="str">
        <f>IF(ISERROR(VLOOKUP(CONCATENATE(AA527,"-",AB527),EQUIVALENCIAS!$G$3:$I$50,3,FALSE))="VERDADERO","SALA NO ASIGNADA",VLOOKUP(CONCATENATE(AA527,"-",AB527),EQUIVALENCIAS!$G$3:$I$50,3,FALSE))</f>
        <v>SALA 104</v>
      </c>
    </row>
    <row r="528" spans="1:40">
      <c r="A528" t="s">
        <v>41</v>
      </c>
      <c r="B528" t="s">
        <v>42</v>
      </c>
      <c r="C528" t="s">
        <v>43</v>
      </c>
      <c r="D528" t="s">
        <v>44</v>
      </c>
      <c r="E528" t="s">
        <v>45</v>
      </c>
      <c r="F528" t="s">
        <v>46</v>
      </c>
      <c r="G528">
        <v>6</v>
      </c>
      <c r="H528" t="s">
        <v>858</v>
      </c>
      <c r="I528" t="s">
        <v>859</v>
      </c>
      <c r="J528" t="s">
        <v>859</v>
      </c>
      <c r="K528" t="s">
        <v>49</v>
      </c>
      <c r="M528">
        <v>0</v>
      </c>
      <c r="N528">
        <v>0</v>
      </c>
      <c r="O528">
        <v>0</v>
      </c>
      <c r="Q528">
        <v>1</v>
      </c>
      <c r="R528">
        <v>1</v>
      </c>
      <c r="S528">
        <v>1</v>
      </c>
      <c r="T528">
        <v>45</v>
      </c>
      <c r="U528">
        <v>584</v>
      </c>
      <c r="V528" t="s">
        <v>860</v>
      </c>
      <c r="W528">
        <v>45</v>
      </c>
      <c r="Z528" t="s">
        <v>51</v>
      </c>
      <c r="AA528">
        <v>7</v>
      </c>
      <c r="AB528">
        <v>5</v>
      </c>
      <c r="AC528">
        <v>56</v>
      </c>
      <c r="AG528">
        <v>2</v>
      </c>
      <c r="AH528" s="7">
        <v>0.69444444444444442</v>
      </c>
      <c r="AI528" s="7">
        <v>0.78472222222222221</v>
      </c>
      <c r="AJ528">
        <v>2</v>
      </c>
      <c r="AK528" t="s">
        <v>52</v>
      </c>
      <c r="AL528">
        <v>1</v>
      </c>
      <c r="AM528" s="21" t="str">
        <f>VLOOKUP(AA528,EQUIVALENCIAS!$B$2:$C$14,2,FALSE)</f>
        <v>Edificio Construccion</v>
      </c>
      <c r="AN528" t="str">
        <f>IF(ISERROR(VLOOKUP(CONCATENATE(AA528,"-",AB528),EQUIVALENCIAS!$G$3:$I$50,3,FALSE))="VERDADERO","SALA NO ASIGNADA",VLOOKUP(CONCATENATE(AA528,"-",AB528),EQUIVALENCIAS!$G$3:$I$50,3,FALSE))</f>
        <v>SALA C-5</v>
      </c>
    </row>
    <row r="529" spans="1:40">
      <c r="A529" t="s">
        <v>41</v>
      </c>
      <c r="B529" t="s">
        <v>53</v>
      </c>
      <c r="C529" t="s">
        <v>43</v>
      </c>
      <c r="D529" t="s">
        <v>44</v>
      </c>
      <c r="E529" t="s">
        <v>54</v>
      </c>
      <c r="F529" t="s">
        <v>55</v>
      </c>
      <c r="G529">
        <v>1</v>
      </c>
      <c r="H529" t="s">
        <v>448</v>
      </c>
      <c r="I529" t="s">
        <v>449</v>
      </c>
      <c r="J529" t="s">
        <v>449</v>
      </c>
      <c r="K529" t="s">
        <v>69</v>
      </c>
      <c r="M529">
        <v>0</v>
      </c>
      <c r="N529">
        <v>0</v>
      </c>
      <c r="O529">
        <v>0</v>
      </c>
      <c r="Q529">
        <v>1</v>
      </c>
      <c r="R529">
        <v>1</v>
      </c>
      <c r="S529">
        <v>1</v>
      </c>
      <c r="T529">
        <v>70</v>
      </c>
      <c r="U529">
        <v>570</v>
      </c>
      <c r="V529" t="s">
        <v>450</v>
      </c>
      <c r="W529">
        <v>70</v>
      </c>
      <c r="AA529" s="28">
        <v>9</v>
      </c>
      <c r="AB529" s="28">
        <v>1</v>
      </c>
      <c r="AC529">
        <v>70</v>
      </c>
      <c r="AG529">
        <v>1</v>
      </c>
      <c r="AH529" s="7">
        <v>0.64583333333333337</v>
      </c>
      <c r="AI529" s="7">
        <v>0.6875</v>
      </c>
      <c r="AJ529">
        <v>4</v>
      </c>
      <c r="AK529" t="s">
        <v>52</v>
      </c>
      <c r="AL529">
        <v>1</v>
      </c>
      <c r="AM529" s="21" t="str">
        <f>VLOOKUP(AA529,EQUIVALENCIAS!$B$2:$C$14,2,FALSE)</f>
        <v>Salas de madera E</v>
      </c>
      <c r="AN529" t="str">
        <f>IF(ISERROR(VLOOKUP(CONCATENATE(AA529,"-",AB529),EQUIVALENCIAS!$G$3:$I$50,3,FALSE))="VERDADERO","SALA NO ASIGNADA",VLOOKUP(CONCATENATE(AA529,"-",AB529),EQUIVALENCIAS!$G$3:$I$50,3,FALSE))</f>
        <v>SALA E-1</v>
      </c>
    </row>
    <row r="530" spans="1:40">
      <c r="A530" t="s">
        <v>41</v>
      </c>
      <c r="B530" t="s">
        <v>53</v>
      </c>
      <c r="C530" t="s">
        <v>43</v>
      </c>
      <c r="D530" t="s">
        <v>44</v>
      </c>
      <c r="E530" t="s">
        <v>54</v>
      </c>
      <c r="F530" t="s">
        <v>55</v>
      </c>
      <c r="G530">
        <v>11</v>
      </c>
      <c r="H530" t="s">
        <v>540</v>
      </c>
      <c r="I530" t="s">
        <v>541</v>
      </c>
      <c r="J530" t="s">
        <v>541</v>
      </c>
      <c r="K530" t="s">
        <v>49</v>
      </c>
      <c r="M530">
        <v>0</v>
      </c>
      <c r="N530">
        <v>0</v>
      </c>
      <c r="O530">
        <v>0</v>
      </c>
      <c r="Q530">
        <v>1</v>
      </c>
      <c r="R530">
        <v>1</v>
      </c>
      <c r="S530">
        <v>1</v>
      </c>
      <c r="T530">
        <v>20</v>
      </c>
      <c r="U530">
        <v>486</v>
      </c>
      <c r="V530" t="s">
        <v>542</v>
      </c>
      <c r="W530">
        <v>20</v>
      </c>
      <c r="Z530" t="s">
        <v>59</v>
      </c>
      <c r="AA530">
        <v>5</v>
      </c>
      <c r="AB530">
        <v>25</v>
      </c>
      <c r="AC530">
        <v>30</v>
      </c>
      <c r="AG530">
        <v>2</v>
      </c>
      <c r="AH530" s="7">
        <v>0.69444444444444442</v>
      </c>
      <c r="AI530" s="7">
        <v>0.78472222222222221</v>
      </c>
      <c r="AJ530">
        <v>4</v>
      </c>
      <c r="AK530" t="s">
        <v>52</v>
      </c>
      <c r="AL530">
        <v>1</v>
      </c>
      <c r="AM530" s="21" t="str">
        <f>VLOOKUP(AA530,EQUIVALENCIAS!$B$2:$C$14,2,FALSE)</f>
        <v>Edif. Serv. Multiples</v>
      </c>
      <c r="AN530" t="str">
        <f>IF(ISERROR(VLOOKUP(CONCATENATE(AA530,"-",AB530),EQUIVALENCIAS!$G$3:$I$50,3,FALSE))="VERDADERO","SALA NO ASIGNADA",VLOOKUP(CONCATENATE(AA530,"-",AB530),EQUIVALENCIAS!$G$3:$I$50,3,FALSE))</f>
        <v>SALA 25</v>
      </c>
    </row>
    <row r="531" spans="1:40">
      <c r="A531" t="s">
        <v>41</v>
      </c>
      <c r="B531" t="s">
        <v>53</v>
      </c>
      <c r="C531" t="s">
        <v>43</v>
      </c>
      <c r="D531" t="s">
        <v>44</v>
      </c>
      <c r="E531" t="s">
        <v>54</v>
      </c>
      <c r="F531" t="s">
        <v>55</v>
      </c>
      <c r="G531">
        <v>7</v>
      </c>
      <c r="H531" t="s">
        <v>395</v>
      </c>
      <c r="I531" t="s">
        <v>396</v>
      </c>
      <c r="J531" t="s">
        <v>396</v>
      </c>
      <c r="K531" t="s">
        <v>49</v>
      </c>
      <c r="M531">
        <v>0</v>
      </c>
      <c r="N531">
        <v>0</v>
      </c>
      <c r="O531">
        <v>0</v>
      </c>
      <c r="Q531">
        <v>1</v>
      </c>
      <c r="R531">
        <v>1</v>
      </c>
      <c r="S531">
        <v>1</v>
      </c>
      <c r="T531">
        <v>35</v>
      </c>
      <c r="U531">
        <v>279</v>
      </c>
      <c r="V531" t="s">
        <v>397</v>
      </c>
      <c r="W531">
        <v>35</v>
      </c>
      <c r="Z531" t="s">
        <v>59</v>
      </c>
      <c r="AA531">
        <v>11</v>
      </c>
      <c r="AB531">
        <v>105</v>
      </c>
      <c r="AC531">
        <v>48</v>
      </c>
      <c r="AG531">
        <v>2</v>
      </c>
      <c r="AH531" s="7">
        <v>0.35416666666666669</v>
      </c>
      <c r="AI531" s="7">
        <v>0.44444444444444442</v>
      </c>
      <c r="AJ531">
        <v>5</v>
      </c>
      <c r="AK531" t="s">
        <v>52</v>
      </c>
      <c r="AL531">
        <v>1</v>
      </c>
      <c r="AM531" s="21" t="str">
        <f>VLOOKUP(AA531,EQUIVALENCIAS!$B$2:$C$14,2,FALSE)</f>
        <v>Edificio Minas</v>
      </c>
      <c r="AN531" t="str">
        <f>IF(ISERROR(VLOOKUP(CONCATENATE(AA531,"-",AB531),EQUIVALENCIAS!$G$3:$I$50,3,FALSE))="VERDADERO","SALA NO ASIGNADA",VLOOKUP(CONCATENATE(AA531,"-",AB531),EQUIVALENCIAS!$G$3:$I$50,3,FALSE))</f>
        <v>SALA 105</v>
      </c>
    </row>
    <row r="532" spans="1:40">
      <c r="A532" t="s">
        <v>41</v>
      </c>
      <c r="B532" t="s">
        <v>98</v>
      </c>
      <c r="C532" t="s">
        <v>43</v>
      </c>
      <c r="D532" t="s">
        <v>44</v>
      </c>
      <c r="E532" t="s">
        <v>99</v>
      </c>
      <c r="F532" t="s">
        <v>55</v>
      </c>
      <c r="G532">
        <v>5</v>
      </c>
      <c r="H532" t="s">
        <v>205</v>
      </c>
      <c r="I532" t="s">
        <v>206</v>
      </c>
      <c r="J532" t="s">
        <v>206</v>
      </c>
      <c r="K532" t="s">
        <v>49</v>
      </c>
      <c r="M532">
        <v>0</v>
      </c>
      <c r="N532">
        <v>0</v>
      </c>
      <c r="O532">
        <v>0</v>
      </c>
      <c r="Q532">
        <v>1</v>
      </c>
      <c r="R532">
        <v>1</v>
      </c>
      <c r="S532">
        <v>1</v>
      </c>
      <c r="T532">
        <v>30</v>
      </c>
      <c r="U532">
        <v>780</v>
      </c>
      <c r="V532" t="s">
        <v>207</v>
      </c>
      <c r="W532">
        <v>30</v>
      </c>
      <c r="Z532" t="s">
        <v>59</v>
      </c>
      <c r="AA532">
        <v>7</v>
      </c>
      <c r="AB532">
        <v>1</v>
      </c>
      <c r="AC532">
        <v>40</v>
      </c>
      <c r="AG532">
        <v>2</v>
      </c>
      <c r="AH532" s="7">
        <v>0.69444444444444442</v>
      </c>
      <c r="AI532" s="7">
        <v>0.78472222222222221</v>
      </c>
      <c r="AJ532">
        <v>2</v>
      </c>
      <c r="AK532" t="s">
        <v>52</v>
      </c>
      <c r="AL532">
        <v>1</v>
      </c>
      <c r="AM532" s="21" t="str">
        <f>VLOOKUP(AA532,EQUIVALENCIAS!$B$2:$C$14,2,FALSE)</f>
        <v>Edificio Construccion</v>
      </c>
      <c r="AN532" t="str">
        <f>IF(ISERROR(VLOOKUP(CONCATENATE(AA532,"-",AB532),EQUIVALENCIAS!$G$3:$I$50,3,FALSE))="VERDADERO","SALA NO ASIGNADA",VLOOKUP(CONCATENATE(AA532,"-",AB532),EQUIVALENCIAS!$G$3:$I$50,3,FALSE))</f>
        <v>SALA C-1</v>
      </c>
    </row>
    <row r="533" spans="1:40">
      <c r="A533" t="s">
        <v>41</v>
      </c>
      <c r="B533" t="s">
        <v>98</v>
      </c>
      <c r="C533" t="s">
        <v>43</v>
      </c>
      <c r="D533" t="s">
        <v>44</v>
      </c>
      <c r="E533" t="s">
        <v>99</v>
      </c>
      <c r="F533" t="s">
        <v>55</v>
      </c>
      <c r="G533">
        <v>6</v>
      </c>
      <c r="H533" t="s">
        <v>700</v>
      </c>
      <c r="I533" t="s">
        <v>467</v>
      </c>
      <c r="J533" t="s">
        <v>467</v>
      </c>
      <c r="K533" t="s">
        <v>49</v>
      </c>
      <c r="M533">
        <v>0</v>
      </c>
      <c r="N533">
        <v>0</v>
      </c>
      <c r="O533">
        <v>0</v>
      </c>
      <c r="Q533">
        <v>1</v>
      </c>
      <c r="R533">
        <v>1</v>
      </c>
      <c r="S533">
        <v>1</v>
      </c>
      <c r="T533">
        <v>20</v>
      </c>
      <c r="U533">
        <v>686</v>
      </c>
      <c r="V533" t="s">
        <v>701</v>
      </c>
      <c r="W533">
        <v>20</v>
      </c>
      <c r="Z533" t="s">
        <v>59</v>
      </c>
      <c r="AA533">
        <v>12</v>
      </c>
      <c r="AB533">
        <v>3</v>
      </c>
      <c r="AC533">
        <v>70</v>
      </c>
      <c r="AG533">
        <v>2</v>
      </c>
      <c r="AH533" s="7">
        <v>0.69444444444444442</v>
      </c>
      <c r="AI533" s="7">
        <v>0.78472222222222221</v>
      </c>
      <c r="AJ533">
        <v>2</v>
      </c>
      <c r="AK533" t="s">
        <v>52</v>
      </c>
      <c r="AL533">
        <v>1</v>
      </c>
      <c r="AM533" s="21" t="str">
        <f>VLOOKUP(AA533,EQUIVALENCIAS!$B$2:$C$14,2,FALSE)</f>
        <v>Edificio Salas S</v>
      </c>
      <c r="AN533" t="str">
        <f>IF(ISERROR(VLOOKUP(CONCATENATE(AA533,"-",AB533),EQUIVALENCIAS!$G$3:$I$50,3,FALSE))="VERDADERO","SALA NO ASIGNADA",VLOOKUP(CONCATENATE(AA533,"-",AB533),EQUIVALENCIAS!$G$3:$I$50,3,FALSE))</f>
        <v>SALA S-3</v>
      </c>
    </row>
    <row r="534" spans="1:40">
      <c r="A534" t="s">
        <v>41</v>
      </c>
      <c r="B534" t="s">
        <v>90</v>
      </c>
      <c r="C534" t="s">
        <v>43</v>
      </c>
      <c r="D534" t="s">
        <v>44</v>
      </c>
      <c r="E534" t="s">
        <v>91</v>
      </c>
      <c r="F534" t="s">
        <v>55</v>
      </c>
      <c r="G534">
        <v>3</v>
      </c>
      <c r="H534" t="s">
        <v>125</v>
      </c>
      <c r="I534" t="s">
        <v>126</v>
      </c>
      <c r="J534" t="s">
        <v>126</v>
      </c>
      <c r="K534" t="s">
        <v>49</v>
      </c>
      <c r="M534">
        <v>0</v>
      </c>
      <c r="N534">
        <v>0</v>
      </c>
      <c r="O534">
        <v>0</v>
      </c>
      <c r="Q534">
        <v>1</v>
      </c>
      <c r="R534">
        <v>1</v>
      </c>
      <c r="S534">
        <v>1</v>
      </c>
      <c r="T534">
        <v>35</v>
      </c>
      <c r="U534">
        <v>773</v>
      </c>
      <c r="V534" t="s">
        <v>861</v>
      </c>
      <c r="W534">
        <v>35</v>
      </c>
      <c r="Z534" t="s">
        <v>59</v>
      </c>
      <c r="AA534" s="15">
        <v>9</v>
      </c>
      <c r="AB534" s="16">
        <v>1</v>
      </c>
      <c r="AC534">
        <v>53</v>
      </c>
      <c r="AG534">
        <v>1</v>
      </c>
      <c r="AH534" s="7">
        <v>0.69444444444444442</v>
      </c>
      <c r="AI534" s="7">
        <v>0.73611111111111116</v>
      </c>
      <c r="AJ534">
        <v>2</v>
      </c>
      <c r="AK534" t="s">
        <v>52</v>
      </c>
      <c r="AL534">
        <v>1</v>
      </c>
      <c r="AM534" s="21" t="str">
        <f>VLOOKUP(AA534,EQUIVALENCIAS!$B$2:$C$14,2,FALSE)</f>
        <v>Salas de madera E</v>
      </c>
      <c r="AN534" t="str">
        <f>IF(ISERROR(VLOOKUP(CONCATENATE(AA534,"-",AB534),EQUIVALENCIAS!$G$3:$I$50,3,FALSE))="VERDADERO","SALA NO ASIGNADA",VLOOKUP(CONCATENATE(AA534,"-",AB534),EQUIVALENCIAS!$G$3:$I$50,3,FALSE))</f>
        <v>SALA E-1</v>
      </c>
    </row>
    <row r="535" spans="1:40">
      <c r="A535" t="s">
        <v>41</v>
      </c>
      <c r="B535" t="s">
        <v>90</v>
      </c>
      <c r="C535" t="s">
        <v>43</v>
      </c>
      <c r="D535" t="s">
        <v>44</v>
      </c>
      <c r="E535" t="s">
        <v>91</v>
      </c>
      <c r="F535" t="s">
        <v>55</v>
      </c>
      <c r="G535">
        <v>3</v>
      </c>
      <c r="H535" t="s">
        <v>352</v>
      </c>
      <c r="I535" t="s">
        <v>353</v>
      </c>
      <c r="J535" t="s">
        <v>353</v>
      </c>
      <c r="K535" t="s">
        <v>49</v>
      </c>
      <c r="M535">
        <v>0</v>
      </c>
      <c r="N535">
        <v>0</v>
      </c>
      <c r="O535">
        <v>0</v>
      </c>
      <c r="Q535">
        <v>1</v>
      </c>
      <c r="R535">
        <v>1</v>
      </c>
      <c r="S535">
        <v>1</v>
      </c>
      <c r="T535">
        <v>35</v>
      </c>
      <c r="U535">
        <v>336</v>
      </c>
      <c r="V535" t="s">
        <v>862</v>
      </c>
      <c r="W535">
        <v>35</v>
      </c>
      <c r="Z535" t="s">
        <v>59</v>
      </c>
      <c r="AA535">
        <v>3</v>
      </c>
      <c r="AB535">
        <v>26</v>
      </c>
      <c r="AC535">
        <v>40</v>
      </c>
      <c r="AG535">
        <v>1</v>
      </c>
      <c r="AH535" s="7">
        <v>0.69444444444444442</v>
      </c>
      <c r="AI535" s="7">
        <v>0.73611111111111116</v>
      </c>
      <c r="AJ535">
        <v>2</v>
      </c>
      <c r="AK535" t="s">
        <v>52</v>
      </c>
      <c r="AL535">
        <v>1</v>
      </c>
      <c r="AM535" s="21" t="str">
        <f>VLOOKUP(AA535,EQUIVALENCIAS!$B$2:$C$14,2,FALSE)</f>
        <v>Edificio Laboratorio</v>
      </c>
      <c r="AN535" t="str">
        <f>IF(ISERROR(VLOOKUP(CONCATENATE(AA535,"-",AB535),EQUIVALENCIAS!$G$3:$I$50,3,FALSE))="VERDADERO","SALA NO ASIGNADA",VLOOKUP(CONCATENATE(AA535,"-",AB535),EQUIVALENCIAS!$G$3:$I$50,3,FALSE))</f>
        <v>SALA 26</v>
      </c>
    </row>
    <row r="536" spans="1:40">
      <c r="A536" t="s">
        <v>41</v>
      </c>
      <c r="B536" t="s">
        <v>90</v>
      </c>
      <c r="C536" t="s">
        <v>43</v>
      </c>
      <c r="D536" t="s">
        <v>44</v>
      </c>
      <c r="E536" t="s">
        <v>91</v>
      </c>
      <c r="F536" t="s">
        <v>55</v>
      </c>
      <c r="G536">
        <v>10</v>
      </c>
      <c r="H536" t="s">
        <v>603</v>
      </c>
      <c r="I536" t="s">
        <v>604</v>
      </c>
      <c r="J536" t="s">
        <v>604</v>
      </c>
      <c r="K536" t="s">
        <v>49</v>
      </c>
      <c r="M536">
        <v>0</v>
      </c>
      <c r="N536">
        <v>0</v>
      </c>
      <c r="O536">
        <v>0</v>
      </c>
      <c r="Q536">
        <v>1</v>
      </c>
      <c r="R536">
        <v>1</v>
      </c>
      <c r="S536">
        <v>1</v>
      </c>
      <c r="T536">
        <v>25</v>
      </c>
      <c r="U536">
        <v>523</v>
      </c>
      <c r="V536" t="s">
        <v>605</v>
      </c>
      <c r="W536">
        <v>25</v>
      </c>
      <c r="Z536" t="s">
        <v>59</v>
      </c>
      <c r="AA536">
        <v>16</v>
      </c>
      <c r="AB536">
        <v>7</v>
      </c>
      <c r="AC536">
        <v>26</v>
      </c>
      <c r="AG536">
        <v>2</v>
      </c>
      <c r="AH536" s="7">
        <v>0.69444444444444442</v>
      </c>
      <c r="AI536" s="7">
        <v>0.78472222222222221</v>
      </c>
      <c r="AJ536">
        <v>2</v>
      </c>
      <c r="AK536" t="s">
        <v>52</v>
      </c>
      <c r="AL536">
        <v>1</v>
      </c>
      <c r="AM536" s="21" t="str">
        <f>VLOOKUP(AA536,EQUIVALENCIAS!$B$2:$C$14,2,FALSE)</f>
        <v>Edificio I+D</v>
      </c>
      <c r="AN536" t="str">
        <f>IF(ISERROR(VLOOKUP(CONCATENATE(AA536,"-",AB536),EQUIVALENCIAS!$G$3:$I$50,3,FALSE))="VERDADERO","SALA NO ASIGNADA",VLOOKUP(CONCATENATE(AA536,"-",AB536),EQUIVALENCIAS!$G$3:$I$50,3,FALSE))</f>
        <v>SALA 7</v>
      </c>
    </row>
    <row r="537" spans="1:40">
      <c r="A537" t="s">
        <v>41</v>
      </c>
      <c r="B537" t="s">
        <v>42</v>
      </c>
      <c r="C537" t="s">
        <v>43</v>
      </c>
      <c r="D537" t="s">
        <v>44</v>
      </c>
      <c r="E537" t="s">
        <v>45</v>
      </c>
      <c r="F537" t="s">
        <v>46</v>
      </c>
      <c r="G537">
        <v>11</v>
      </c>
      <c r="H537" t="s">
        <v>658</v>
      </c>
      <c r="I537" t="s">
        <v>659</v>
      </c>
      <c r="J537" t="s">
        <v>659</v>
      </c>
      <c r="K537" t="s">
        <v>69</v>
      </c>
      <c r="M537">
        <v>0</v>
      </c>
      <c r="N537">
        <v>0</v>
      </c>
      <c r="O537">
        <v>0</v>
      </c>
      <c r="Q537">
        <v>1</v>
      </c>
      <c r="R537">
        <v>1</v>
      </c>
      <c r="S537">
        <v>1</v>
      </c>
      <c r="T537">
        <v>45</v>
      </c>
      <c r="U537">
        <v>260</v>
      </c>
      <c r="V537" t="s">
        <v>660</v>
      </c>
      <c r="W537">
        <v>45</v>
      </c>
      <c r="Z537" t="s">
        <v>72</v>
      </c>
      <c r="AA537">
        <v>11</v>
      </c>
      <c r="AB537">
        <v>203</v>
      </c>
      <c r="AC537">
        <v>60</v>
      </c>
      <c r="AG537">
        <v>1</v>
      </c>
      <c r="AH537" s="7">
        <v>0.69444444444444442</v>
      </c>
      <c r="AI537" s="7">
        <v>0.73611111111111116</v>
      </c>
      <c r="AJ537">
        <v>2</v>
      </c>
      <c r="AK537" t="s">
        <v>52</v>
      </c>
      <c r="AL537">
        <v>1</v>
      </c>
      <c r="AM537" s="21" t="str">
        <f>VLOOKUP(AA537,EQUIVALENCIAS!$B$2:$C$14,2,FALSE)</f>
        <v>Edificio Minas</v>
      </c>
      <c r="AN537" t="str">
        <f>IF(ISERROR(VLOOKUP(CONCATENATE(AA537,"-",AB537),EQUIVALENCIAS!$G$3:$I$50,3,FALSE))="VERDADERO","SALA NO ASIGNADA",VLOOKUP(CONCATENATE(AA537,"-",AB537),EQUIVALENCIAS!$G$3:$I$50,3,FALSE))</f>
        <v>SALA 203</v>
      </c>
    </row>
    <row r="538" spans="1:40">
      <c r="A538" t="s">
        <v>41</v>
      </c>
      <c r="B538" t="s">
        <v>61</v>
      </c>
      <c r="C538" t="s">
        <v>43</v>
      </c>
      <c r="D538" t="s">
        <v>44</v>
      </c>
      <c r="E538" t="s">
        <v>62</v>
      </c>
      <c r="F538" t="s">
        <v>55</v>
      </c>
      <c r="G538">
        <v>3</v>
      </c>
      <c r="H538" t="s">
        <v>600</v>
      </c>
      <c r="I538" t="s">
        <v>601</v>
      </c>
      <c r="J538" t="s">
        <v>601</v>
      </c>
      <c r="K538" t="s">
        <v>69</v>
      </c>
      <c r="M538">
        <v>0</v>
      </c>
      <c r="N538">
        <v>0</v>
      </c>
      <c r="O538">
        <v>0</v>
      </c>
      <c r="Q538">
        <v>1</v>
      </c>
      <c r="R538">
        <v>1</v>
      </c>
      <c r="S538">
        <v>1</v>
      </c>
      <c r="T538">
        <v>35</v>
      </c>
      <c r="U538">
        <v>613</v>
      </c>
      <c r="V538" t="s">
        <v>602</v>
      </c>
      <c r="W538">
        <v>35</v>
      </c>
      <c r="Z538" t="s">
        <v>274</v>
      </c>
      <c r="AA538">
        <v>3</v>
      </c>
      <c r="AB538">
        <v>303</v>
      </c>
      <c r="AC538">
        <v>35</v>
      </c>
      <c r="AG538">
        <v>2</v>
      </c>
      <c r="AH538" s="7">
        <v>0.69444444444444442</v>
      </c>
      <c r="AI538" s="7">
        <v>0.78472222222222221</v>
      </c>
      <c r="AJ538">
        <v>2</v>
      </c>
      <c r="AK538" t="s">
        <v>52</v>
      </c>
      <c r="AL538">
        <v>1</v>
      </c>
      <c r="AM538" s="21" t="str">
        <f>VLOOKUP(AA538,EQUIVALENCIAS!$B$2:$C$14,2,FALSE)</f>
        <v>Edificio Laboratorio</v>
      </c>
      <c r="AN538" t="str">
        <f>IF(ISERROR(VLOOKUP(CONCATENATE(AA538,"-",AB538),EQUIVALENCIAS!$G$3:$I$50,3,FALSE))="VERDADERO","SALA NO ASIGNADA",VLOOKUP(CONCATENATE(AA538,"-",AB538),EQUIVALENCIAS!$G$3:$I$50,3,FALSE))</f>
        <v>SALA 303</v>
      </c>
    </row>
    <row r="539" spans="1:40">
      <c r="A539" t="s">
        <v>41</v>
      </c>
      <c r="B539" t="s">
        <v>85</v>
      </c>
      <c r="C539" t="s">
        <v>43</v>
      </c>
      <c r="D539" t="s">
        <v>44</v>
      </c>
      <c r="E539" t="s">
        <v>86</v>
      </c>
      <c r="F539" t="s">
        <v>55</v>
      </c>
      <c r="G539">
        <v>4</v>
      </c>
      <c r="H539" t="s">
        <v>863</v>
      </c>
      <c r="I539" t="s">
        <v>104</v>
      </c>
      <c r="J539" t="s">
        <v>104</v>
      </c>
      <c r="K539" t="s">
        <v>69</v>
      </c>
      <c r="M539">
        <v>0</v>
      </c>
      <c r="N539">
        <v>0</v>
      </c>
      <c r="O539">
        <v>0</v>
      </c>
      <c r="Q539">
        <v>1</v>
      </c>
      <c r="R539">
        <v>1</v>
      </c>
      <c r="S539">
        <v>1</v>
      </c>
      <c r="T539">
        <v>30</v>
      </c>
      <c r="U539">
        <v>646</v>
      </c>
      <c r="V539" t="s">
        <v>864</v>
      </c>
      <c r="W539">
        <v>30</v>
      </c>
      <c r="Z539" t="s">
        <v>184</v>
      </c>
      <c r="AA539">
        <v>3</v>
      </c>
      <c r="AB539">
        <v>302</v>
      </c>
      <c r="AC539">
        <v>30</v>
      </c>
      <c r="AG539">
        <v>2</v>
      </c>
      <c r="AH539" s="7">
        <v>0.69444444444444442</v>
      </c>
      <c r="AI539" s="7">
        <v>0.78472222222222221</v>
      </c>
      <c r="AJ539">
        <v>2</v>
      </c>
      <c r="AK539" t="s">
        <v>52</v>
      </c>
      <c r="AL539">
        <v>1</v>
      </c>
      <c r="AM539" s="21" t="str">
        <f>VLOOKUP(AA539,EQUIVALENCIAS!$B$2:$C$14,2,FALSE)</f>
        <v>Edificio Laboratorio</v>
      </c>
      <c r="AN539" t="str">
        <f>IF(ISERROR(VLOOKUP(CONCATENATE(AA539,"-",AB539),EQUIVALENCIAS!$G$3:$I$50,3,FALSE))="VERDADERO","SALA NO ASIGNADA",VLOOKUP(CONCATENATE(AA539,"-",AB539),EQUIVALENCIAS!$G$3:$I$50,3,FALSE))</f>
        <v>SALA 302</v>
      </c>
    </row>
    <row r="540" spans="1:40">
      <c r="A540" t="s">
        <v>41</v>
      </c>
      <c r="B540" t="s">
        <v>90</v>
      </c>
      <c r="C540" t="s">
        <v>43</v>
      </c>
      <c r="D540" t="s">
        <v>44</v>
      </c>
      <c r="E540" t="s">
        <v>91</v>
      </c>
      <c r="F540" t="s">
        <v>55</v>
      </c>
      <c r="G540">
        <v>3</v>
      </c>
      <c r="H540" t="s">
        <v>359</v>
      </c>
      <c r="I540" t="s">
        <v>360</v>
      </c>
      <c r="J540" t="s">
        <v>360</v>
      </c>
      <c r="K540" t="s">
        <v>49</v>
      </c>
      <c r="M540">
        <v>0</v>
      </c>
      <c r="N540">
        <v>0</v>
      </c>
      <c r="O540">
        <v>0</v>
      </c>
      <c r="Q540">
        <v>1</v>
      </c>
      <c r="R540">
        <v>1</v>
      </c>
      <c r="S540">
        <v>7</v>
      </c>
      <c r="T540">
        <v>35</v>
      </c>
      <c r="U540">
        <v>674</v>
      </c>
      <c r="V540" t="s">
        <v>865</v>
      </c>
      <c r="W540">
        <v>35</v>
      </c>
      <c r="Z540" t="s">
        <v>59</v>
      </c>
      <c r="AA540">
        <v>7</v>
      </c>
      <c r="AB540">
        <v>2</v>
      </c>
      <c r="AC540">
        <v>53</v>
      </c>
      <c r="AG540">
        <v>1</v>
      </c>
      <c r="AH540" s="7">
        <v>0.69444444444444442</v>
      </c>
      <c r="AI540" s="7">
        <v>0.73611111111111116</v>
      </c>
      <c r="AJ540">
        <v>2</v>
      </c>
      <c r="AK540" t="s">
        <v>52</v>
      </c>
      <c r="AL540">
        <v>1</v>
      </c>
      <c r="AM540" s="21" t="str">
        <f>VLOOKUP(AA540,EQUIVALENCIAS!$B$2:$C$14,2,FALSE)</f>
        <v>Edificio Construccion</v>
      </c>
      <c r="AN540" t="str">
        <f>IF(ISERROR(VLOOKUP(CONCATENATE(AA540,"-",AB540),EQUIVALENCIAS!$G$3:$I$50,3,FALSE))="VERDADERO","SALA NO ASIGNADA",VLOOKUP(CONCATENATE(AA540,"-",AB540),EQUIVALENCIAS!$G$3:$I$50,3,FALSE))</f>
        <v>SALA C-2</v>
      </c>
    </row>
    <row r="541" spans="1:40">
      <c r="A541" t="s">
        <v>41</v>
      </c>
      <c r="B541" t="s">
        <v>90</v>
      </c>
      <c r="C541" t="s">
        <v>43</v>
      </c>
      <c r="D541" t="s">
        <v>44</v>
      </c>
      <c r="E541" t="s">
        <v>91</v>
      </c>
      <c r="F541" t="s">
        <v>55</v>
      </c>
      <c r="G541">
        <v>4</v>
      </c>
      <c r="H541" t="s">
        <v>487</v>
      </c>
      <c r="I541" t="s">
        <v>488</v>
      </c>
      <c r="J541" t="s">
        <v>488</v>
      </c>
      <c r="K541" t="s">
        <v>49</v>
      </c>
      <c r="M541">
        <v>0</v>
      </c>
      <c r="N541">
        <v>0</v>
      </c>
      <c r="O541">
        <v>0</v>
      </c>
      <c r="Q541">
        <v>1</v>
      </c>
      <c r="R541">
        <v>1</v>
      </c>
      <c r="S541">
        <v>1</v>
      </c>
      <c r="T541">
        <v>45</v>
      </c>
      <c r="U541">
        <v>348</v>
      </c>
      <c r="V541" t="s">
        <v>489</v>
      </c>
      <c r="W541">
        <v>45</v>
      </c>
      <c r="Z541" t="s">
        <v>51</v>
      </c>
      <c r="AA541">
        <v>7</v>
      </c>
      <c r="AB541">
        <v>5</v>
      </c>
      <c r="AC541">
        <v>56</v>
      </c>
      <c r="AG541">
        <v>1</v>
      </c>
      <c r="AH541" s="7">
        <v>0.69444444444444442</v>
      </c>
      <c r="AI541" s="7">
        <v>0.73611111111111116</v>
      </c>
      <c r="AJ541">
        <v>3</v>
      </c>
      <c r="AK541" t="s">
        <v>52</v>
      </c>
      <c r="AL541">
        <v>1</v>
      </c>
      <c r="AM541" s="21" t="str">
        <f>VLOOKUP(AA541,EQUIVALENCIAS!$B$2:$C$14,2,FALSE)</f>
        <v>Edificio Construccion</v>
      </c>
      <c r="AN541" t="str">
        <f>IF(ISERROR(VLOOKUP(CONCATENATE(AA541,"-",AB541),EQUIVALENCIAS!$G$3:$I$50,3,FALSE))="VERDADERO","SALA NO ASIGNADA",VLOOKUP(CONCATENATE(AA541,"-",AB541),EQUIVALENCIAS!$G$3:$I$50,3,FALSE))</f>
        <v>SALA C-5</v>
      </c>
    </row>
    <row r="542" spans="1:40">
      <c r="A542" t="s">
        <v>41</v>
      </c>
      <c r="B542" t="s">
        <v>53</v>
      </c>
      <c r="C542" t="s">
        <v>43</v>
      </c>
      <c r="D542" t="s">
        <v>44</v>
      </c>
      <c r="E542" t="s">
        <v>54</v>
      </c>
      <c r="F542" t="s">
        <v>55</v>
      </c>
      <c r="G542">
        <v>9</v>
      </c>
      <c r="H542" t="s">
        <v>499</v>
      </c>
      <c r="I542" t="s">
        <v>500</v>
      </c>
      <c r="J542" t="s">
        <v>500</v>
      </c>
      <c r="K542" t="s">
        <v>49</v>
      </c>
      <c r="M542">
        <v>0</v>
      </c>
      <c r="N542">
        <v>0</v>
      </c>
      <c r="O542">
        <v>0</v>
      </c>
      <c r="Q542">
        <v>1</v>
      </c>
      <c r="R542">
        <v>1</v>
      </c>
      <c r="S542">
        <v>1</v>
      </c>
      <c r="T542">
        <v>35</v>
      </c>
      <c r="U542">
        <v>351</v>
      </c>
      <c r="V542" t="s">
        <v>501</v>
      </c>
      <c r="W542">
        <v>35</v>
      </c>
      <c r="Z542" t="s">
        <v>59</v>
      </c>
      <c r="AA542">
        <v>7</v>
      </c>
      <c r="AB542">
        <v>2</v>
      </c>
      <c r="AC542">
        <v>53</v>
      </c>
      <c r="AG542">
        <v>2</v>
      </c>
      <c r="AH542" s="7">
        <v>0.35416666666666669</v>
      </c>
      <c r="AI542" s="7">
        <v>0.44444444444444442</v>
      </c>
      <c r="AJ542">
        <v>5</v>
      </c>
      <c r="AK542" t="s">
        <v>52</v>
      </c>
      <c r="AL542">
        <v>1</v>
      </c>
      <c r="AM542" s="21" t="str">
        <f>VLOOKUP(AA542,EQUIVALENCIAS!$B$2:$C$14,2,FALSE)</f>
        <v>Edificio Construccion</v>
      </c>
      <c r="AN542" t="str">
        <f>IF(ISERROR(VLOOKUP(CONCATENATE(AA542,"-",AB542),EQUIVALENCIAS!$G$3:$I$50,3,FALSE))="VERDADERO","SALA NO ASIGNADA",VLOOKUP(CONCATENATE(AA542,"-",AB542),EQUIVALENCIAS!$G$3:$I$50,3,FALSE))</f>
        <v>SALA C-2</v>
      </c>
    </row>
    <row r="543" spans="1:40">
      <c r="A543" t="s">
        <v>41</v>
      </c>
      <c r="B543" t="s">
        <v>53</v>
      </c>
      <c r="C543" t="s">
        <v>43</v>
      </c>
      <c r="D543" t="s">
        <v>44</v>
      </c>
      <c r="E543" t="s">
        <v>54</v>
      </c>
      <c r="F543" t="s">
        <v>55</v>
      </c>
      <c r="G543">
        <v>5</v>
      </c>
      <c r="H543" t="s">
        <v>451</v>
      </c>
      <c r="I543" t="s">
        <v>166</v>
      </c>
      <c r="J543" t="s">
        <v>166</v>
      </c>
      <c r="K543" t="s">
        <v>49</v>
      </c>
      <c r="M543">
        <v>0</v>
      </c>
      <c r="N543">
        <v>0</v>
      </c>
      <c r="O543">
        <v>0</v>
      </c>
      <c r="Q543">
        <v>1</v>
      </c>
      <c r="R543">
        <v>1</v>
      </c>
      <c r="S543">
        <v>1</v>
      </c>
      <c r="T543">
        <v>35</v>
      </c>
      <c r="U543">
        <v>597</v>
      </c>
      <c r="V543" t="s">
        <v>452</v>
      </c>
      <c r="W543">
        <v>35</v>
      </c>
      <c r="Z543" t="s">
        <v>59</v>
      </c>
      <c r="AA543">
        <v>7</v>
      </c>
      <c r="AB543">
        <v>1</v>
      </c>
      <c r="AC543">
        <v>40</v>
      </c>
      <c r="AG543">
        <v>2</v>
      </c>
      <c r="AH543" s="7">
        <v>0.4513888888888889</v>
      </c>
      <c r="AI543" s="7">
        <v>0.54166666666666663</v>
      </c>
      <c r="AJ543">
        <v>5</v>
      </c>
      <c r="AK543" t="s">
        <v>52</v>
      </c>
      <c r="AL543">
        <v>1</v>
      </c>
      <c r="AM543" s="21" t="str">
        <f>VLOOKUP(AA543,EQUIVALENCIAS!$B$2:$C$14,2,FALSE)</f>
        <v>Edificio Construccion</v>
      </c>
      <c r="AN543" t="str">
        <f>IF(ISERROR(VLOOKUP(CONCATENATE(AA543,"-",AB543),EQUIVALENCIAS!$G$3:$I$50,3,FALSE))="VERDADERO","SALA NO ASIGNADA",VLOOKUP(CONCATENATE(AA543,"-",AB543),EQUIVALENCIAS!$G$3:$I$50,3,FALSE))</f>
        <v>SALA C-1</v>
      </c>
    </row>
    <row r="544" spans="1:40">
      <c r="A544" t="s">
        <v>41</v>
      </c>
      <c r="B544" t="s">
        <v>85</v>
      </c>
      <c r="C544" t="s">
        <v>43</v>
      </c>
      <c r="D544" t="s">
        <v>44</v>
      </c>
      <c r="E544" t="s">
        <v>86</v>
      </c>
      <c r="F544" t="s">
        <v>55</v>
      </c>
      <c r="G544">
        <v>5</v>
      </c>
      <c r="H544" t="s">
        <v>750</v>
      </c>
      <c r="I544" t="s">
        <v>108</v>
      </c>
      <c r="J544" t="s">
        <v>108</v>
      </c>
      <c r="K544" t="s">
        <v>49</v>
      </c>
      <c r="M544">
        <v>0</v>
      </c>
      <c r="N544">
        <v>0</v>
      </c>
      <c r="O544">
        <v>0</v>
      </c>
      <c r="Q544">
        <v>1</v>
      </c>
      <c r="R544">
        <v>1</v>
      </c>
      <c r="S544">
        <v>1</v>
      </c>
      <c r="T544">
        <v>45</v>
      </c>
      <c r="U544">
        <v>644</v>
      </c>
      <c r="V544" t="s">
        <v>751</v>
      </c>
      <c r="W544">
        <v>45</v>
      </c>
      <c r="Z544" t="s">
        <v>51</v>
      </c>
      <c r="AA544">
        <v>11</v>
      </c>
      <c r="AB544">
        <v>103</v>
      </c>
      <c r="AC544">
        <v>60</v>
      </c>
      <c r="AG544">
        <v>2</v>
      </c>
      <c r="AH544" s="7">
        <v>0.69444444444444442</v>
      </c>
      <c r="AI544" s="7">
        <v>0.78472222222222221</v>
      </c>
      <c r="AJ544">
        <v>3</v>
      </c>
      <c r="AK544" t="s">
        <v>52</v>
      </c>
      <c r="AL544">
        <v>1</v>
      </c>
      <c r="AM544" s="21" t="str">
        <f>VLOOKUP(AA544,EQUIVALENCIAS!$B$2:$C$14,2,FALSE)</f>
        <v>Edificio Minas</v>
      </c>
      <c r="AN544" t="str">
        <f>IF(ISERROR(VLOOKUP(CONCATENATE(AA544,"-",AB544),EQUIVALENCIAS!$G$3:$I$50,3,FALSE))="VERDADERO","SALA NO ASIGNADA",VLOOKUP(CONCATENATE(AA544,"-",AB544),EQUIVALENCIAS!$G$3:$I$50,3,FALSE))</f>
        <v>SALA 103</v>
      </c>
    </row>
    <row r="545" spans="1:40">
      <c r="A545" t="s">
        <v>41</v>
      </c>
      <c r="B545" t="s">
        <v>90</v>
      </c>
      <c r="C545" t="s">
        <v>43</v>
      </c>
      <c r="D545" t="s">
        <v>44</v>
      </c>
      <c r="E545" t="s">
        <v>91</v>
      </c>
      <c r="F545" t="s">
        <v>55</v>
      </c>
      <c r="G545">
        <v>3</v>
      </c>
      <c r="H545" t="s">
        <v>352</v>
      </c>
      <c r="I545" t="s">
        <v>353</v>
      </c>
      <c r="J545" t="s">
        <v>353</v>
      </c>
      <c r="K545" t="s">
        <v>49</v>
      </c>
      <c r="M545">
        <v>0</v>
      </c>
      <c r="N545">
        <v>0</v>
      </c>
      <c r="O545">
        <v>0</v>
      </c>
      <c r="Q545">
        <v>1</v>
      </c>
      <c r="R545">
        <v>1</v>
      </c>
      <c r="S545">
        <v>1</v>
      </c>
      <c r="T545">
        <v>35</v>
      </c>
      <c r="U545">
        <v>759</v>
      </c>
      <c r="V545" t="s">
        <v>862</v>
      </c>
      <c r="W545">
        <v>35</v>
      </c>
      <c r="Z545" t="s">
        <v>59</v>
      </c>
      <c r="AA545">
        <v>3</v>
      </c>
      <c r="AB545">
        <v>26</v>
      </c>
      <c r="AC545">
        <v>40</v>
      </c>
      <c r="AG545">
        <v>1</v>
      </c>
      <c r="AH545" s="7">
        <v>0.69444444444444442</v>
      </c>
      <c r="AI545" s="7">
        <v>0.73611111111111116</v>
      </c>
      <c r="AJ545">
        <v>3</v>
      </c>
      <c r="AK545" t="s">
        <v>52</v>
      </c>
      <c r="AL545">
        <v>1</v>
      </c>
      <c r="AM545" s="21" t="str">
        <f>VLOOKUP(AA545,EQUIVALENCIAS!$B$2:$C$14,2,FALSE)</f>
        <v>Edificio Laboratorio</v>
      </c>
      <c r="AN545" t="str">
        <f>IF(ISERROR(VLOOKUP(CONCATENATE(AA545,"-",AB545),EQUIVALENCIAS!$G$3:$I$50,3,FALSE))="VERDADERO","SALA NO ASIGNADA",VLOOKUP(CONCATENATE(AA545,"-",AB545),EQUIVALENCIAS!$G$3:$I$50,3,FALSE))</f>
        <v>SALA 26</v>
      </c>
    </row>
    <row r="546" spans="1:40" s="8" customFormat="1">
      <c r="A546" t="s">
        <v>41</v>
      </c>
      <c r="B546" t="s">
        <v>61</v>
      </c>
      <c r="C546" t="s">
        <v>43</v>
      </c>
      <c r="D546" t="s">
        <v>44</v>
      </c>
      <c r="E546" t="s">
        <v>62</v>
      </c>
      <c r="F546" t="s">
        <v>55</v>
      </c>
      <c r="G546">
        <v>11</v>
      </c>
      <c r="H546" t="s">
        <v>866</v>
      </c>
      <c r="I546" t="s">
        <v>867</v>
      </c>
      <c r="J546" t="s">
        <v>867</v>
      </c>
      <c r="K546" t="s">
        <v>49</v>
      </c>
      <c r="L546"/>
      <c r="M546">
        <v>0</v>
      </c>
      <c r="N546">
        <v>0</v>
      </c>
      <c r="O546">
        <v>0</v>
      </c>
      <c r="P546"/>
      <c r="Q546">
        <v>1</v>
      </c>
      <c r="R546">
        <v>1</v>
      </c>
      <c r="S546">
        <v>1</v>
      </c>
      <c r="T546">
        <v>20</v>
      </c>
      <c r="U546">
        <v>808</v>
      </c>
      <c r="V546" t="s">
        <v>868</v>
      </c>
      <c r="W546">
        <v>20</v>
      </c>
      <c r="X546"/>
      <c r="Y546"/>
      <c r="Z546" t="s">
        <v>59</v>
      </c>
      <c r="AA546">
        <v>5</v>
      </c>
      <c r="AB546">
        <v>25</v>
      </c>
      <c r="AC546">
        <v>30</v>
      </c>
      <c r="AD546"/>
      <c r="AE546"/>
      <c r="AF546"/>
      <c r="AG546">
        <v>2</v>
      </c>
      <c r="AH546" s="7">
        <v>0.69444444444444442</v>
      </c>
      <c r="AI546" s="7">
        <v>0.78472222222222221</v>
      </c>
      <c r="AJ546">
        <v>3</v>
      </c>
      <c r="AK546" t="s">
        <v>52</v>
      </c>
      <c r="AL546">
        <v>1</v>
      </c>
      <c r="AM546" s="21" t="str">
        <f>VLOOKUP(AA546,EQUIVALENCIAS!$B$2:$C$14,2,FALSE)</f>
        <v>Edif. Serv. Multiples</v>
      </c>
      <c r="AN546" t="str">
        <f>IF(ISERROR(VLOOKUP(CONCATENATE(AA546,"-",AB546),EQUIVALENCIAS!$G$3:$I$50,3,FALSE))="VERDADERO","SALA NO ASIGNADA",VLOOKUP(CONCATENATE(AA546,"-",AB546),EQUIVALENCIAS!$G$3:$I$50,3,FALSE))</f>
        <v>SALA 25</v>
      </c>
    </row>
    <row r="547" spans="1:40" s="14" customFormat="1">
      <c r="A547" t="s">
        <v>41</v>
      </c>
      <c r="B547" t="s">
        <v>98</v>
      </c>
      <c r="C547" t="s">
        <v>43</v>
      </c>
      <c r="D547" t="s">
        <v>44</v>
      </c>
      <c r="E547" t="s">
        <v>99</v>
      </c>
      <c r="F547" t="s">
        <v>55</v>
      </c>
      <c r="G547">
        <v>3</v>
      </c>
      <c r="H547" t="s">
        <v>238</v>
      </c>
      <c r="I547" t="s">
        <v>239</v>
      </c>
      <c r="J547" t="s">
        <v>239</v>
      </c>
      <c r="K547" t="s">
        <v>69</v>
      </c>
      <c r="L547"/>
      <c r="M547">
        <v>0</v>
      </c>
      <c r="N547">
        <v>0</v>
      </c>
      <c r="O547">
        <v>0</v>
      </c>
      <c r="P547"/>
      <c r="Q547">
        <v>1</v>
      </c>
      <c r="R547">
        <v>1</v>
      </c>
      <c r="S547">
        <v>1</v>
      </c>
      <c r="T547">
        <v>15</v>
      </c>
      <c r="U547">
        <v>352</v>
      </c>
      <c r="V547" t="s">
        <v>846</v>
      </c>
      <c r="W547">
        <v>15</v>
      </c>
      <c r="X547"/>
      <c r="Y547"/>
      <c r="Z547" t="s">
        <v>184</v>
      </c>
      <c r="AA547">
        <v>13</v>
      </c>
      <c r="AB547">
        <v>501</v>
      </c>
      <c r="AC547">
        <v>35</v>
      </c>
      <c r="AD547"/>
      <c r="AE547"/>
      <c r="AF547"/>
      <c r="AG547">
        <v>2</v>
      </c>
      <c r="AH547" s="7">
        <v>0.69444444444444442</v>
      </c>
      <c r="AI547" s="7">
        <v>0.78472222222222221</v>
      </c>
      <c r="AJ547">
        <v>3</v>
      </c>
      <c r="AK547" t="s">
        <v>52</v>
      </c>
      <c r="AL547">
        <v>1</v>
      </c>
      <c r="AM547" s="21" t="str">
        <f>VLOOKUP(AA547,EQUIVALENCIAS!$B$2:$C$14,2,FALSE)</f>
        <v>Biblioteca</v>
      </c>
      <c r="AN547" t="str">
        <f>IF(ISERROR(VLOOKUP(CONCATENATE(AA547,"-",AB547),EQUIVALENCIAS!$G$3:$I$50,3,FALSE))="VERDADERO","SALA NO ASIGNADA",VLOOKUP(CONCATENATE(AA547,"-",AB547),EQUIVALENCIAS!$G$3:$I$50,3,FALSE))</f>
        <v>SALA 501-Universia</v>
      </c>
    </row>
    <row r="548" spans="1:40">
      <c r="A548" s="14" t="s">
        <v>41</v>
      </c>
      <c r="B548" s="14" t="s">
        <v>42</v>
      </c>
      <c r="C548" s="8" t="s">
        <v>43</v>
      </c>
      <c r="D548" s="8" t="s">
        <v>44</v>
      </c>
      <c r="E548" s="14" t="s">
        <v>45</v>
      </c>
      <c r="F548" s="14" t="s">
        <v>55</v>
      </c>
      <c r="G548" s="14">
        <v>9</v>
      </c>
      <c r="H548" s="14" t="s">
        <v>711</v>
      </c>
      <c r="I548" s="14" t="s">
        <v>712</v>
      </c>
      <c r="J548" s="14" t="s">
        <v>712</v>
      </c>
      <c r="K548" s="14" t="s">
        <v>69</v>
      </c>
      <c r="M548">
        <v>0</v>
      </c>
      <c r="N548">
        <v>0</v>
      </c>
      <c r="O548">
        <v>0</v>
      </c>
      <c r="Q548">
        <v>1</v>
      </c>
      <c r="R548">
        <v>1</v>
      </c>
      <c r="S548" s="8">
        <v>1</v>
      </c>
      <c r="T548" s="8">
        <v>20</v>
      </c>
      <c r="U548" s="14">
        <v>436</v>
      </c>
      <c r="V548" s="14" t="s">
        <v>713</v>
      </c>
      <c r="W548" s="14">
        <v>20</v>
      </c>
      <c r="X548" s="8"/>
      <c r="Y548" s="8"/>
      <c r="Z548" s="14" t="s">
        <v>59</v>
      </c>
      <c r="AA548" s="14">
        <v>16</v>
      </c>
      <c r="AB548" s="9">
        <v>7</v>
      </c>
      <c r="AG548" s="8">
        <v>1</v>
      </c>
      <c r="AH548" s="19">
        <v>0.69444444444444442</v>
      </c>
      <c r="AI548" s="19">
        <v>0.73611111111111116</v>
      </c>
      <c r="AJ548" s="14">
        <v>3</v>
      </c>
      <c r="AK548" s="8" t="s">
        <v>52</v>
      </c>
      <c r="AL548" s="8">
        <v>1</v>
      </c>
      <c r="AM548" s="21" t="str">
        <f>VLOOKUP(AA548,EQUIVALENCIAS!$B$2:$C$14,2,FALSE)</f>
        <v>Edificio I+D</v>
      </c>
      <c r="AN548" t="str">
        <f>IF(ISERROR(VLOOKUP(CONCATENATE(AA548,"-",AB548),EQUIVALENCIAS!$G$3:$I$50,3,FALSE))="VERDADERO","SALA NO ASIGNADA",VLOOKUP(CONCATENATE(AA548,"-",AB548),EQUIVALENCIAS!$G$3:$I$50,3,FALSE))</f>
        <v>SALA 7</v>
      </c>
    </row>
    <row r="549" spans="1:40">
      <c r="A549" t="s">
        <v>41</v>
      </c>
      <c r="B549" t="s">
        <v>90</v>
      </c>
      <c r="C549" t="s">
        <v>43</v>
      </c>
      <c r="D549" t="s">
        <v>44</v>
      </c>
      <c r="E549" t="s">
        <v>91</v>
      </c>
      <c r="F549" t="s">
        <v>55</v>
      </c>
      <c r="G549">
        <v>3</v>
      </c>
      <c r="H549" t="s">
        <v>352</v>
      </c>
      <c r="I549" t="s">
        <v>353</v>
      </c>
      <c r="J549" t="s">
        <v>353</v>
      </c>
      <c r="K549" t="s">
        <v>49</v>
      </c>
      <c r="M549">
        <v>0</v>
      </c>
      <c r="N549">
        <v>0</v>
      </c>
      <c r="O549">
        <v>0</v>
      </c>
      <c r="Q549">
        <v>1</v>
      </c>
      <c r="R549">
        <v>1</v>
      </c>
      <c r="S549">
        <v>4</v>
      </c>
      <c r="T549">
        <v>35</v>
      </c>
      <c r="U549">
        <v>557</v>
      </c>
      <c r="V549" t="s">
        <v>853</v>
      </c>
      <c r="W549">
        <v>35</v>
      </c>
      <c r="Z549" t="s">
        <v>59</v>
      </c>
      <c r="AA549">
        <v>7</v>
      </c>
      <c r="AB549">
        <v>4</v>
      </c>
      <c r="AC549">
        <v>53</v>
      </c>
      <c r="AG549">
        <v>1</v>
      </c>
      <c r="AH549" s="7">
        <v>0.69444444444444442</v>
      </c>
      <c r="AI549" s="7">
        <v>0.73611111111111116</v>
      </c>
      <c r="AJ549">
        <v>3</v>
      </c>
      <c r="AK549" t="s">
        <v>52</v>
      </c>
      <c r="AL549">
        <v>1</v>
      </c>
      <c r="AM549" s="21" t="str">
        <f>VLOOKUP(AA549,EQUIVALENCIAS!$B$2:$C$14,2,FALSE)</f>
        <v>Edificio Construccion</v>
      </c>
      <c r="AN549" t="str">
        <f>IF(ISERROR(VLOOKUP(CONCATENATE(AA549,"-",AB549),EQUIVALENCIAS!$G$3:$I$50,3,FALSE))="VERDADERO","SALA NO ASIGNADA",VLOOKUP(CONCATENATE(AA549,"-",AB549),EQUIVALENCIAS!$G$3:$I$50,3,FALSE))</f>
        <v>SALA C-4</v>
      </c>
    </row>
    <row r="550" spans="1:40">
      <c r="A550" t="s">
        <v>41</v>
      </c>
      <c r="B550" t="s">
        <v>76</v>
      </c>
      <c r="C550" t="s">
        <v>43</v>
      </c>
      <c r="D550" t="s">
        <v>44</v>
      </c>
      <c r="E550" t="s">
        <v>77</v>
      </c>
      <c r="F550" t="s">
        <v>78</v>
      </c>
      <c r="G550">
        <v>9</v>
      </c>
      <c r="H550" t="s">
        <v>787</v>
      </c>
      <c r="I550" t="s">
        <v>788</v>
      </c>
      <c r="J550" t="s">
        <v>788</v>
      </c>
      <c r="K550" t="s">
        <v>49</v>
      </c>
      <c r="M550">
        <v>0</v>
      </c>
      <c r="N550">
        <v>0</v>
      </c>
      <c r="O550">
        <v>0</v>
      </c>
      <c r="Q550">
        <v>1</v>
      </c>
      <c r="R550">
        <v>1</v>
      </c>
      <c r="S550">
        <v>1</v>
      </c>
      <c r="T550">
        <v>72</v>
      </c>
      <c r="U550">
        <v>553</v>
      </c>
      <c r="V550" t="s">
        <v>857</v>
      </c>
      <c r="W550">
        <v>72</v>
      </c>
      <c r="Z550" t="s">
        <v>144</v>
      </c>
      <c r="AA550">
        <v>11</v>
      </c>
      <c r="AB550">
        <v>104</v>
      </c>
      <c r="AC550">
        <v>84</v>
      </c>
      <c r="AG550">
        <v>2</v>
      </c>
      <c r="AH550" s="7">
        <v>0.69444444444444442</v>
      </c>
      <c r="AI550" s="7">
        <v>0.78472222222222221</v>
      </c>
      <c r="AJ550">
        <v>4</v>
      </c>
      <c r="AK550" t="s">
        <v>52</v>
      </c>
      <c r="AL550">
        <v>1</v>
      </c>
      <c r="AM550" s="21" t="str">
        <f>VLOOKUP(AA550,EQUIVALENCIAS!$B$2:$C$14,2,FALSE)</f>
        <v>Edificio Minas</v>
      </c>
      <c r="AN550" t="str">
        <f>IF(ISERROR(VLOOKUP(CONCATENATE(AA550,"-",AB550),EQUIVALENCIAS!$G$3:$I$50,3,FALSE))="VERDADERO","SALA NO ASIGNADA",VLOOKUP(CONCATENATE(AA550,"-",AB550),EQUIVALENCIAS!$G$3:$I$50,3,FALSE))</f>
        <v>SALA 104</v>
      </c>
    </row>
    <row r="551" spans="1:40">
      <c r="A551" t="s">
        <v>41</v>
      </c>
      <c r="B551" t="s">
        <v>53</v>
      </c>
      <c r="C551" t="s">
        <v>43</v>
      </c>
      <c r="D551" t="s">
        <v>44</v>
      </c>
      <c r="E551" t="s">
        <v>54</v>
      </c>
      <c r="F551" t="s">
        <v>55</v>
      </c>
      <c r="G551">
        <v>9</v>
      </c>
      <c r="H551" t="s">
        <v>646</v>
      </c>
      <c r="I551" t="s">
        <v>647</v>
      </c>
      <c r="J551" t="s">
        <v>647</v>
      </c>
      <c r="K551" t="s">
        <v>49</v>
      </c>
      <c r="M551">
        <v>0</v>
      </c>
      <c r="N551">
        <v>0</v>
      </c>
      <c r="O551">
        <v>0</v>
      </c>
      <c r="Q551">
        <v>1</v>
      </c>
      <c r="R551">
        <v>1</v>
      </c>
      <c r="S551">
        <v>1</v>
      </c>
      <c r="T551">
        <v>35</v>
      </c>
      <c r="U551">
        <v>505</v>
      </c>
      <c r="V551" t="s">
        <v>648</v>
      </c>
      <c r="W551">
        <v>35</v>
      </c>
      <c r="Z551" t="s">
        <v>59</v>
      </c>
      <c r="AA551" s="28">
        <v>7</v>
      </c>
      <c r="AB551" s="28">
        <v>3</v>
      </c>
      <c r="AC551">
        <v>48</v>
      </c>
      <c r="AG551">
        <v>2</v>
      </c>
      <c r="AH551" s="7">
        <v>0.4513888888888889</v>
      </c>
      <c r="AI551" s="7">
        <v>0.54166666666666663</v>
      </c>
      <c r="AJ551">
        <v>5</v>
      </c>
      <c r="AK551" t="s">
        <v>52</v>
      </c>
      <c r="AL551">
        <v>1</v>
      </c>
      <c r="AM551" s="21" t="str">
        <f>VLOOKUP(AA551,EQUIVALENCIAS!$B$2:$C$14,2,FALSE)</f>
        <v>Edificio Construccion</v>
      </c>
      <c r="AN551" t="str">
        <f>IF(ISERROR(VLOOKUP(CONCATENATE(AA551,"-",AB551),EQUIVALENCIAS!$G$3:$I$50,3,FALSE))="VERDADERO","SALA NO ASIGNADA",VLOOKUP(CONCATENATE(AA551,"-",AB551),EQUIVALENCIAS!$G$3:$I$50,3,FALSE))</f>
        <v>SALA C-3</v>
      </c>
    </row>
    <row r="552" spans="1:40">
      <c r="A552" t="s">
        <v>41</v>
      </c>
      <c r="B552" t="s">
        <v>61</v>
      </c>
      <c r="C552" t="s">
        <v>43</v>
      </c>
      <c r="D552" t="s">
        <v>44</v>
      </c>
      <c r="E552" t="s">
        <v>62</v>
      </c>
      <c r="F552" t="s">
        <v>55</v>
      </c>
      <c r="G552">
        <v>8</v>
      </c>
      <c r="H552" t="s">
        <v>869</v>
      </c>
      <c r="I552" t="s">
        <v>870</v>
      </c>
      <c r="J552" t="s">
        <v>870</v>
      </c>
      <c r="K552" t="s">
        <v>49</v>
      </c>
      <c r="M552">
        <v>0</v>
      </c>
      <c r="N552">
        <v>0</v>
      </c>
      <c r="O552">
        <v>0</v>
      </c>
      <c r="Q552">
        <v>1</v>
      </c>
      <c r="R552">
        <v>1</v>
      </c>
      <c r="S552">
        <v>1</v>
      </c>
      <c r="T552">
        <v>20</v>
      </c>
      <c r="U552">
        <v>267</v>
      </c>
      <c r="V552" t="s">
        <v>871</v>
      </c>
      <c r="W552">
        <v>20</v>
      </c>
      <c r="Z552" t="s">
        <v>59</v>
      </c>
      <c r="AA552">
        <v>16</v>
      </c>
      <c r="AB552">
        <v>7</v>
      </c>
      <c r="AC552">
        <v>26</v>
      </c>
      <c r="AG552">
        <v>2</v>
      </c>
      <c r="AH552" s="7">
        <v>0.69444444444444442</v>
      </c>
      <c r="AI552" s="7">
        <v>0.78472222222222221</v>
      </c>
      <c r="AJ552">
        <v>4</v>
      </c>
      <c r="AK552" t="s">
        <v>52</v>
      </c>
      <c r="AL552">
        <v>1</v>
      </c>
      <c r="AM552" s="21" t="str">
        <f>VLOOKUP(AA552,EQUIVALENCIAS!$B$2:$C$14,2,FALSE)</f>
        <v>Edificio I+D</v>
      </c>
      <c r="AN552" t="str">
        <f>IF(ISERROR(VLOOKUP(CONCATENATE(AA552,"-",AB552),EQUIVALENCIAS!$G$3:$I$50,3,FALSE))="VERDADERO","SALA NO ASIGNADA",VLOOKUP(CONCATENATE(AA552,"-",AB552),EQUIVALENCIAS!$G$3:$I$50,3,FALSE))</f>
        <v>SALA 7</v>
      </c>
    </row>
    <row r="553" spans="1:40">
      <c r="A553" t="s">
        <v>41</v>
      </c>
      <c r="B553" t="s">
        <v>85</v>
      </c>
      <c r="C553" t="s">
        <v>43</v>
      </c>
      <c r="D553" t="s">
        <v>44</v>
      </c>
      <c r="E553" t="s">
        <v>86</v>
      </c>
      <c r="F553" t="s">
        <v>55</v>
      </c>
      <c r="G553">
        <v>9</v>
      </c>
      <c r="H553" t="s">
        <v>588</v>
      </c>
      <c r="I553" t="s">
        <v>589</v>
      </c>
      <c r="J553" t="s">
        <v>589</v>
      </c>
      <c r="K553" t="s">
        <v>49</v>
      </c>
      <c r="M553">
        <v>0</v>
      </c>
      <c r="N553">
        <v>0</v>
      </c>
      <c r="O553">
        <v>0</v>
      </c>
      <c r="Q553">
        <v>1</v>
      </c>
      <c r="R553">
        <v>1</v>
      </c>
      <c r="S553">
        <v>1</v>
      </c>
      <c r="T553">
        <v>50</v>
      </c>
      <c r="U553">
        <v>354</v>
      </c>
      <c r="V553" t="s">
        <v>590</v>
      </c>
      <c r="W553">
        <v>50</v>
      </c>
      <c r="Z553" t="s">
        <v>51</v>
      </c>
      <c r="AA553">
        <v>7</v>
      </c>
      <c r="AB553">
        <v>5</v>
      </c>
      <c r="AC553">
        <v>56</v>
      </c>
      <c r="AG553">
        <v>2</v>
      </c>
      <c r="AH553" s="7">
        <v>0.69444444444444442</v>
      </c>
      <c r="AI553" s="7">
        <v>0.78472222222222221</v>
      </c>
      <c r="AJ553">
        <v>4</v>
      </c>
      <c r="AK553" t="s">
        <v>52</v>
      </c>
      <c r="AL553">
        <v>1</v>
      </c>
      <c r="AM553" s="21" t="str">
        <f>VLOOKUP(AA553,EQUIVALENCIAS!$B$2:$C$14,2,FALSE)</f>
        <v>Edificio Construccion</v>
      </c>
      <c r="AN553" t="str">
        <f>IF(ISERROR(VLOOKUP(CONCATENATE(AA553,"-",AB553),EQUIVALENCIAS!$G$3:$I$50,3,FALSE))="VERDADERO","SALA NO ASIGNADA",VLOOKUP(CONCATENATE(AA553,"-",AB553),EQUIVALENCIAS!$G$3:$I$50,3,FALSE))</f>
        <v>SALA C-5</v>
      </c>
    </row>
    <row r="554" spans="1:40">
      <c r="A554" t="s">
        <v>41</v>
      </c>
      <c r="B554" t="s">
        <v>90</v>
      </c>
      <c r="C554" t="s">
        <v>43</v>
      </c>
      <c r="D554" t="s">
        <v>44</v>
      </c>
      <c r="E554" t="s">
        <v>91</v>
      </c>
      <c r="F554" t="s">
        <v>55</v>
      </c>
      <c r="G554">
        <v>3</v>
      </c>
      <c r="H554" t="s">
        <v>125</v>
      </c>
      <c r="I554" t="s">
        <v>126</v>
      </c>
      <c r="J554" t="s">
        <v>126</v>
      </c>
      <c r="K554" t="s">
        <v>49</v>
      </c>
      <c r="M554">
        <v>0</v>
      </c>
      <c r="N554">
        <v>0</v>
      </c>
      <c r="O554">
        <v>0</v>
      </c>
      <c r="Q554">
        <v>1</v>
      </c>
      <c r="R554">
        <v>1</v>
      </c>
      <c r="S554">
        <v>1</v>
      </c>
      <c r="T554">
        <v>35</v>
      </c>
      <c r="U554">
        <v>602</v>
      </c>
      <c r="V554" t="s">
        <v>861</v>
      </c>
      <c r="W554">
        <v>35</v>
      </c>
      <c r="Z554" t="s">
        <v>59</v>
      </c>
      <c r="AA554">
        <v>5</v>
      </c>
      <c r="AB554">
        <v>13</v>
      </c>
      <c r="AC554">
        <v>70</v>
      </c>
      <c r="AG554">
        <v>1</v>
      </c>
      <c r="AH554" s="7">
        <v>0.69444444444444442</v>
      </c>
      <c r="AI554" s="7">
        <v>0.73611111111111116</v>
      </c>
      <c r="AJ554">
        <v>4</v>
      </c>
      <c r="AK554" t="s">
        <v>52</v>
      </c>
      <c r="AL554">
        <v>1</v>
      </c>
      <c r="AM554" s="21" t="str">
        <f>VLOOKUP(AA554,EQUIVALENCIAS!$B$2:$C$14,2,FALSE)</f>
        <v>Edif. Serv. Multiples</v>
      </c>
      <c r="AN554" t="str">
        <f>IF(ISERROR(VLOOKUP(CONCATENATE(AA554,"-",AB554),EQUIVALENCIAS!$G$3:$I$50,3,FALSE))="VERDADERO","SALA NO ASIGNADA",VLOOKUP(CONCATENATE(AA554,"-",AB554),EQUIVALENCIAS!$G$3:$I$50,3,FALSE))</f>
        <v>SALA 13</v>
      </c>
    </row>
    <row r="555" spans="1:40">
      <c r="A555" t="s">
        <v>41</v>
      </c>
      <c r="B555" t="s">
        <v>61</v>
      </c>
      <c r="C555" t="s">
        <v>43</v>
      </c>
      <c r="D555" t="s">
        <v>44</v>
      </c>
      <c r="E555" t="s">
        <v>62</v>
      </c>
      <c r="F555" t="s">
        <v>55</v>
      </c>
      <c r="G555">
        <v>9</v>
      </c>
      <c r="H555" t="s">
        <v>872</v>
      </c>
      <c r="I555" t="s">
        <v>873</v>
      </c>
      <c r="J555" t="s">
        <v>873</v>
      </c>
      <c r="K555" t="s">
        <v>49</v>
      </c>
      <c r="M555">
        <v>0</v>
      </c>
      <c r="N555">
        <v>0</v>
      </c>
      <c r="O555">
        <v>0</v>
      </c>
      <c r="Q555">
        <v>1</v>
      </c>
      <c r="R555">
        <v>1</v>
      </c>
      <c r="S555">
        <v>1</v>
      </c>
      <c r="T555">
        <v>20</v>
      </c>
      <c r="U555">
        <v>366</v>
      </c>
      <c r="V555" t="s">
        <v>874</v>
      </c>
      <c r="W555">
        <v>20</v>
      </c>
      <c r="Z555" t="s">
        <v>59</v>
      </c>
      <c r="AA555">
        <v>4</v>
      </c>
      <c r="AB555">
        <v>1</v>
      </c>
      <c r="AC555">
        <v>30</v>
      </c>
      <c r="AG555">
        <v>2</v>
      </c>
      <c r="AH555" s="7">
        <v>0.69444444444444442</v>
      </c>
      <c r="AI555" s="7">
        <v>0.78472222222222221</v>
      </c>
      <c r="AJ555">
        <v>4</v>
      </c>
      <c r="AK555" t="s">
        <v>52</v>
      </c>
      <c r="AL555">
        <v>1</v>
      </c>
      <c r="AM555" s="21" t="str">
        <f>VLOOKUP(AA555,EQUIVALENCIAS!$B$2:$C$14,2,FALSE)</f>
        <v>Edificio Mecanica</v>
      </c>
      <c r="AN555" t="str">
        <f>IF(ISERROR(VLOOKUP(CONCATENATE(AA555,"-",AB555),EQUIVALENCIAS!$G$3:$I$50,3,FALSE))="VERDADERO","SALA NO ASIGNADA",VLOOKUP(CONCATENATE(AA555,"-",AB555),EQUIVALENCIAS!$G$3:$I$50,3,FALSE))</f>
        <v>SALA T-1</v>
      </c>
    </row>
    <row r="556" spans="1:40">
      <c r="A556" t="s">
        <v>41</v>
      </c>
      <c r="B556" t="s">
        <v>85</v>
      </c>
      <c r="C556" t="s">
        <v>43</v>
      </c>
      <c r="D556" t="s">
        <v>44</v>
      </c>
      <c r="E556" t="s">
        <v>86</v>
      </c>
      <c r="F556" t="s">
        <v>55</v>
      </c>
      <c r="G556">
        <v>4</v>
      </c>
      <c r="H556" t="s">
        <v>863</v>
      </c>
      <c r="I556" t="s">
        <v>104</v>
      </c>
      <c r="J556" t="s">
        <v>104</v>
      </c>
      <c r="K556" t="s">
        <v>69</v>
      </c>
      <c r="M556">
        <v>0</v>
      </c>
      <c r="N556">
        <v>0</v>
      </c>
      <c r="O556">
        <v>0</v>
      </c>
      <c r="Q556">
        <v>1</v>
      </c>
      <c r="R556">
        <v>1</v>
      </c>
      <c r="S556">
        <v>1</v>
      </c>
      <c r="T556">
        <v>30</v>
      </c>
      <c r="U556">
        <v>495</v>
      </c>
      <c r="V556" t="s">
        <v>864</v>
      </c>
      <c r="W556">
        <v>30</v>
      </c>
      <c r="Z556" t="s">
        <v>184</v>
      </c>
      <c r="AA556">
        <v>3</v>
      </c>
      <c r="AB556">
        <v>302</v>
      </c>
      <c r="AC556">
        <v>30</v>
      </c>
      <c r="AG556">
        <v>2</v>
      </c>
      <c r="AH556" s="7">
        <v>0.69444444444444442</v>
      </c>
      <c r="AI556" s="7">
        <v>0.78472222222222221</v>
      </c>
      <c r="AJ556">
        <v>4</v>
      </c>
      <c r="AK556" t="s">
        <v>52</v>
      </c>
      <c r="AL556">
        <v>1</v>
      </c>
      <c r="AM556" s="21" t="str">
        <f>VLOOKUP(AA556,EQUIVALENCIAS!$B$2:$C$14,2,FALSE)</f>
        <v>Edificio Laboratorio</v>
      </c>
      <c r="AN556" t="str">
        <f>IF(ISERROR(VLOOKUP(CONCATENATE(AA556,"-",AB556),EQUIVALENCIAS!$G$3:$I$50,3,FALSE))="VERDADERO","SALA NO ASIGNADA",VLOOKUP(CONCATENATE(AA556,"-",AB556),EQUIVALENCIAS!$G$3:$I$50,3,FALSE))</f>
        <v>SALA 302</v>
      </c>
    </row>
    <row r="557" spans="1:40">
      <c r="A557" t="s">
        <v>41</v>
      </c>
      <c r="B557" t="s">
        <v>98</v>
      </c>
      <c r="C557" t="s">
        <v>43</v>
      </c>
      <c r="D557" t="s">
        <v>44</v>
      </c>
      <c r="E557" t="s">
        <v>99</v>
      </c>
      <c r="F557" t="s">
        <v>55</v>
      </c>
      <c r="G557">
        <v>1</v>
      </c>
      <c r="H557" t="s">
        <v>508</v>
      </c>
      <c r="I557" t="s">
        <v>509</v>
      </c>
      <c r="J557" t="s">
        <v>509</v>
      </c>
      <c r="K557" t="s">
        <v>69</v>
      </c>
      <c r="M557">
        <v>0</v>
      </c>
      <c r="N557">
        <v>0</v>
      </c>
      <c r="O557">
        <v>0</v>
      </c>
      <c r="Q557">
        <v>1</v>
      </c>
      <c r="R557">
        <v>1</v>
      </c>
      <c r="S557">
        <v>3</v>
      </c>
      <c r="T557">
        <v>20</v>
      </c>
      <c r="U557">
        <v>329</v>
      </c>
      <c r="V557" t="s">
        <v>875</v>
      </c>
      <c r="W557">
        <v>20</v>
      </c>
      <c r="Z557" t="s">
        <v>184</v>
      </c>
      <c r="AA557">
        <v>11</v>
      </c>
      <c r="AB557">
        <v>202</v>
      </c>
      <c r="AC557">
        <v>24</v>
      </c>
      <c r="AG557">
        <v>2</v>
      </c>
      <c r="AH557" s="7">
        <v>0.69444444444444442</v>
      </c>
      <c r="AI557" s="7">
        <v>0.78472222222222221</v>
      </c>
      <c r="AJ557">
        <v>4</v>
      </c>
      <c r="AK557" t="s">
        <v>52</v>
      </c>
      <c r="AL557">
        <v>1</v>
      </c>
      <c r="AM557" s="21" t="str">
        <f>VLOOKUP(AA557,EQUIVALENCIAS!$B$2:$C$14,2,FALSE)</f>
        <v>Edificio Minas</v>
      </c>
      <c r="AN557" t="str">
        <f>IF(ISERROR(VLOOKUP(CONCATENATE(AA557,"-",AB557),EQUIVALENCIAS!$G$3:$I$50,3,FALSE))="VERDADERO","SALA NO ASIGNADA",VLOOKUP(CONCATENATE(AA557,"-",AB557),EQUIVALENCIAS!$G$3:$I$50,3,FALSE))</f>
        <v>SALA 202</v>
      </c>
    </row>
    <row r="558" spans="1:40">
      <c r="A558" t="s">
        <v>41</v>
      </c>
      <c r="B558" t="s">
        <v>90</v>
      </c>
      <c r="C558" t="s">
        <v>43</v>
      </c>
      <c r="D558" t="s">
        <v>44</v>
      </c>
      <c r="E558" t="s">
        <v>91</v>
      </c>
      <c r="F558" t="s">
        <v>55</v>
      </c>
      <c r="G558">
        <v>3</v>
      </c>
      <c r="H558" t="s">
        <v>359</v>
      </c>
      <c r="I558" t="s">
        <v>360</v>
      </c>
      <c r="J558" t="s">
        <v>360</v>
      </c>
      <c r="K558" t="s">
        <v>49</v>
      </c>
      <c r="M558">
        <v>0</v>
      </c>
      <c r="N558">
        <v>0</v>
      </c>
      <c r="O558">
        <v>0</v>
      </c>
      <c r="Q558">
        <v>1</v>
      </c>
      <c r="R558">
        <v>1</v>
      </c>
      <c r="S558">
        <v>7</v>
      </c>
      <c r="T558">
        <v>35</v>
      </c>
      <c r="U558">
        <v>701</v>
      </c>
      <c r="V558" t="s">
        <v>865</v>
      </c>
      <c r="W558">
        <v>35</v>
      </c>
      <c r="Z558" t="s">
        <v>59</v>
      </c>
      <c r="AA558">
        <v>7</v>
      </c>
      <c r="AB558">
        <v>1</v>
      </c>
      <c r="AC558">
        <v>40</v>
      </c>
      <c r="AG558">
        <v>1</v>
      </c>
      <c r="AH558" s="7">
        <v>0.69444444444444442</v>
      </c>
      <c r="AI558" s="7">
        <v>0.73611111111111116</v>
      </c>
      <c r="AJ558">
        <v>4</v>
      </c>
      <c r="AK558" t="s">
        <v>52</v>
      </c>
      <c r="AL558">
        <v>1</v>
      </c>
      <c r="AM558" s="21" t="str">
        <f>VLOOKUP(AA558,EQUIVALENCIAS!$B$2:$C$14,2,FALSE)</f>
        <v>Edificio Construccion</v>
      </c>
      <c r="AN558" t="str">
        <f>IF(ISERROR(VLOOKUP(CONCATENATE(AA558,"-",AB558),EQUIVALENCIAS!$G$3:$I$50,3,FALSE))="VERDADERO","SALA NO ASIGNADA",VLOOKUP(CONCATENATE(AA558,"-",AB558),EQUIVALENCIAS!$G$3:$I$50,3,FALSE))</f>
        <v>SALA C-1</v>
      </c>
    </row>
    <row r="559" spans="1:40">
      <c r="A559" t="s">
        <v>41</v>
      </c>
      <c r="B559" t="s">
        <v>90</v>
      </c>
      <c r="C559" t="s">
        <v>43</v>
      </c>
      <c r="D559" t="s">
        <v>44</v>
      </c>
      <c r="E559" t="s">
        <v>91</v>
      </c>
      <c r="F559" t="s">
        <v>46</v>
      </c>
      <c r="G559">
        <v>9</v>
      </c>
      <c r="H559" t="s">
        <v>876</v>
      </c>
      <c r="I559" t="s">
        <v>877</v>
      </c>
      <c r="J559" t="s">
        <v>877</v>
      </c>
      <c r="K559" t="s">
        <v>49</v>
      </c>
      <c r="M559">
        <v>0</v>
      </c>
      <c r="N559">
        <v>0</v>
      </c>
      <c r="O559">
        <v>0</v>
      </c>
      <c r="Q559">
        <v>1</v>
      </c>
      <c r="R559">
        <v>1</v>
      </c>
      <c r="S559">
        <v>1</v>
      </c>
      <c r="T559">
        <v>21</v>
      </c>
      <c r="U559">
        <v>539</v>
      </c>
      <c r="V559" t="s">
        <v>878</v>
      </c>
      <c r="W559">
        <v>21</v>
      </c>
      <c r="Z559" t="s">
        <v>59</v>
      </c>
      <c r="AA559" s="28">
        <v>13</v>
      </c>
      <c r="AB559" s="28">
        <v>501</v>
      </c>
      <c r="AC559">
        <v>30</v>
      </c>
      <c r="AG559">
        <v>2</v>
      </c>
      <c r="AH559" s="7">
        <v>0.69444444444444442</v>
      </c>
      <c r="AI559" s="7">
        <v>0.78472222222222221</v>
      </c>
      <c r="AJ559">
        <v>5</v>
      </c>
      <c r="AK559" t="s">
        <v>52</v>
      </c>
      <c r="AL559">
        <v>1</v>
      </c>
      <c r="AM559" s="21" t="str">
        <f>VLOOKUP(AA559,EQUIVALENCIAS!$B$2:$C$14,2,FALSE)</f>
        <v>Biblioteca</v>
      </c>
      <c r="AN559" t="str">
        <f>IF(ISERROR(VLOOKUP(CONCATENATE(AA559,"-",AB559),EQUIVALENCIAS!$G$3:$I$50,3,FALSE))="VERDADERO","SALA NO ASIGNADA",VLOOKUP(CONCATENATE(AA559,"-",AB559),EQUIVALENCIAS!$G$3:$I$50,3,FALSE))</f>
        <v>SALA 501-Universia</v>
      </c>
    </row>
    <row r="560" spans="1:40">
      <c r="A560" t="s">
        <v>41</v>
      </c>
      <c r="B560" t="s">
        <v>90</v>
      </c>
      <c r="C560" t="s">
        <v>43</v>
      </c>
      <c r="D560" t="s">
        <v>44</v>
      </c>
      <c r="E560" t="s">
        <v>91</v>
      </c>
      <c r="F560" t="s">
        <v>46</v>
      </c>
      <c r="G560">
        <v>3</v>
      </c>
      <c r="H560" t="s">
        <v>760</v>
      </c>
      <c r="I560" t="s">
        <v>761</v>
      </c>
      <c r="J560" t="s">
        <v>761</v>
      </c>
      <c r="K560" t="s">
        <v>69</v>
      </c>
      <c r="M560">
        <v>0</v>
      </c>
      <c r="N560">
        <v>0</v>
      </c>
      <c r="O560">
        <v>0</v>
      </c>
      <c r="Q560">
        <v>1</v>
      </c>
      <c r="R560">
        <v>1</v>
      </c>
      <c r="S560">
        <v>2</v>
      </c>
      <c r="T560">
        <v>55</v>
      </c>
      <c r="U560">
        <v>807</v>
      </c>
      <c r="V560" t="s">
        <v>827</v>
      </c>
      <c r="W560">
        <v>33</v>
      </c>
      <c r="Z560" t="s">
        <v>274</v>
      </c>
      <c r="AA560">
        <v>11</v>
      </c>
      <c r="AB560">
        <v>203</v>
      </c>
      <c r="AC560">
        <v>60</v>
      </c>
      <c r="AG560">
        <v>2</v>
      </c>
      <c r="AH560" s="7">
        <v>0.69444444444444442</v>
      </c>
      <c r="AI560" s="7">
        <v>0.78472222222222221</v>
      </c>
      <c r="AJ560">
        <v>5</v>
      </c>
      <c r="AK560" t="s">
        <v>52</v>
      </c>
      <c r="AL560">
        <v>1</v>
      </c>
      <c r="AM560" s="21" t="str">
        <f>VLOOKUP(AA560,EQUIVALENCIAS!$B$2:$C$14,2,FALSE)</f>
        <v>Edificio Minas</v>
      </c>
      <c r="AN560" t="str">
        <f>IF(ISERROR(VLOOKUP(CONCATENATE(AA560,"-",AB560),EQUIVALENCIAS!$G$3:$I$50,3,FALSE))="VERDADERO","SALA NO ASIGNADA",VLOOKUP(CONCATENATE(AA560,"-",AB560),EQUIVALENCIAS!$G$3:$I$50,3,FALSE))</f>
        <v>SALA 203</v>
      </c>
    </row>
    <row r="561" spans="1:40">
      <c r="A561" t="s">
        <v>41</v>
      </c>
      <c r="B561" t="s">
        <v>90</v>
      </c>
      <c r="C561" t="s">
        <v>43</v>
      </c>
      <c r="D561" t="s">
        <v>44</v>
      </c>
      <c r="E561" t="s">
        <v>91</v>
      </c>
      <c r="F561" t="s">
        <v>55</v>
      </c>
      <c r="G561">
        <v>1</v>
      </c>
      <c r="H561" t="s">
        <v>188</v>
      </c>
      <c r="I561" t="s">
        <v>189</v>
      </c>
      <c r="J561" t="s">
        <v>189</v>
      </c>
      <c r="K561" t="s">
        <v>49</v>
      </c>
      <c r="M561">
        <v>0</v>
      </c>
      <c r="N561">
        <v>0</v>
      </c>
      <c r="O561">
        <v>0</v>
      </c>
      <c r="Q561">
        <v>1</v>
      </c>
      <c r="R561">
        <v>1</v>
      </c>
      <c r="S561">
        <v>10</v>
      </c>
      <c r="T561">
        <v>55</v>
      </c>
      <c r="U561">
        <v>341</v>
      </c>
      <c r="V561" t="s">
        <v>328</v>
      </c>
      <c r="W561">
        <v>55</v>
      </c>
      <c r="Z561" t="s">
        <v>51</v>
      </c>
      <c r="AA561">
        <v>5</v>
      </c>
      <c r="AB561">
        <v>14</v>
      </c>
      <c r="AC561">
        <v>70</v>
      </c>
      <c r="AG561">
        <v>1</v>
      </c>
      <c r="AH561" s="7">
        <v>0.69444444444444442</v>
      </c>
      <c r="AI561" s="7">
        <v>0.73611111111111116</v>
      </c>
      <c r="AJ561">
        <v>6</v>
      </c>
      <c r="AK561" t="s">
        <v>52</v>
      </c>
      <c r="AL561">
        <v>1</v>
      </c>
      <c r="AM561" s="21" t="str">
        <f>VLOOKUP(AA561,EQUIVALENCIAS!$B$2:$C$14,2,FALSE)</f>
        <v>Edif. Serv. Multiples</v>
      </c>
      <c r="AN561" t="str">
        <f>IF(ISERROR(VLOOKUP(CONCATENATE(AA561,"-",AB561),EQUIVALENCIAS!$G$3:$I$50,3,FALSE))="VERDADERO","SALA NO ASIGNADA",VLOOKUP(CONCATENATE(AA561,"-",AB561),EQUIVALENCIAS!$G$3:$I$50,3,FALSE))</f>
        <v>SALA 14</v>
      </c>
    </row>
    <row r="562" spans="1:40">
      <c r="A562" t="s">
        <v>41</v>
      </c>
      <c r="B562" t="s">
        <v>90</v>
      </c>
      <c r="C562" t="s">
        <v>43</v>
      </c>
      <c r="D562" t="s">
        <v>44</v>
      </c>
      <c r="E562" t="s">
        <v>91</v>
      </c>
      <c r="F562" t="s">
        <v>55</v>
      </c>
      <c r="G562">
        <v>1</v>
      </c>
      <c r="H562" t="s">
        <v>188</v>
      </c>
      <c r="I562" t="s">
        <v>189</v>
      </c>
      <c r="J562" t="s">
        <v>189</v>
      </c>
      <c r="K562" t="s">
        <v>49</v>
      </c>
      <c r="M562">
        <v>0</v>
      </c>
      <c r="N562">
        <v>0</v>
      </c>
      <c r="O562">
        <v>0</v>
      </c>
      <c r="Q562">
        <v>1</v>
      </c>
      <c r="R562">
        <v>1</v>
      </c>
      <c r="S562">
        <v>5</v>
      </c>
      <c r="T562">
        <v>55</v>
      </c>
      <c r="U562">
        <v>319</v>
      </c>
      <c r="V562" t="s">
        <v>879</v>
      </c>
      <c r="W562">
        <v>55</v>
      </c>
      <c r="Z562" t="s">
        <v>51</v>
      </c>
      <c r="AA562" s="28">
        <v>9</v>
      </c>
      <c r="AB562" s="28">
        <v>2</v>
      </c>
      <c r="AC562">
        <v>70</v>
      </c>
      <c r="AG562">
        <v>2</v>
      </c>
      <c r="AH562" s="7">
        <v>0.35416666666666669</v>
      </c>
      <c r="AI562" s="7">
        <v>0.44444444444444442</v>
      </c>
      <c r="AJ562">
        <v>2</v>
      </c>
      <c r="AK562" t="s">
        <v>52</v>
      </c>
      <c r="AL562">
        <v>1</v>
      </c>
      <c r="AM562" s="21" t="str">
        <f>VLOOKUP(AA562,EQUIVALENCIAS!$B$2:$C$14,2,FALSE)</f>
        <v>Salas de madera E</v>
      </c>
      <c r="AN562" t="str">
        <f>IF(ISERROR(VLOOKUP(CONCATENATE(AA562,"-",AB562),EQUIVALENCIAS!$G$3:$I$50,3,FALSE))="VERDADERO","SALA NO ASIGNADA",VLOOKUP(CONCATENATE(AA562,"-",AB562),EQUIVALENCIAS!$G$3:$I$50,3,FALSE))</f>
        <v>SALA E-2</v>
      </c>
    </row>
    <row r="563" spans="1:40">
      <c r="A563" t="s">
        <v>41</v>
      </c>
      <c r="B563" t="s">
        <v>90</v>
      </c>
      <c r="C563" t="s">
        <v>43</v>
      </c>
      <c r="D563" t="s">
        <v>44</v>
      </c>
      <c r="E563" t="s">
        <v>91</v>
      </c>
      <c r="F563" t="s">
        <v>55</v>
      </c>
      <c r="G563">
        <v>1</v>
      </c>
      <c r="H563" t="s">
        <v>188</v>
      </c>
      <c r="I563" t="s">
        <v>189</v>
      </c>
      <c r="J563" t="s">
        <v>189</v>
      </c>
      <c r="K563" t="s">
        <v>49</v>
      </c>
      <c r="M563">
        <v>0</v>
      </c>
      <c r="N563">
        <v>0</v>
      </c>
      <c r="O563">
        <v>0</v>
      </c>
      <c r="Q563">
        <v>1</v>
      </c>
      <c r="R563">
        <v>1</v>
      </c>
      <c r="S563">
        <v>5</v>
      </c>
      <c r="T563">
        <v>55</v>
      </c>
      <c r="U563">
        <v>594</v>
      </c>
      <c r="V563" t="s">
        <v>879</v>
      </c>
      <c r="W563">
        <v>55</v>
      </c>
      <c r="Z563" t="s">
        <v>51</v>
      </c>
      <c r="AA563" s="28">
        <v>9</v>
      </c>
      <c r="AB563" s="28">
        <v>2</v>
      </c>
      <c r="AC563">
        <v>56</v>
      </c>
      <c r="AG563">
        <v>2</v>
      </c>
      <c r="AH563" s="7">
        <v>0.35416666666666669</v>
      </c>
      <c r="AI563" s="7">
        <v>0.44444444444444442</v>
      </c>
      <c r="AJ563">
        <v>5</v>
      </c>
      <c r="AK563" t="s">
        <v>52</v>
      </c>
      <c r="AL563">
        <v>1</v>
      </c>
      <c r="AM563" s="21" t="str">
        <f>VLOOKUP(AA563,EQUIVALENCIAS!$B$2:$C$14,2,FALSE)</f>
        <v>Salas de madera E</v>
      </c>
      <c r="AN563" t="str">
        <f>IF(ISERROR(VLOOKUP(CONCATENATE(AA563,"-",AB563),EQUIVALENCIAS!$G$3:$I$50,3,FALSE))="VERDADERO","SALA NO ASIGNADA",VLOOKUP(CONCATENATE(AA563,"-",AB563),EQUIVALENCIAS!$G$3:$I$50,3,FALSE))</f>
        <v>SALA E-2</v>
      </c>
    </row>
    <row r="564" spans="1:40">
      <c r="A564" t="s">
        <v>41</v>
      </c>
      <c r="B564" t="s">
        <v>90</v>
      </c>
      <c r="C564" t="s">
        <v>43</v>
      </c>
      <c r="D564" t="s">
        <v>44</v>
      </c>
      <c r="E564" t="s">
        <v>91</v>
      </c>
      <c r="F564" t="s">
        <v>55</v>
      </c>
      <c r="G564">
        <v>1</v>
      </c>
      <c r="H564" t="s">
        <v>188</v>
      </c>
      <c r="I564" t="s">
        <v>189</v>
      </c>
      <c r="J564" t="s">
        <v>189</v>
      </c>
      <c r="K564" t="s">
        <v>49</v>
      </c>
      <c r="M564">
        <v>0</v>
      </c>
      <c r="N564">
        <v>0</v>
      </c>
      <c r="O564">
        <v>0</v>
      </c>
      <c r="Q564">
        <v>1</v>
      </c>
      <c r="R564">
        <v>1</v>
      </c>
      <c r="S564">
        <v>5</v>
      </c>
      <c r="T564">
        <v>55</v>
      </c>
      <c r="U564">
        <v>781</v>
      </c>
      <c r="V564" t="s">
        <v>879</v>
      </c>
      <c r="W564">
        <v>55</v>
      </c>
      <c r="Z564" t="s">
        <v>51</v>
      </c>
      <c r="AA564">
        <v>7</v>
      </c>
      <c r="AB564">
        <v>5</v>
      </c>
      <c r="AC564">
        <v>56</v>
      </c>
      <c r="AG564">
        <v>1</v>
      </c>
      <c r="AH564" s="7">
        <v>0.69444444444444442</v>
      </c>
      <c r="AI564" s="7">
        <v>0.73611111111111116</v>
      </c>
      <c r="AJ564">
        <v>6</v>
      </c>
      <c r="AK564" t="s">
        <v>52</v>
      </c>
      <c r="AL564">
        <v>1</v>
      </c>
      <c r="AM564" s="21" t="str">
        <f>VLOOKUP(AA564,EQUIVALENCIAS!$B$2:$C$14,2,FALSE)</f>
        <v>Edificio Construccion</v>
      </c>
      <c r="AN564" t="str">
        <f>IF(ISERROR(VLOOKUP(CONCATENATE(AA564,"-",AB564),EQUIVALENCIAS!$G$3:$I$50,3,FALSE))="VERDADERO","SALA NO ASIGNADA",VLOOKUP(CONCATENATE(AA564,"-",AB564),EQUIVALENCIAS!$G$3:$I$50,3,FALSE))</f>
        <v>SALA C-5</v>
      </c>
    </row>
    <row r="565" spans="1:40">
      <c r="A565" t="s">
        <v>41</v>
      </c>
      <c r="B565" t="s">
        <v>90</v>
      </c>
      <c r="C565" t="s">
        <v>43</v>
      </c>
      <c r="D565" t="s">
        <v>44</v>
      </c>
      <c r="E565" t="s">
        <v>91</v>
      </c>
      <c r="F565" t="s">
        <v>55</v>
      </c>
      <c r="G565">
        <v>1</v>
      </c>
      <c r="H565" t="s">
        <v>188</v>
      </c>
      <c r="I565" t="s">
        <v>189</v>
      </c>
      <c r="J565" t="s">
        <v>189</v>
      </c>
      <c r="K565" t="s">
        <v>49</v>
      </c>
      <c r="M565">
        <v>0</v>
      </c>
      <c r="N565">
        <v>0</v>
      </c>
      <c r="O565">
        <v>0</v>
      </c>
      <c r="Q565">
        <v>1</v>
      </c>
      <c r="R565">
        <v>1</v>
      </c>
      <c r="S565">
        <v>9</v>
      </c>
      <c r="T565">
        <v>55</v>
      </c>
      <c r="U565">
        <v>391</v>
      </c>
      <c r="V565" t="s">
        <v>880</v>
      </c>
      <c r="W565">
        <v>55</v>
      </c>
      <c r="Z565" t="s">
        <v>51</v>
      </c>
      <c r="AA565">
        <v>5</v>
      </c>
      <c r="AB565">
        <v>12</v>
      </c>
      <c r="AC565">
        <v>70</v>
      </c>
      <c r="AG565">
        <v>2</v>
      </c>
      <c r="AH565" s="7">
        <v>0.35416666666666669</v>
      </c>
      <c r="AI565" s="7">
        <v>0.44444444444444442</v>
      </c>
      <c r="AJ565">
        <v>2</v>
      </c>
      <c r="AK565" t="s">
        <v>52</v>
      </c>
      <c r="AL565">
        <v>1</v>
      </c>
      <c r="AM565" s="21" t="str">
        <f>VLOOKUP(AA565,EQUIVALENCIAS!$B$2:$C$14,2,FALSE)</f>
        <v>Edif. Serv. Multiples</v>
      </c>
      <c r="AN565" t="str">
        <f>IF(ISERROR(VLOOKUP(CONCATENATE(AA565,"-",AB565),EQUIVALENCIAS!$G$3:$I$50,3,FALSE))="VERDADERO","SALA NO ASIGNADA",VLOOKUP(CONCATENATE(AA565,"-",AB565),EQUIVALENCIAS!$G$3:$I$50,3,FALSE))</f>
        <v>SALA 12</v>
      </c>
    </row>
    <row r="566" spans="1:40">
      <c r="A566" t="s">
        <v>41</v>
      </c>
      <c r="B566" t="s">
        <v>90</v>
      </c>
      <c r="C566" t="s">
        <v>43</v>
      </c>
      <c r="D566" t="s">
        <v>44</v>
      </c>
      <c r="E566" t="s">
        <v>91</v>
      </c>
      <c r="F566" t="s">
        <v>55</v>
      </c>
      <c r="G566">
        <v>1</v>
      </c>
      <c r="H566" t="s">
        <v>188</v>
      </c>
      <c r="I566" t="s">
        <v>189</v>
      </c>
      <c r="J566" t="s">
        <v>189</v>
      </c>
      <c r="K566" t="s">
        <v>49</v>
      </c>
      <c r="M566">
        <v>0</v>
      </c>
      <c r="N566">
        <v>0</v>
      </c>
      <c r="O566">
        <v>0</v>
      </c>
      <c r="Q566">
        <v>1</v>
      </c>
      <c r="R566">
        <v>1</v>
      </c>
      <c r="S566">
        <v>9</v>
      </c>
      <c r="T566">
        <v>55</v>
      </c>
      <c r="U566">
        <v>325</v>
      </c>
      <c r="V566" t="s">
        <v>880</v>
      </c>
      <c r="W566">
        <v>55</v>
      </c>
      <c r="Z566" t="s">
        <v>51</v>
      </c>
      <c r="AA566">
        <v>5</v>
      </c>
      <c r="AB566">
        <v>12</v>
      </c>
      <c r="AC566">
        <v>70</v>
      </c>
      <c r="AG566">
        <v>2</v>
      </c>
      <c r="AH566" s="7">
        <v>0.35416666666666669</v>
      </c>
      <c r="AI566" s="7">
        <v>0.44444444444444442</v>
      </c>
      <c r="AJ566">
        <v>5</v>
      </c>
      <c r="AK566" t="s">
        <v>52</v>
      </c>
      <c r="AL566">
        <v>1</v>
      </c>
      <c r="AM566" s="21" t="str">
        <f>VLOOKUP(AA566,EQUIVALENCIAS!$B$2:$C$14,2,FALSE)</f>
        <v>Edif. Serv. Multiples</v>
      </c>
      <c r="AN566" t="str">
        <f>IF(ISERROR(VLOOKUP(CONCATENATE(AA566,"-",AB566),EQUIVALENCIAS!$G$3:$I$50,3,FALSE))="VERDADERO","SALA NO ASIGNADA",VLOOKUP(CONCATENATE(AA566,"-",AB566),EQUIVALENCIAS!$G$3:$I$50,3,FALSE))</f>
        <v>SALA 12</v>
      </c>
    </row>
    <row r="567" spans="1:40">
      <c r="A567" t="s">
        <v>41</v>
      </c>
      <c r="B567" t="s">
        <v>90</v>
      </c>
      <c r="C567" t="s">
        <v>43</v>
      </c>
      <c r="D567" t="s">
        <v>44</v>
      </c>
      <c r="E567" t="s">
        <v>91</v>
      </c>
      <c r="F567" t="s">
        <v>55</v>
      </c>
      <c r="G567">
        <v>1</v>
      </c>
      <c r="H567" t="s">
        <v>188</v>
      </c>
      <c r="I567" t="s">
        <v>189</v>
      </c>
      <c r="J567" t="s">
        <v>189</v>
      </c>
      <c r="K567" t="s">
        <v>49</v>
      </c>
      <c r="M567">
        <v>0</v>
      </c>
      <c r="N567">
        <v>0</v>
      </c>
      <c r="O567">
        <v>0</v>
      </c>
      <c r="Q567">
        <v>1</v>
      </c>
      <c r="R567">
        <v>1</v>
      </c>
      <c r="S567">
        <v>9</v>
      </c>
      <c r="T567">
        <v>55</v>
      </c>
      <c r="U567">
        <v>642</v>
      </c>
      <c r="V567" t="s">
        <v>880</v>
      </c>
      <c r="W567">
        <v>55</v>
      </c>
      <c r="Z567" t="s">
        <v>51</v>
      </c>
      <c r="AA567">
        <v>5</v>
      </c>
      <c r="AB567">
        <v>12</v>
      </c>
      <c r="AC567">
        <v>70</v>
      </c>
      <c r="AG567">
        <v>1</v>
      </c>
      <c r="AH567" s="7">
        <v>0.69444444444444442</v>
      </c>
      <c r="AI567" s="7">
        <v>0.73611111111111116</v>
      </c>
      <c r="AJ567">
        <v>6</v>
      </c>
      <c r="AK567" t="s">
        <v>52</v>
      </c>
      <c r="AL567">
        <v>1</v>
      </c>
      <c r="AM567" s="21" t="str">
        <f>VLOOKUP(AA567,EQUIVALENCIAS!$B$2:$C$14,2,FALSE)</f>
        <v>Edif. Serv. Multiples</v>
      </c>
      <c r="AN567" t="str">
        <f>IF(ISERROR(VLOOKUP(CONCATENATE(AA567,"-",AB567),EQUIVALENCIAS!$G$3:$I$50,3,FALSE))="VERDADERO","SALA NO ASIGNADA",VLOOKUP(CONCATENATE(AA567,"-",AB567),EQUIVALENCIAS!$G$3:$I$50,3,FALSE))</f>
        <v>SALA 12</v>
      </c>
    </row>
    <row r="568" spans="1:40">
      <c r="A568" t="s">
        <v>41</v>
      </c>
      <c r="B568" t="s">
        <v>90</v>
      </c>
      <c r="C568" t="s">
        <v>43</v>
      </c>
      <c r="D568" t="s">
        <v>44</v>
      </c>
      <c r="E568" t="s">
        <v>91</v>
      </c>
      <c r="F568" t="s">
        <v>55</v>
      </c>
      <c r="G568">
        <v>1</v>
      </c>
      <c r="H568" t="s">
        <v>188</v>
      </c>
      <c r="I568" t="s">
        <v>189</v>
      </c>
      <c r="J568" t="s">
        <v>189</v>
      </c>
      <c r="K568" t="s">
        <v>49</v>
      </c>
      <c r="M568">
        <v>0</v>
      </c>
      <c r="N568">
        <v>0</v>
      </c>
      <c r="O568">
        <v>0</v>
      </c>
      <c r="Q568">
        <v>1</v>
      </c>
      <c r="R568">
        <v>1</v>
      </c>
      <c r="S568">
        <v>2</v>
      </c>
      <c r="T568">
        <v>43</v>
      </c>
      <c r="U568">
        <v>739</v>
      </c>
      <c r="V568" t="s">
        <v>585</v>
      </c>
      <c r="W568">
        <v>23</v>
      </c>
      <c r="Z568" t="s">
        <v>51</v>
      </c>
      <c r="AA568">
        <v>11</v>
      </c>
      <c r="AB568">
        <v>103</v>
      </c>
      <c r="AC568">
        <v>60</v>
      </c>
      <c r="AG568">
        <v>3</v>
      </c>
      <c r="AH568" s="7">
        <v>0.35416666666666669</v>
      </c>
      <c r="AI568" s="7">
        <v>0.49305555555555558</v>
      </c>
      <c r="AJ568">
        <v>2</v>
      </c>
      <c r="AK568" t="s">
        <v>52</v>
      </c>
      <c r="AL568">
        <v>1</v>
      </c>
      <c r="AM568" s="21" t="str">
        <f>VLOOKUP(AA568,EQUIVALENCIAS!$B$2:$C$14,2,FALSE)</f>
        <v>Edificio Minas</v>
      </c>
      <c r="AN568" t="str">
        <f>IF(ISERROR(VLOOKUP(CONCATENATE(AA568,"-",AB568),EQUIVALENCIAS!$G$3:$I$50,3,FALSE))="VERDADERO","SALA NO ASIGNADA",VLOOKUP(CONCATENATE(AA568,"-",AB568),EQUIVALENCIAS!$G$3:$I$50,3,FALSE))</f>
        <v>SALA 103</v>
      </c>
    </row>
    <row r="569" spans="1:40">
      <c r="A569" t="s">
        <v>41</v>
      </c>
      <c r="B569" t="s">
        <v>98</v>
      </c>
      <c r="C569" t="s">
        <v>43</v>
      </c>
      <c r="D569" t="s">
        <v>44</v>
      </c>
      <c r="E569" t="s">
        <v>99</v>
      </c>
      <c r="F569" t="s">
        <v>55</v>
      </c>
      <c r="G569">
        <v>10</v>
      </c>
      <c r="H569" t="s">
        <v>624</v>
      </c>
      <c r="I569" t="s">
        <v>625</v>
      </c>
      <c r="J569" t="s">
        <v>625</v>
      </c>
      <c r="K569" t="s">
        <v>49</v>
      </c>
      <c r="M569">
        <v>0</v>
      </c>
      <c r="N569">
        <v>0</v>
      </c>
      <c r="O569">
        <v>0</v>
      </c>
      <c r="Q569">
        <v>1</v>
      </c>
      <c r="R569">
        <v>1</v>
      </c>
      <c r="S569">
        <v>1</v>
      </c>
      <c r="T569">
        <v>30</v>
      </c>
      <c r="U569">
        <v>381</v>
      </c>
      <c r="V569" t="s">
        <v>626</v>
      </c>
      <c r="W569">
        <v>30</v>
      </c>
      <c r="Z569" t="s">
        <v>59</v>
      </c>
      <c r="AA569">
        <v>3</v>
      </c>
      <c r="AB569">
        <v>26</v>
      </c>
      <c r="AC569">
        <v>40</v>
      </c>
      <c r="AG569">
        <v>1</v>
      </c>
      <c r="AH569" s="7">
        <v>0.74305555555555558</v>
      </c>
      <c r="AI569" s="7">
        <v>0.78472222222222221</v>
      </c>
      <c r="AJ569">
        <v>1</v>
      </c>
      <c r="AK569" t="s">
        <v>52</v>
      </c>
      <c r="AL569">
        <v>1</v>
      </c>
      <c r="AM569" s="21" t="str">
        <f>VLOOKUP(AA569,EQUIVALENCIAS!$B$2:$C$14,2,FALSE)</f>
        <v>Edificio Laboratorio</v>
      </c>
      <c r="AN569" t="str">
        <f>IF(ISERROR(VLOOKUP(CONCATENATE(AA569,"-",AB569),EQUIVALENCIAS!$G$3:$I$50,3,FALSE))="VERDADERO","SALA NO ASIGNADA",VLOOKUP(CONCATENATE(AA569,"-",AB569),EQUIVALENCIAS!$G$3:$I$50,3,FALSE))</f>
        <v>SALA 26</v>
      </c>
    </row>
    <row r="570" spans="1:40">
      <c r="A570" t="s">
        <v>41</v>
      </c>
      <c r="B570" t="s">
        <v>76</v>
      </c>
      <c r="C570" t="s">
        <v>43</v>
      </c>
      <c r="D570" t="s">
        <v>44</v>
      </c>
      <c r="E570" t="s">
        <v>77</v>
      </c>
      <c r="F570" t="s">
        <v>78</v>
      </c>
      <c r="G570">
        <v>3</v>
      </c>
      <c r="H570" t="s">
        <v>407</v>
      </c>
      <c r="I570" t="s">
        <v>408</v>
      </c>
      <c r="J570" t="s">
        <v>408</v>
      </c>
      <c r="K570" t="s">
        <v>49</v>
      </c>
      <c r="M570">
        <v>0</v>
      </c>
      <c r="N570">
        <v>0</v>
      </c>
      <c r="O570">
        <v>0</v>
      </c>
      <c r="Q570">
        <v>1</v>
      </c>
      <c r="R570">
        <v>1</v>
      </c>
      <c r="S570">
        <v>1</v>
      </c>
      <c r="T570">
        <v>55</v>
      </c>
      <c r="U570">
        <v>313</v>
      </c>
      <c r="V570" t="s">
        <v>409</v>
      </c>
      <c r="W570">
        <v>55</v>
      </c>
      <c r="Z570" t="s">
        <v>51</v>
      </c>
      <c r="AA570">
        <v>5</v>
      </c>
      <c r="AB570">
        <v>12</v>
      </c>
      <c r="AC570">
        <v>70</v>
      </c>
      <c r="AG570">
        <v>1</v>
      </c>
      <c r="AH570" s="7">
        <v>0.74305555555555558</v>
      </c>
      <c r="AI570" s="7">
        <v>0.78472222222222221</v>
      </c>
      <c r="AJ570">
        <v>1</v>
      </c>
      <c r="AK570" t="s">
        <v>52</v>
      </c>
      <c r="AL570">
        <v>1</v>
      </c>
      <c r="AM570" s="21" t="str">
        <f>VLOOKUP(AA570,EQUIVALENCIAS!$B$2:$C$14,2,FALSE)</f>
        <v>Edif. Serv. Multiples</v>
      </c>
      <c r="AN570" t="str">
        <f>IF(ISERROR(VLOOKUP(CONCATENATE(AA570,"-",AB570),EQUIVALENCIAS!$G$3:$I$50,3,FALSE))="VERDADERO","SALA NO ASIGNADA",VLOOKUP(CONCATENATE(AA570,"-",AB570),EQUIVALENCIAS!$G$3:$I$50,3,FALSE))</f>
        <v>SALA 12</v>
      </c>
    </row>
    <row r="571" spans="1:40">
      <c r="A571" t="s">
        <v>41</v>
      </c>
      <c r="B571" t="s">
        <v>90</v>
      </c>
      <c r="C571" t="s">
        <v>43</v>
      </c>
      <c r="D571" t="s">
        <v>44</v>
      </c>
      <c r="E571" t="s">
        <v>91</v>
      </c>
      <c r="F571" t="s">
        <v>55</v>
      </c>
      <c r="G571">
        <v>9</v>
      </c>
      <c r="H571" t="s">
        <v>881</v>
      </c>
      <c r="I571" t="s">
        <v>882</v>
      </c>
      <c r="J571" t="s">
        <v>882</v>
      </c>
      <c r="K571" t="s">
        <v>69</v>
      </c>
      <c r="M571">
        <v>0</v>
      </c>
      <c r="N571">
        <v>0</v>
      </c>
      <c r="O571">
        <v>0</v>
      </c>
      <c r="Q571">
        <v>1</v>
      </c>
      <c r="R571">
        <v>1</v>
      </c>
      <c r="S571">
        <v>1</v>
      </c>
      <c r="T571">
        <v>20</v>
      </c>
      <c r="U571">
        <v>271</v>
      </c>
      <c r="V571" t="s">
        <v>883</v>
      </c>
      <c r="W571">
        <v>20</v>
      </c>
      <c r="Z571" t="s">
        <v>184</v>
      </c>
      <c r="AA571">
        <v>11</v>
      </c>
      <c r="AB571">
        <v>202</v>
      </c>
      <c r="AC571">
        <v>24</v>
      </c>
      <c r="AG571">
        <v>2</v>
      </c>
      <c r="AH571" s="7">
        <v>0.74305555555555558</v>
      </c>
      <c r="AI571" s="7">
        <v>0.83333333333333337</v>
      </c>
      <c r="AJ571">
        <v>1</v>
      </c>
      <c r="AK571" t="s">
        <v>52</v>
      </c>
      <c r="AL571">
        <v>1</v>
      </c>
      <c r="AM571" s="21" t="str">
        <f>VLOOKUP(AA571,EQUIVALENCIAS!$B$2:$C$14,2,FALSE)</f>
        <v>Edificio Minas</v>
      </c>
      <c r="AN571" t="str">
        <f>IF(ISERROR(VLOOKUP(CONCATENATE(AA571,"-",AB571),EQUIVALENCIAS!$G$3:$I$50,3,FALSE))="VERDADERO","SALA NO ASIGNADA",VLOOKUP(CONCATENATE(AA571,"-",AB571),EQUIVALENCIAS!$G$3:$I$50,3,FALSE))</f>
        <v>SALA 202</v>
      </c>
    </row>
    <row r="572" spans="1:40">
      <c r="A572" t="s">
        <v>41</v>
      </c>
      <c r="B572" t="s">
        <v>76</v>
      </c>
      <c r="C572" t="s">
        <v>43</v>
      </c>
      <c r="D572" t="s">
        <v>44</v>
      </c>
      <c r="E572" t="s">
        <v>77</v>
      </c>
      <c r="F572" t="s">
        <v>78</v>
      </c>
      <c r="G572">
        <v>3</v>
      </c>
      <c r="H572" t="s">
        <v>718</v>
      </c>
      <c r="I572" t="s">
        <v>719</v>
      </c>
      <c r="J572" t="s">
        <v>719</v>
      </c>
      <c r="K572" t="s">
        <v>49</v>
      </c>
      <c r="M572">
        <v>0</v>
      </c>
      <c r="N572">
        <v>0</v>
      </c>
      <c r="O572">
        <v>0</v>
      </c>
      <c r="Q572">
        <v>1</v>
      </c>
      <c r="R572">
        <v>1</v>
      </c>
      <c r="S572">
        <v>1</v>
      </c>
      <c r="T572">
        <v>25</v>
      </c>
      <c r="U572">
        <v>277</v>
      </c>
      <c r="V572" t="s">
        <v>720</v>
      </c>
      <c r="W572">
        <v>25</v>
      </c>
      <c r="Z572" t="s">
        <v>59</v>
      </c>
      <c r="AA572">
        <v>5</v>
      </c>
      <c r="AB572">
        <v>24</v>
      </c>
      <c r="AC572">
        <v>30</v>
      </c>
      <c r="AG572">
        <v>1</v>
      </c>
      <c r="AH572" s="7">
        <v>0.74305555555555558</v>
      </c>
      <c r="AI572" s="7">
        <v>0.78472222222222221</v>
      </c>
      <c r="AJ572">
        <v>2</v>
      </c>
      <c r="AK572" t="s">
        <v>52</v>
      </c>
      <c r="AL572">
        <v>1</v>
      </c>
      <c r="AM572" s="21" t="str">
        <f>VLOOKUP(AA572,EQUIVALENCIAS!$B$2:$C$14,2,FALSE)</f>
        <v>Edif. Serv. Multiples</v>
      </c>
      <c r="AN572" t="str">
        <f>IF(ISERROR(VLOOKUP(CONCATENATE(AA572,"-",AB572),EQUIVALENCIAS!$G$3:$I$50,3,FALSE))="VERDADERO","SALA NO ASIGNADA",VLOOKUP(CONCATENATE(AA572,"-",AB572),EQUIVALENCIAS!$G$3:$I$50,3,FALSE))</f>
        <v>SALA 24</v>
      </c>
    </row>
    <row r="573" spans="1:40">
      <c r="A573" t="s">
        <v>41</v>
      </c>
      <c r="B573" t="s">
        <v>42</v>
      </c>
      <c r="C573" t="s">
        <v>43</v>
      </c>
      <c r="D573" t="s">
        <v>44</v>
      </c>
      <c r="E573" t="s">
        <v>45</v>
      </c>
      <c r="F573" t="s">
        <v>55</v>
      </c>
      <c r="G573">
        <v>9</v>
      </c>
      <c r="H573" t="s">
        <v>73</v>
      </c>
      <c r="I573" t="s">
        <v>74</v>
      </c>
      <c r="J573" t="s">
        <v>74</v>
      </c>
      <c r="K573" t="s">
        <v>69</v>
      </c>
      <c r="M573">
        <v>0</v>
      </c>
      <c r="N573">
        <v>0</v>
      </c>
      <c r="O573">
        <v>0</v>
      </c>
      <c r="Q573">
        <v>1</v>
      </c>
      <c r="R573">
        <v>1</v>
      </c>
      <c r="S573">
        <v>1</v>
      </c>
      <c r="T573">
        <v>45</v>
      </c>
      <c r="U573">
        <v>623</v>
      </c>
      <c r="V573" t="s">
        <v>75</v>
      </c>
      <c r="W573">
        <v>45</v>
      </c>
      <c r="Z573" t="s">
        <v>72</v>
      </c>
      <c r="AA573">
        <v>11</v>
      </c>
      <c r="AB573">
        <v>203</v>
      </c>
      <c r="AC573">
        <v>60</v>
      </c>
      <c r="AG573">
        <v>1</v>
      </c>
      <c r="AH573" s="7">
        <v>0.74305555555555558</v>
      </c>
      <c r="AI573" s="7">
        <v>0.78472222222222221</v>
      </c>
      <c r="AJ573">
        <v>2</v>
      </c>
      <c r="AK573" t="s">
        <v>52</v>
      </c>
      <c r="AL573">
        <v>1</v>
      </c>
      <c r="AM573" s="21" t="str">
        <f>VLOOKUP(AA573,EQUIVALENCIAS!$B$2:$C$14,2,FALSE)</f>
        <v>Edificio Minas</v>
      </c>
      <c r="AN573" t="str">
        <f>IF(ISERROR(VLOOKUP(CONCATENATE(AA573,"-",AB573),EQUIVALENCIAS!$G$3:$I$50,3,FALSE))="VERDADERO","SALA NO ASIGNADA",VLOOKUP(CONCATENATE(AA573,"-",AB573),EQUIVALENCIAS!$G$3:$I$50,3,FALSE))</f>
        <v>SALA 203</v>
      </c>
    </row>
    <row r="574" spans="1:40">
      <c r="A574" t="s">
        <v>41</v>
      </c>
      <c r="B574" t="s">
        <v>76</v>
      </c>
      <c r="C574" t="s">
        <v>43</v>
      </c>
      <c r="D574" t="s">
        <v>44</v>
      </c>
      <c r="E574" t="s">
        <v>77</v>
      </c>
      <c r="F574" t="s">
        <v>78</v>
      </c>
      <c r="G574">
        <v>3</v>
      </c>
      <c r="H574" t="s">
        <v>718</v>
      </c>
      <c r="I574" t="s">
        <v>719</v>
      </c>
      <c r="J574" t="s">
        <v>719</v>
      </c>
      <c r="K574" t="s">
        <v>49</v>
      </c>
      <c r="M574">
        <v>0</v>
      </c>
      <c r="N574">
        <v>0</v>
      </c>
      <c r="O574">
        <v>0</v>
      </c>
      <c r="Q574">
        <v>1</v>
      </c>
      <c r="R574">
        <v>1</v>
      </c>
      <c r="S574">
        <v>4</v>
      </c>
      <c r="T574">
        <v>18</v>
      </c>
      <c r="U574">
        <v>618</v>
      </c>
      <c r="V574" t="s">
        <v>741</v>
      </c>
      <c r="W574">
        <v>18</v>
      </c>
      <c r="Z574" t="s">
        <v>59</v>
      </c>
      <c r="AA574">
        <v>4</v>
      </c>
      <c r="AB574">
        <v>1</v>
      </c>
      <c r="AC574">
        <v>30</v>
      </c>
      <c r="AG574">
        <v>1</v>
      </c>
      <c r="AH574" s="7">
        <v>0.74305555555555558</v>
      </c>
      <c r="AI574" s="7">
        <v>0.78472222222222221</v>
      </c>
      <c r="AJ574">
        <v>2</v>
      </c>
      <c r="AK574" t="s">
        <v>52</v>
      </c>
      <c r="AL574">
        <v>1</v>
      </c>
      <c r="AM574" s="21" t="str">
        <f>VLOOKUP(AA574,EQUIVALENCIAS!$B$2:$C$14,2,FALSE)</f>
        <v>Edificio Mecanica</v>
      </c>
      <c r="AN574" t="str">
        <f>IF(ISERROR(VLOOKUP(CONCATENATE(AA574,"-",AB574),EQUIVALENCIAS!$G$3:$I$50,3,FALSE))="VERDADERO","SALA NO ASIGNADA",VLOOKUP(CONCATENATE(AA574,"-",AB574),EQUIVALENCIAS!$G$3:$I$50,3,FALSE))</f>
        <v>SALA T-1</v>
      </c>
    </row>
    <row r="575" spans="1:40">
      <c r="A575" t="s">
        <v>41</v>
      </c>
      <c r="B575" t="s">
        <v>76</v>
      </c>
      <c r="C575" t="s">
        <v>43</v>
      </c>
      <c r="D575" t="s">
        <v>44</v>
      </c>
      <c r="E575" t="s">
        <v>77</v>
      </c>
      <c r="F575" t="s">
        <v>78</v>
      </c>
      <c r="G575">
        <v>3</v>
      </c>
      <c r="H575" t="s">
        <v>718</v>
      </c>
      <c r="I575" t="s">
        <v>719</v>
      </c>
      <c r="J575" t="s">
        <v>719</v>
      </c>
      <c r="K575" t="s">
        <v>49</v>
      </c>
      <c r="M575">
        <v>0</v>
      </c>
      <c r="N575">
        <v>0</v>
      </c>
      <c r="O575">
        <v>0</v>
      </c>
      <c r="Q575">
        <v>1</v>
      </c>
      <c r="R575">
        <v>1</v>
      </c>
      <c r="S575">
        <v>6</v>
      </c>
      <c r="T575">
        <v>18</v>
      </c>
      <c r="U575">
        <v>288</v>
      </c>
      <c r="V575" t="s">
        <v>743</v>
      </c>
      <c r="W575">
        <v>18</v>
      </c>
      <c r="Z575" t="s">
        <v>59</v>
      </c>
      <c r="AA575">
        <v>5</v>
      </c>
      <c r="AB575">
        <v>25</v>
      </c>
      <c r="AC575">
        <v>30</v>
      </c>
      <c r="AG575">
        <v>1</v>
      </c>
      <c r="AH575" s="7">
        <v>0.74305555555555558</v>
      </c>
      <c r="AI575" s="7">
        <v>0.78472222222222221</v>
      </c>
      <c r="AJ575">
        <v>2</v>
      </c>
      <c r="AK575" t="s">
        <v>52</v>
      </c>
      <c r="AL575">
        <v>1</v>
      </c>
      <c r="AM575" s="21" t="str">
        <f>VLOOKUP(AA575,EQUIVALENCIAS!$B$2:$C$14,2,FALSE)</f>
        <v>Edif. Serv. Multiples</v>
      </c>
      <c r="AN575" t="str">
        <f>IF(ISERROR(VLOOKUP(CONCATENATE(AA575,"-",AB575),EQUIVALENCIAS!$G$3:$I$50,3,FALSE))="VERDADERO","SALA NO ASIGNADA",VLOOKUP(CONCATENATE(AA575,"-",AB575),EQUIVALENCIAS!$G$3:$I$50,3,FALSE))</f>
        <v>SALA 25</v>
      </c>
    </row>
    <row r="576" spans="1:40">
      <c r="A576" t="s">
        <v>41</v>
      </c>
      <c r="B576" t="s">
        <v>76</v>
      </c>
      <c r="C576" t="s">
        <v>43</v>
      </c>
      <c r="D576" t="s">
        <v>44</v>
      </c>
      <c r="E576" t="s">
        <v>77</v>
      </c>
      <c r="F576" t="s">
        <v>121</v>
      </c>
      <c r="G576">
        <v>2</v>
      </c>
      <c r="H576" t="s">
        <v>831</v>
      </c>
      <c r="I576" t="s">
        <v>832</v>
      </c>
      <c r="J576" t="s">
        <v>832</v>
      </c>
      <c r="K576" t="s">
        <v>49</v>
      </c>
      <c r="M576">
        <v>0</v>
      </c>
      <c r="N576">
        <v>0</v>
      </c>
      <c r="O576">
        <v>0</v>
      </c>
      <c r="Q576">
        <v>1</v>
      </c>
      <c r="R576">
        <v>1</v>
      </c>
      <c r="S576">
        <v>1</v>
      </c>
      <c r="T576">
        <v>25</v>
      </c>
      <c r="U576">
        <v>719</v>
      </c>
      <c r="V576" t="s">
        <v>833</v>
      </c>
      <c r="W576">
        <v>25</v>
      </c>
      <c r="Z576" t="s">
        <v>59</v>
      </c>
      <c r="AA576">
        <v>5</v>
      </c>
      <c r="AB576">
        <v>24</v>
      </c>
      <c r="AC576">
        <v>30</v>
      </c>
      <c r="AG576">
        <v>1</v>
      </c>
      <c r="AH576" s="7">
        <v>0.74305555555555558</v>
      </c>
      <c r="AI576" s="7">
        <v>0.78472222222222221</v>
      </c>
      <c r="AJ576">
        <v>3</v>
      </c>
      <c r="AK576" t="s">
        <v>52</v>
      </c>
      <c r="AL576">
        <v>1</v>
      </c>
      <c r="AM576" s="21" t="str">
        <f>VLOOKUP(AA576,EQUIVALENCIAS!$B$2:$C$14,2,FALSE)</f>
        <v>Edif. Serv. Multiples</v>
      </c>
      <c r="AN576" t="str">
        <f>IF(ISERROR(VLOOKUP(CONCATENATE(AA576,"-",AB576),EQUIVALENCIAS!$G$3:$I$50,3,FALSE))="VERDADERO","SALA NO ASIGNADA",VLOOKUP(CONCATENATE(AA576,"-",AB576),EQUIVALENCIAS!$G$3:$I$50,3,FALSE))</f>
        <v>SALA 24</v>
      </c>
    </row>
    <row r="577" spans="1:41">
      <c r="A577" t="s">
        <v>41</v>
      </c>
      <c r="B577" t="s">
        <v>90</v>
      </c>
      <c r="C577" t="s">
        <v>43</v>
      </c>
      <c r="D577" t="s">
        <v>44</v>
      </c>
      <c r="E577" t="s">
        <v>91</v>
      </c>
      <c r="F577" t="s">
        <v>55</v>
      </c>
      <c r="G577">
        <v>9</v>
      </c>
      <c r="H577" t="s">
        <v>881</v>
      </c>
      <c r="I577" t="s">
        <v>882</v>
      </c>
      <c r="J577" t="s">
        <v>882</v>
      </c>
      <c r="K577" t="s">
        <v>49</v>
      </c>
      <c r="M577">
        <v>0</v>
      </c>
      <c r="N577">
        <v>0</v>
      </c>
      <c r="O577">
        <v>0</v>
      </c>
      <c r="Q577">
        <v>1</v>
      </c>
      <c r="R577">
        <v>1</v>
      </c>
      <c r="S577">
        <v>1</v>
      </c>
      <c r="T577">
        <v>20</v>
      </c>
      <c r="U577">
        <v>408</v>
      </c>
      <c r="V577" t="s">
        <v>883</v>
      </c>
      <c r="W577">
        <v>20</v>
      </c>
      <c r="Z577" t="s">
        <v>59</v>
      </c>
      <c r="AA577">
        <v>4</v>
      </c>
      <c r="AB577">
        <v>1</v>
      </c>
      <c r="AC577">
        <v>30</v>
      </c>
      <c r="AG577">
        <v>3</v>
      </c>
      <c r="AH577" s="7">
        <v>0.74305555555555558</v>
      </c>
      <c r="AI577" s="7">
        <v>0.88194444444444442</v>
      </c>
      <c r="AJ577">
        <v>3</v>
      </c>
      <c r="AK577" t="s">
        <v>52</v>
      </c>
      <c r="AL577">
        <v>1</v>
      </c>
      <c r="AM577" s="21" t="str">
        <f>VLOOKUP(AA577,EQUIVALENCIAS!$B$2:$C$14,2,FALSE)</f>
        <v>Edificio Mecanica</v>
      </c>
      <c r="AN577" t="str">
        <f>IF(ISERROR(VLOOKUP(CONCATENATE(AA577,"-",AB577),EQUIVALENCIAS!$G$3:$I$50,3,FALSE))="VERDADERO","SALA NO ASIGNADA",VLOOKUP(CONCATENATE(AA577,"-",AB577),EQUIVALENCIAS!$G$3:$I$50,3,FALSE))</f>
        <v>SALA T-1</v>
      </c>
    </row>
    <row r="578" spans="1:41">
      <c r="A578" t="s">
        <v>41</v>
      </c>
      <c r="B578" t="s">
        <v>90</v>
      </c>
      <c r="C578" t="s">
        <v>43</v>
      </c>
      <c r="D578" t="s">
        <v>44</v>
      </c>
      <c r="E578" t="s">
        <v>91</v>
      </c>
      <c r="F578" t="s">
        <v>55</v>
      </c>
      <c r="G578">
        <v>4</v>
      </c>
      <c r="H578" t="s">
        <v>487</v>
      </c>
      <c r="I578" t="s">
        <v>488</v>
      </c>
      <c r="J578" t="s">
        <v>488</v>
      </c>
      <c r="K578" t="s">
        <v>69</v>
      </c>
      <c r="M578">
        <v>0</v>
      </c>
      <c r="N578">
        <v>0</v>
      </c>
      <c r="O578">
        <v>0</v>
      </c>
      <c r="Q578">
        <v>1</v>
      </c>
      <c r="R578">
        <v>1</v>
      </c>
      <c r="S578">
        <v>1</v>
      </c>
      <c r="T578">
        <v>45</v>
      </c>
      <c r="U578">
        <v>266</v>
      </c>
      <c r="V578" t="s">
        <v>489</v>
      </c>
      <c r="W578">
        <v>45</v>
      </c>
      <c r="Z578" t="s">
        <v>72</v>
      </c>
      <c r="AA578" s="26">
        <v>11</v>
      </c>
      <c r="AB578" s="27">
        <v>203</v>
      </c>
      <c r="AG578">
        <v>1</v>
      </c>
      <c r="AH578" s="7">
        <v>0.74305555555555558</v>
      </c>
      <c r="AI578" s="7">
        <v>0.78472222222222221</v>
      </c>
      <c r="AJ578">
        <v>3</v>
      </c>
      <c r="AK578" t="s">
        <v>52</v>
      </c>
      <c r="AL578">
        <v>1</v>
      </c>
      <c r="AM578" s="21" t="str">
        <f>VLOOKUP(AA578,EQUIVALENCIAS!$B$2:$C$14,2,FALSE)</f>
        <v>Edificio Minas</v>
      </c>
      <c r="AN578" t="str">
        <f>IF(ISERROR(VLOOKUP(CONCATENATE(AA578,"-",AB578),EQUIVALENCIAS!$G$3:$I$50,3,FALSE))="VERDADERO","SALA NO ASIGNADA",VLOOKUP(CONCATENATE(AA578,"-",AB578),EQUIVALENCIAS!$G$3:$I$50,3,FALSE))</f>
        <v>SALA 203</v>
      </c>
    </row>
    <row r="579" spans="1:41">
      <c r="A579" t="s">
        <v>41</v>
      </c>
      <c r="B579" t="s">
        <v>76</v>
      </c>
      <c r="C579" t="s">
        <v>43</v>
      </c>
      <c r="D579" t="s">
        <v>44</v>
      </c>
      <c r="E579" t="s">
        <v>77</v>
      </c>
      <c r="F579" t="s">
        <v>78</v>
      </c>
      <c r="G579">
        <v>3</v>
      </c>
      <c r="H579" t="s">
        <v>718</v>
      </c>
      <c r="I579" t="s">
        <v>719</v>
      </c>
      <c r="J579" t="s">
        <v>719</v>
      </c>
      <c r="K579" t="s">
        <v>49</v>
      </c>
      <c r="M579">
        <v>0</v>
      </c>
      <c r="N579">
        <v>0</v>
      </c>
      <c r="O579">
        <v>0</v>
      </c>
      <c r="Q579">
        <v>1</v>
      </c>
      <c r="R579">
        <v>1</v>
      </c>
      <c r="S579">
        <v>2</v>
      </c>
      <c r="T579">
        <v>18</v>
      </c>
      <c r="U579">
        <v>733</v>
      </c>
      <c r="V579" t="s">
        <v>763</v>
      </c>
      <c r="W579">
        <v>18</v>
      </c>
      <c r="Z579" t="s">
        <v>59</v>
      </c>
      <c r="AA579">
        <v>4</v>
      </c>
      <c r="AB579">
        <v>2</v>
      </c>
      <c r="AC579">
        <v>30</v>
      </c>
      <c r="AG579">
        <v>1</v>
      </c>
      <c r="AH579" s="7">
        <v>0.74305555555555558</v>
      </c>
      <c r="AI579" s="7">
        <v>0.78472222222222221</v>
      </c>
      <c r="AJ579">
        <v>3</v>
      </c>
      <c r="AK579" t="s">
        <v>52</v>
      </c>
      <c r="AL579">
        <v>1</v>
      </c>
      <c r="AM579" s="21" t="str">
        <f>VLOOKUP(AA579,EQUIVALENCIAS!$B$2:$C$14,2,FALSE)</f>
        <v>Edificio Mecanica</v>
      </c>
      <c r="AN579" t="str">
        <f>IF(ISERROR(VLOOKUP(CONCATENATE(AA579,"-",AB579),EQUIVALENCIAS!$G$3:$I$50,3,FALSE))="VERDADERO","SALA NO ASIGNADA",VLOOKUP(CONCATENATE(AA579,"-",AB579),EQUIVALENCIAS!$G$3:$I$50,3,FALSE))</f>
        <v>SALA T-2</v>
      </c>
    </row>
    <row r="580" spans="1:41">
      <c r="A580" t="s">
        <v>41</v>
      </c>
      <c r="B580" t="s">
        <v>76</v>
      </c>
      <c r="C580" t="s">
        <v>43</v>
      </c>
      <c r="D580" t="s">
        <v>44</v>
      </c>
      <c r="E580" t="s">
        <v>77</v>
      </c>
      <c r="F580" t="s">
        <v>78</v>
      </c>
      <c r="G580">
        <v>3</v>
      </c>
      <c r="H580" t="s">
        <v>718</v>
      </c>
      <c r="I580" t="s">
        <v>719</v>
      </c>
      <c r="J580" t="s">
        <v>719</v>
      </c>
      <c r="K580" t="s">
        <v>49</v>
      </c>
      <c r="M580">
        <v>0</v>
      </c>
      <c r="N580">
        <v>0</v>
      </c>
      <c r="O580">
        <v>0</v>
      </c>
      <c r="Q580">
        <v>1</v>
      </c>
      <c r="R580">
        <v>1</v>
      </c>
      <c r="S580">
        <v>3</v>
      </c>
      <c r="T580">
        <v>18</v>
      </c>
      <c r="U580">
        <v>697</v>
      </c>
      <c r="V580" t="s">
        <v>767</v>
      </c>
      <c r="W580">
        <v>18</v>
      </c>
      <c r="Z580" t="s">
        <v>59</v>
      </c>
      <c r="AA580">
        <v>8</v>
      </c>
      <c r="AB580">
        <v>1</v>
      </c>
      <c r="AC580">
        <v>30</v>
      </c>
      <c r="AG580">
        <v>1</v>
      </c>
      <c r="AH580" s="7">
        <v>0.74305555555555558</v>
      </c>
      <c r="AI580" s="7">
        <v>0.78472222222222221</v>
      </c>
      <c r="AJ580">
        <v>3</v>
      </c>
      <c r="AK580" t="s">
        <v>52</v>
      </c>
      <c r="AL580">
        <v>1</v>
      </c>
      <c r="AM580" s="21" t="str">
        <f>VLOOKUP(AA580,EQUIVALENCIAS!$B$2:$C$14,2,FALSE)</f>
        <v>Edificio estudiantil</v>
      </c>
      <c r="AN580" t="str">
        <f>IF(ISERROR(VLOOKUP(CONCATENATE(AA580,"-",AB580),EQUIVALENCIAS!$G$3:$I$50,3,FALSE))="VERDADERO","SALA NO ASIGNADA",VLOOKUP(CONCATENATE(AA580,"-",AB580),EQUIVALENCIAS!$G$3:$I$50,3,FALSE))</f>
        <v>SALA S-1</v>
      </c>
    </row>
    <row r="581" spans="1:41">
      <c r="A581" t="s">
        <v>41</v>
      </c>
      <c r="B581" t="s">
        <v>76</v>
      </c>
      <c r="C581" t="s">
        <v>43</v>
      </c>
      <c r="D581" t="s">
        <v>44</v>
      </c>
      <c r="E581" t="s">
        <v>77</v>
      </c>
      <c r="F581" t="s">
        <v>78</v>
      </c>
      <c r="G581">
        <v>3</v>
      </c>
      <c r="H581" t="s">
        <v>718</v>
      </c>
      <c r="I581" t="s">
        <v>719</v>
      </c>
      <c r="J581" t="s">
        <v>719</v>
      </c>
      <c r="K581" t="s">
        <v>49</v>
      </c>
      <c r="M581">
        <v>0</v>
      </c>
      <c r="N581">
        <v>0</v>
      </c>
      <c r="O581">
        <v>0</v>
      </c>
      <c r="Q581">
        <v>1</v>
      </c>
      <c r="R581">
        <v>1</v>
      </c>
      <c r="S581">
        <v>5</v>
      </c>
      <c r="T581">
        <v>18</v>
      </c>
      <c r="U581">
        <v>777</v>
      </c>
      <c r="V581" t="s">
        <v>768</v>
      </c>
      <c r="W581">
        <v>18</v>
      </c>
      <c r="Z581" t="s">
        <v>59</v>
      </c>
      <c r="AA581">
        <v>3</v>
      </c>
      <c r="AB581">
        <v>26</v>
      </c>
      <c r="AC581">
        <v>40</v>
      </c>
      <c r="AG581">
        <v>1</v>
      </c>
      <c r="AH581" s="7">
        <v>0.74305555555555558</v>
      </c>
      <c r="AI581" s="7">
        <v>0.78472222222222221</v>
      </c>
      <c r="AJ581">
        <v>3</v>
      </c>
      <c r="AK581" t="s">
        <v>52</v>
      </c>
      <c r="AL581">
        <v>1</v>
      </c>
      <c r="AM581" s="21" t="str">
        <f>VLOOKUP(AA581,EQUIVALENCIAS!$B$2:$C$14,2,FALSE)</f>
        <v>Edificio Laboratorio</v>
      </c>
      <c r="AN581" t="str">
        <f>IF(ISERROR(VLOOKUP(CONCATENATE(AA581,"-",AB581),EQUIVALENCIAS!$G$3:$I$50,3,FALSE))="VERDADERO","SALA NO ASIGNADA",VLOOKUP(CONCATENATE(AA581,"-",AB581),EQUIVALENCIAS!$G$3:$I$50,3,FALSE))</f>
        <v>SALA 26</v>
      </c>
    </row>
    <row r="582" spans="1:41">
      <c r="A582" t="s">
        <v>41</v>
      </c>
      <c r="B582" t="s">
        <v>90</v>
      </c>
      <c r="C582" t="s">
        <v>43</v>
      </c>
      <c r="D582" t="s">
        <v>44</v>
      </c>
      <c r="E582" t="s">
        <v>91</v>
      </c>
      <c r="F582" t="s">
        <v>46</v>
      </c>
      <c r="G582">
        <v>11</v>
      </c>
      <c r="H582" t="s">
        <v>735</v>
      </c>
      <c r="I582" t="s">
        <v>736</v>
      </c>
      <c r="J582" t="s">
        <v>736</v>
      </c>
      <c r="K582" t="s">
        <v>49</v>
      </c>
      <c r="M582">
        <v>0</v>
      </c>
      <c r="N582">
        <v>0</v>
      </c>
      <c r="O582">
        <v>0</v>
      </c>
      <c r="Q582">
        <v>1</v>
      </c>
      <c r="R582">
        <v>1</v>
      </c>
      <c r="S582">
        <v>1</v>
      </c>
      <c r="T582">
        <v>12</v>
      </c>
      <c r="U582">
        <v>555</v>
      </c>
      <c r="V582" t="s">
        <v>884</v>
      </c>
      <c r="W582">
        <v>12</v>
      </c>
      <c r="Z582" t="s">
        <v>59</v>
      </c>
      <c r="AA582">
        <v>7</v>
      </c>
      <c r="AB582">
        <v>6</v>
      </c>
      <c r="AC582">
        <v>17</v>
      </c>
      <c r="AG582">
        <v>1</v>
      </c>
      <c r="AH582" s="7">
        <v>0.74305555555555558</v>
      </c>
      <c r="AI582" s="7">
        <v>0.78472222222222221</v>
      </c>
      <c r="AJ582">
        <v>4</v>
      </c>
      <c r="AK582" t="s">
        <v>52</v>
      </c>
      <c r="AL582">
        <v>1</v>
      </c>
      <c r="AM582" s="21" t="str">
        <f>VLOOKUP(AA582,EQUIVALENCIAS!$B$2:$C$14,2,FALSE)</f>
        <v>Edificio Construccion</v>
      </c>
      <c r="AN582" t="str">
        <f>IF(ISERROR(VLOOKUP(CONCATENATE(AA582,"-",AB582),EQUIVALENCIAS!$G$3:$I$50,3,FALSE))="VERDADERO","SALA NO ASIGNADA",VLOOKUP(CONCATENATE(AA582,"-",AB582),EQUIVALENCIAS!$G$3:$I$50,3,FALSE))</f>
        <v>SALA C-6</v>
      </c>
    </row>
    <row r="583" spans="1:41">
      <c r="A583" t="s">
        <v>41</v>
      </c>
      <c r="B583" t="s">
        <v>85</v>
      </c>
      <c r="C583" t="s">
        <v>43</v>
      </c>
      <c r="D583" t="s">
        <v>44</v>
      </c>
      <c r="E583" t="s">
        <v>86</v>
      </c>
      <c r="F583" t="s">
        <v>55</v>
      </c>
      <c r="G583">
        <v>3</v>
      </c>
      <c r="H583" t="s">
        <v>217</v>
      </c>
      <c r="I583" t="s">
        <v>218</v>
      </c>
      <c r="J583" t="s">
        <v>218</v>
      </c>
      <c r="K583" t="s">
        <v>49</v>
      </c>
      <c r="M583">
        <v>0</v>
      </c>
      <c r="N583">
        <v>0</v>
      </c>
      <c r="O583">
        <v>0</v>
      </c>
      <c r="Q583">
        <v>1</v>
      </c>
      <c r="R583">
        <v>1</v>
      </c>
      <c r="S583">
        <v>1</v>
      </c>
      <c r="T583">
        <v>60</v>
      </c>
      <c r="U583">
        <v>491</v>
      </c>
      <c r="V583" t="s">
        <v>219</v>
      </c>
      <c r="W583">
        <v>60</v>
      </c>
      <c r="Z583" t="s">
        <v>51</v>
      </c>
      <c r="AA583" s="28">
        <v>5</v>
      </c>
      <c r="AB583" s="28">
        <v>23</v>
      </c>
      <c r="AC583">
        <v>70</v>
      </c>
      <c r="AG583">
        <v>1</v>
      </c>
      <c r="AH583" s="7">
        <v>0.74305555555555558</v>
      </c>
      <c r="AI583" s="7">
        <v>0.78472222222222221</v>
      </c>
      <c r="AJ583">
        <v>4</v>
      </c>
      <c r="AK583" t="s">
        <v>52</v>
      </c>
      <c r="AL583">
        <v>1</v>
      </c>
      <c r="AM583" s="21" t="str">
        <f>VLOOKUP(AA583,EQUIVALENCIAS!$B$2:$C$14,2,FALSE)</f>
        <v>Edif. Serv. Multiples</v>
      </c>
      <c r="AN583" t="str">
        <f>IF(ISERROR(VLOOKUP(CONCATENATE(AA583,"-",AB583),EQUIVALENCIAS!$G$3:$I$50,3,FALSE))="VERDADERO","SALA NO ASIGNADA",VLOOKUP(CONCATENATE(AA583,"-",AB583),EQUIVALENCIAS!$G$3:$I$50,3,FALSE))</f>
        <v>SALA 23</v>
      </c>
    </row>
    <row r="584" spans="1:41">
      <c r="A584" t="s">
        <v>41</v>
      </c>
      <c r="B584" t="s">
        <v>85</v>
      </c>
      <c r="C584" t="s">
        <v>43</v>
      </c>
      <c r="D584" t="s">
        <v>44</v>
      </c>
      <c r="E584" t="s">
        <v>86</v>
      </c>
      <c r="F584" t="s">
        <v>55</v>
      </c>
      <c r="G584">
        <v>1</v>
      </c>
      <c r="H584" t="s">
        <v>834</v>
      </c>
      <c r="I584" t="s">
        <v>363</v>
      </c>
      <c r="J584" t="s">
        <v>363</v>
      </c>
      <c r="K584" t="s">
        <v>49</v>
      </c>
      <c r="M584">
        <v>0</v>
      </c>
      <c r="N584">
        <v>0</v>
      </c>
      <c r="O584">
        <v>0</v>
      </c>
      <c r="Q584">
        <v>1</v>
      </c>
      <c r="R584">
        <v>1</v>
      </c>
      <c r="S584">
        <v>2</v>
      </c>
      <c r="T584">
        <v>24</v>
      </c>
      <c r="U584">
        <v>664</v>
      </c>
      <c r="V584" t="s">
        <v>835</v>
      </c>
      <c r="W584">
        <v>24</v>
      </c>
      <c r="Z584" t="s">
        <v>59</v>
      </c>
      <c r="AA584" s="28">
        <v>5</v>
      </c>
      <c r="AB584" s="28">
        <v>11</v>
      </c>
      <c r="AC584">
        <v>30</v>
      </c>
      <c r="AG584">
        <v>1</v>
      </c>
      <c r="AH584" s="7">
        <v>0.74305555555555558</v>
      </c>
      <c r="AI584" s="7">
        <v>0.78472222222222221</v>
      </c>
      <c r="AJ584">
        <v>4</v>
      </c>
      <c r="AK584" t="s">
        <v>52</v>
      </c>
      <c r="AL584">
        <v>1</v>
      </c>
      <c r="AM584" s="21" t="str">
        <f>VLOOKUP(AA584,EQUIVALENCIAS!$B$2:$C$14,2,FALSE)</f>
        <v>Edif. Serv. Multiples</v>
      </c>
      <c r="AN584" t="str">
        <f>IF(ISERROR(VLOOKUP(CONCATENATE(AA584,"-",AB584),EQUIVALENCIAS!$G$3:$I$50,3,FALSE))="VERDADERO","SALA NO ASIGNADA",VLOOKUP(CONCATENATE(AA584,"-",AB584),EQUIVALENCIAS!$G$3:$I$50,3,FALSE))</f>
        <v>SALA 11</v>
      </c>
    </row>
    <row r="585" spans="1:41">
      <c r="A585" t="s">
        <v>41</v>
      </c>
      <c r="B585" t="s">
        <v>85</v>
      </c>
      <c r="C585" t="s">
        <v>43</v>
      </c>
      <c r="D585" t="s">
        <v>44</v>
      </c>
      <c r="E585" t="s">
        <v>86</v>
      </c>
      <c r="F585" t="s">
        <v>55</v>
      </c>
      <c r="G585">
        <v>1</v>
      </c>
      <c r="H585" t="s">
        <v>834</v>
      </c>
      <c r="I585" t="s">
        <v>363</v>
      </c>
      <c r="J585" t="s">
        <v>363</v>
      </c>
      <c r="K585" t="s">
        <v>49</v>
      </c>
      <c r="M585">
        <v>0</v>
      </c>
      <c r="N585">
        <v>0</v>
      </c>
      <c r="O585">
        <v>0</v>
      </c>
      <c r="Q585">
        <v>1</v>
      </c>
      <c r="R585">
        <v>1</v>
      </c>
      <c r="S585">
        <v>3</v>
      </c>
      <c r="T585">
        <v>24</v>
      </c>
      <c r="U585">
        <v>490</v>
      </c>
      <c r="V585" t="s">
        <v>885</v>
      </c>
      <c r="W585">
        <v>24</v>
      </c>
      <c r="Z585" t="s">
        <v>59</v>
      </c>
      <c r="AA585" s="28">
        <v>5</v>
      </c>
      <c r="AB585" s="28">
        <v>11</v>
      </c>
      <c r="AC585">
        <v>30</v>
      </c>
      <c r="AG585">
        <v>1</v>
      </c>
      <c r="AH585" s="7">
        <v>0.74305555555555558</v>
      </c>
      <c r="AI585" s="7">
        <v>0.78472222222222221</v>
      </c>
      <c r="AJ585">
        <v>4</v>
      </c>
      <c r="AK585" t="s">
        <v>52</v>
      </c>
      <c r="AL585">
        <v>1</v>
      </c>
      <c r="AM585" s="21" t="str">
        <f>VLOOKUP(AA585,EQUIVALENCIAS!$B$2:$C$14,2,FALSE)</f>
        <v>Edif. Serv. Multiples</v>
      </c>
      <c r="AN585" t="str">
        <f>IF(ISERROR(VLOOKUP(CONCATENATE(AA585,"-",AB585),EQUIVALENCIAS!$G$3:$I$50,3,FALSE))="VERDADERO","SALA NO ASIGNADA",VLOOKUP(CONCATENATE(AA585,"-",AB585),EQUIVALENCIAS!$G$3:$I$50,3,FALSE))</f>
        <v>SALA 11</v>
      </c>
    </row>
    <row r="586" spans="1:41">
      <c r="A586" t="s">
        <v>41</v>
      </c>
      <c r="B586" t="s">
        <v>76</v>
      </c>
      <c r="C586" t="s">
        <v>43</v>
      </c>
      <c r="D586" t="s">
        <v>44</v>
      </c>
      <c r="E586" t="s">
        <v>77</v>
      </c>
      <c r="F586" t="s">
        <v>78</v>
      </c>
      <c r="G586">
        <v>2</v>
      </c>
      <c r="H586" t="s">
        <v>79</v>
      </c>
      <c r="I586" t="s">
        <v>80</v>
      </c>
      <c r="J586" t="s">
        <v>80</v>
      </c>
      <c r="K586" t="s">
        <v>49</v>
      </c>
      <c r="M586">
        <v>0</v>
      </c>
      <c r="N586">
        <v>0</v>
      </c>
      <c r="O586">
        <v>0</v>
      </c>
      <c r="Q586">
        <v>1</v>
      </c>
      <c r="R586">
        <v>1</v>
      </c>
      <c r="S586">
        <v>3</v>
      </c>
      <c r="T586">
        <v>60</v>
      </c>
      <c r="U586">
        <v>809</v>
      </c>
      <c r="V586" t="s">
        <v>886</v>
      </c>
      <c r="W586">
        <v>60</v>
      </c>
      <c r="Z586" t="s">
        <v>51</v>
      </c>
      <c r="AA586">
        <v>5</v>
      </c>
      <c r="AB586">
        <v>22</v>
      </c>
      <c r="AC586">
        <v>70</v>
      </c>
      <c r="AG586">
        <v>2</v>
      </c>
      <c r="AH586" s="7">
        <v>0.35416666666666669</v>
      </c>
      <c r="AI586" s="7">
        <v>0.44444444444444442</v>
      </c>
      <c r="AJ586">
        <v>1</v>
      </c>
      <c r="AK586" t="s">
        <v>52</v>
      </c>
      <c r="AL586">
        <v>1</v>
      </c>
      <c r="AM586" s="21" t="str">
        <f>VLOOKUP(AA586,EQUIVALENCIAS!$B$2:$C$14,2,FALSE)</f>
        <v>Edif. Serv. Multiples</v>
      </c>
      <c r="AN586" t="str">
        <f>IF(ISERROR(VLOOKUP(CONCATENATE(AA586,"-",AB586),EQUIVALENCIAS!$G$3:$I$50,3,FALSE))="VERDADERO","SALA NO ASIGNADA",VLOOKUP(CONCATENATE(AA586,"-",AB586),EQUIVALENCIAS!$G$3:$I$50,3,FALSE))</f>
        <v>SALA 22</v>
      </c>
    </row>
    <row r="587" spans="1:41">
      <c r="A587" t="s">
        <v>41</v>
      </c>
      <c r="B587" t="s">
        <v>90</v>
      </c>
      <c r="C587" t="s">
        <v>43</v>
      </c>
      <c r="D587" t="s">
        <v>44</v>
      </c>
      <c r="E587" t="s">
        <v>91</v>
      </c>
      <c r="F587" t="s">
        <v>55</v>
      </c>
      <c r="G587">
        <v>8</v>
      </c>
      <c r="H587" t="s">
        <v>288</v>
      </c>
      <c r="I587" t="s">
        <v>289</v>
      </c>
      <c r="J587" t="s">
        <v>289</v>
      </c>
      <c r="K587" t="s">
        <v>49</v>
      </c>
      <c r="M587">
        <v>0</v>
      </c>
      <c r="N587">
        <v>0</v>
      </c>
      <c r="O587">
        <v>0</v>
      </c>
      <c r="Q587">
        <v>1</v>
      </c>
      <c r="R587">
        <v>1</v>
      </c>
      <c r="S587">
        <v>1</v>
      </c>
      <c r="T587">
        <v>45</v>
      </c>
      <c r="U587">
        <v>223</v>
      </c>
      <c r="V587" t="s">
        <v>290</v>
      </c>
      <c r="W587">
        <v>45</v>
      </c>
      <c r="Z587" t="s">
        <v>51</v>
      </c>
      <c r="AA587">
        <v>11</v>
      </c>
      <c r="AB587">
        <v>103</v>
      </c>
      <c r="AC587">
        <v>60</v>
      </c>
      <c r="AG587">
        <v>1</v>
      </c>
      <c r="AH587" s="7">
        <v>0.74305555555555558</v>
      </c>
      <c r="AI587" s="7">
        <v>0.78472222222222221</v>
      </c>
      <c r="AJ587">
        <v>6</v>
      </c>
      <c r="AK587" t="s">
        <v>52</v>
      </c>
      <c r="AL587">
        <v>1</v>
      </c>
      <c r="AM587" s="21" t="str">
        <f>VLOOKUP(AA587,EQUIVALENCIAS!$B$2:$C$14,2,FALSE)</f>
        <v>Edificio Minas</v>
      </c>
      <c r="AN587" t="str">
        <f>IF(ISERROR(VLOOKUP(CONCATENATE(AA587,"-",AB587),EQUIVALENCIAS!$G$3:$I$50,3,FALSE))="VERDADERO","SALA NO ASIGNADA",VLOOKUP(CONCATENATE(AA587,"-",AB587),EQUIVALENCIAS!$G$3:$I$50,3,FALSE))</f>
        <v>SALA 103</v>
      </c>
    </row>
    <row r="588" spans="1:41">
      <c r="A588" t="s">
        <v>41</v>
      </c>
      <c r="B588" t="s">
        <v>76</v>
      </c>
      <c r="C588" t="s">
        <v>43</v>
      </c>
      <c r="D588" t="s">
        <v>44</v>
      </c>
      <c r="E588" t="s">
        <v>77</v>
      </c>
      <c r="F588" t="s">
        <v>78</v>
      </c>
      <c r="G588">
        <v>2</v>
      </c>
      <c r="H588" t="s">
        <v>79</v>
      </c>
      <c r="I588" t="s">
        <v>80</v>
      </c>
      <c r="J588" t="s">
        <v>80</v>
      </c>
      <c r="K588" t="s">
        <v>49</v>
      </c>
      <c r="M588">
        <v>0</v>
      </c>
      <c r="N588">
        <v>0</v>
      </c>
      <c r="O588">
        <v>0</v>
      </c>
      <c r="Q588">
        <v>1</v>
      </c>
      <c r="R588">
        <v>1</v>
      </c>
      <c r="S588">
        <v>3</v>
      </c>
      <c r="T588">
        <v>60</v>
      </c>
      <c r="U588">
        <v>582</v>
      </c>
      <c r="V588" t="s">
        <v>886</v>
      </c>
      <c r="W588">
        <v>60</v>
      </c>
      <c r="Z588" t="s">
        <v>51</v>
      </c>
      <c r="AA588">
        <v>5</v>
      </c>
      <c r="AB588">
        <v>22</v>
      </c>
      <c r="AC588">
        <v>70</v>
      </c>
      <c r="AG588">
        <v>2</v>
      </c>
      <c r="AH588" s="7">
        <v>0.35416666666666669</v>
      </c>
      <c r="AI588" s="7">
        <v>0.44444444444444442</v>
      </c>
      <c r="AJ588">
        <v>3</v>
      </c>
      <c r="AK588" t="s">
        <v>52</v>
      </c>
      <c r="AL588">
        <v>1</v>
      </c>
      <c r="AM588" s="21" t="str">
        <f>VLOOKUP(AA588,EQUIVALENCIAS!$B$2:$C$14,2,FALSE)</f>
        <v>Edif. Serv. Multiples</v>
      </c>
      <c r="AN588" t="str">
        <f>IF(ISERROR(VLOOKUP(CONCATENATE(AA588,"-",AB588),EQUIVALENCIAS!$G$3:$I$50,3,FALSE))="VERDADERO","SALA NO ASIGNADA",VLOOKUP(CONCATENATE(AA588,"-",AB588),EQUIVALENCIAS!$G$3:$I$50,3,FALSE))</f>
        <v>SALA 22</v>
      </c>
      <c r="AO588" s="8"/>
    </row>
    <row r="589" spans="1:41">
      <c r="A589" t="s">
        <v>41</v>
      </c>
      <c r="B589" t="s">
        <v>90</v>
      </c>
      <c r="C589" t="s">
        <v>43</v>
      </c>
      <c r="D589" t="s">
        <v>44</v>
      </c>
      <c r="E589" t="s">
        <v>91</v>
      </c>
      <c r="F589" t="s">
        <v>46</v>
      </c>
      <c r="G589">
        <v>5</v>
      </c>
      <c r="H589" t="s">
        <v>682</v>
      </c>
      <c r="I589" t="s">
        <v>683</v>
      </c>
      <c r="J589" t="s">
        <v>683</v>
      </c>
      <c r="K589" t="s">
        <v>49</v>
      </c>
      <c r="M589">
        <v>0</v>
      </c>
      <c r="N589">
        <v>0</v>
      </c>
      <c r="O589">
        <v>0</v>
      </c>
      <c r="Q589">
        <v>1</v>
      </c>
      <c r="R589">
        <v>1</v>
      </c>
      <c r="S589">
        <v>2</v>
      </c>
      <c r="T589">
        <v>45</v>
      </c>
      <c r="U589">
        <v>617</v>
      </c>
      <c r="V589" t="s">
        <v>684</v>
      </c>
      <c r="W589">
        <v>45</v>
      </c>
      <c r="Z589" t="s">
        <v>51</v>
      </c>
      <c r="AA589">
        <v>11</v>
      </c>
      <c r="AB589">
        <v>105</v>
      </c>
      <c r="AC589">
        <v>48</v>
      </c>
      <c r="AG589">
        <v>1</v>
      </c>
      <c r="AH589" s="7">
        <v>0.74305555555555558</v>
      </c>
      <c r="AI589" s="7">
        <v>0.78472222222222221</v>
      </c>
      <c r="AJ589">
        <v>6</v>
      </c>
      <c r="AK589" t="s">
        <v>52</v>
      </c>
      <c r="AL589">
        <v>1</v>
      </c>
      <c r="AM589" s="21" t="str">
        <f>VLOOKUP(AA589,EQUIVALENCIAS!$B$2:$C$14,2,FALSE)</f>
        <v>Edificio Minas</v>
      </c>
      <c r="AN589" t="str">
        <f>IF(ISERROR(VLOOKUP(CONCATENATE(AA589,"-",AB589),EQUIVALENCIAS!$G$3:$I$50,3,FALSE))="VERDADERO","SALA NO ASIGNADA",VLOOKUP(CONCATENATE(AA589,"-",AB589),EQUIVALENCIAS!$G$3:$I$50,3,FALSE))</f>
        <v>SALA 105</v>
      </c>
    </row>
    <row r="590" spans="1:41">
      <c r="A590" t="s">
        <v>41</v>
      </c>
      <c r="B590" t="s">
        <v>76</v>
      </c>
      <c r="C590" t="s">
        <v>43</v>
      </c>
      <c r="D590" t="s">
        <v>44</v>
      </c>
      <c r="E590" t="s">
        <v>77</v>
      </c>
      <c r="F590" t="s">
        <v>78</v>
      </c>
      <c r="G590">
        <v>2</v>
      </c>
      <c r="H590" t="s">
        <v>79</v>
      </c>
      <c r="I590" t="s">
        <v>80</v>
      </c>
      <c r="J590" t="s">
        <v>80</v>
      </c>
      <c r="K590" t="s">
        <v>49</v>
      </c>
      <c r="M590">
        <v>0</v>
      </c>
      <c r="N590">
        <v>0</v>
      </c>
      <c r="O590">
        <v>0</v>
      </c>
      <c r="Q590">
        <v>1</v>
      </c>
      <c r="R590">
        <v>1</v>
      </c>
      <c r="S590">
        <v>3</v>
      </c>
      <c r="T590">
        <v>60</v>
      </c>
      <c r="U590">
        <v>603</v>
      </c>
      <c r="V590" t="s">
        <v>886</v>
      </c>
      <c r="W590">
        <v>60</v>
      </c>
      <c r="Z590" t="s">
        <v>51</v>
      </c>
      <c r="AA590">
        <v>5</v>
      </c>
      <c r="AB590">
        <v>22</v>
      </c>
      <c r="AC590">
        <v>70</v>
      </c>
      <c r="AG590">
        <v>1</v>
      </c>
      <c r="AH590" s="7">
        <v>0.74305555555555558</v>
      </c>
      <c r="AI590" s="7">
        <v>0.78472222222222221</v>
      </c>
      <c r="AJ590">
        <v>6</v>
      </c>
      <c r="AK590" t="s">
        <v>52</v>
      </c>
      <c r="AL590">
        <v>1</v>
      </c>
      <c r="AM590" s="21" t="str">
        <f>VLOOKUP(AA590,EQUIVALENCIAS!$B$2:$C$14,2,FALSE)</f>
        <v>Edif. Serv. Multiples</v>
      </c>
      <c r="AN590" t="str">
        <f>IF(ISERROR(VLOOKUP(CONCATENATE(AA590,"-",AB590),EQUIVALENCIAS!$G$3:$I$50,3,FALSE))="VERDADERO","SALA NO ASIGNADA",VLOOKUP(CONCATENATE(AA590,"-",AB590),EQUIVALENCIAS!$G$3:$I$50,3,FALSE))</f>
        <v>SALA 22</v>
      </c>
    </row>
    <row r="591" spans="1:41">
      <c r="A591" t="s">
        <v>41</v>
      </c>
      <c r="B591" t="s">
        <v>90</v>
      </c>
      <c r="C591" t="s">
        <v>43</v>
      </c>
      <c r="D591" t="s">
        <v>44</v>
      </c>
      <c r="E591" t="s">
        <v>91</v>
      </c>
      <c r="F591" t="s">
        <v>55</v>
      </c>
      <c r="G591">
        <v>6</v>
      </c>
      <c r="H591" t="s">
        <v>654</v>
      </c>
      <c r="I591" t="s">
        <v>655</v>
      </c>
      <c r="J591" t="s">
        <v>655</v>
      </c>
      <c r="K591" t="s">
        <v>49</v>
      </c>
      <c r="M591">
        <v>0</v>
      </c>
      <c r="N591">
        <v>0</v>
      </c>
      <c r="O591">
        <v>0</v>
      </c>
      <c r="Q591">
        <v>1</v>
      </c>
      <c r="R591">
        <v>1</v>
      </c>
      <c r="S591">
        <v>1</v>
      </c>
      <c r="T591">
        <v>45</v>
      </c>
      <c r="U591">
        <v>374</v>
      </c>
      <c r="V591" t="s">
        <v>656</v>
      </c>
      <c r="W591">
        <v>45</v>
      </c>
      <c r="Z591" t="s">
        <v>51</v>
      </c>
      <c r="AA591">
        <v>11</v>
      </c>
      <c r="AB591">
        <v>103</v>
      </c>
      <c r="AC591">
        <v>60</v>
      </c>
      <c r="AG591">
        <v>1</v>
      </c>
      <c r="AH591" s="7">
        <v>0.79166666666666663</v>
      </c>
      <c r="AI591" s="7">
        <v>0.83333333333333337</v>
      </c>
      <c r="AJ591">
        <v>6</v>
      </c>
      <c r="AK591" t="s">
        <v>52</v>
      </c>
      <c r="AL591">
        <v>1</v>
      </c>
      <c r="AM591" s="21" t="str">
        <f>VLOOKUP(AA591,EQUIVALENCIAS!$B$2:$C$14,2,FALSE)</f>
        <v>Edificio Minas</v>
      </c>
      <c r="AN591" t="str">
        <f>IF(ISERROR(VLOOKUP(CONCATENATE(AA591,"-",AB591),EQUIVALENCIAS!$G$3:$I$50,3,FALSE))="VERDADERO","SALA NO ASIGNADA",VLOOKUP(CONCATENATE(AA591,"-",AB591),EQUIVALENCIAS!$G$3:$I$50,3,FALSE))</f>
        <v>SALA 103</v>
      </c>
    </row>
    <row r="592" spans="1:41">
      <c r="A592" t="s">
        <v>41</v>
      </c>
      <c r="B592" t="s">
        <v>90</v>
      </c>
      <c r="C592" t="s">
        <v>43</v>
      </c>
      <c r="D592" t="s">
        <v>44</v>
      </c>
      <c r="E592" t="s">
        <v>91</v>
      </c>
      <c r="F592" t="s">
        <v>55</v>
      </c>
      <c r="G592">
        <v>1</v>
      </c>
      <c r="H592" t="s">
        <v>477</v>
      </c>
      <c r="I592" t="s">
        <v>478</v>
      </c>
      <c r="J592" t="s">
        <v>478</v>
      </c>
      <c r="K592" t="s">
        <v>49</v>
      </c>
      <c r="M592">
        <v>0</v>
      </c>
      <c r="N592">
        <v>0</v>
      </c>
      <c r="O592">
        <v>0</v>
      </c>
      <c r="Q592">
        <v>1</v>
      </c>
      <c r="R592">
        <v>1</v>
      </c>
      <c r="S592">
        <v>8</v>
      </c>
      <c r="T592">
        <v>50</v>
      </c>
      <c r="U592">
        <v>457</v>
      </c>
      <c r="V592" t="s">
        <v>554</v>
      </c>
      <c r="W592">
        <v>50</v>
      </c>
      <c r="Z592" t="s">
        <v>51</v>
      </c>
      <c r="AA592">
        <v>5</v>
      </c>
      <c r="AB592">
        <v>21</v>
      </c>
      <c r="AC592">
        <v>70</v>
      </c>
      <c r="AG592">
        <v>2</v>
      </c>
      <c r="AH592" s="7">
        <v>0.4513888888888889</v>
      </c>
      <c r="AI592" s="7">
        <v>0.54166666666666663</v>
      </c>
      <c r="AJ592">
        <v>3</v>
      </c>
      <c r="AK592" t="s">
        <v>52</v>
      </c>
      <c r="AL592">
        <v>1</v>
      </c>
      <c r="AM592" s="21" t="str">
        <f>VLOOKUP(AA592,EQUIVALENCIAS!$B$2:$C$14,2,FALSE)</f>
        <v>Edif. Serv. Multiples</v>
      </c>
      <c r="AN592" t="str">
        <f>IF(ISERROR(VLOOKUP(CONCATENATE(AA592,"-",AB592),EQUIVALENCIAS!$G$3:$I$50,3,FALSE))="VERDADERO","SALA NO ASIGNADA",VLOOKUP(CONCATENATE(AA592,"-",AB592),EQUIVALENCIAS!$G$3:$I$50,3,FALSE))</f>
        <v>SALA 21</v>
      </c>
    </row>
    <row r="593" spans="1:40">
      <c r="A593" t="s">
        <v>41</v>
      </c>
      <c r="B593" t="s">
        <v>90</v>
      </c>
      <c r="C593" t="s">
        <v>43</v>
      </c>
      <c r="D593" t="s">
        <v>44</v>
      </c>
      <c r="E593" t="s">
        <v>91</v>
      </c>
      <c r="F593" t="s">
        <v>55</v>
      </c>
      <c r="G593">
        <v>1</v>
      </c>
      <c r="H593" t="s">
        <v>477</v>
      </c>
      <c r="I593" t="s">
        <v>478</v>
      </c>
      <c r="J593" t="s">
        <v>478</v>
      </c>
      <c r="K593" t="s">
        <v>49</v>
      </c>
      <c r="M593">
        <v>0</v>
      </c>
      <c r="N593">
        <v>0</v>
      </c>
      <c r="O593">
        <v>0</v>
      </c>
      <c r="Q593">
        <v>1</v>
      </c>
      <c r="R593">
        <v>1</v>
      </c>
      <c r="S593">
        <v>8</v>
      </c>
      <c r="T593">
        <v>50</v>
      </c>
      <c r="U593">
        <v>734</v>
      </c>
      <c r="V593" t="s">
        <v>554</v>
      </c>
      <c r="W593">
        <v>50</v>
      </c>
      <c r="Z593" t="s">
        <v>51</v>
      </c>
      <c r="AA593">
        <v>5</v>
      </c>
      <c r="AB593">
        <v>21</v>
      </c>
      <c r="AC593">
        <v>70</v>
      </c>
      <c r="AG593">
        <v>1</v>
      </c>
      <c r="AH593" s="7">
        <v>0.79166666666666663</v>
      </c>
      <c r="AI593" s="7">
        <v>0.83333333333333337</v>
      </c>
      <c r="AJ593">
        <v>6</v>
      </c>
      <c r="AK593" t="s">
        <v>52</v>
      </c>
      <c r="AL593">
        <v>1</v>
      </c>
      <c r="AM593" s="21" t="str">
        <f>VLOOKUP(AA593,EQUIVALENCIAS!$B$2:$C$14,2,FALSE)</f>
        <v>Edif. Serv. Multiples</v>
      </c>
      <c r="AN593" t="str">
        <f>IF(ISERROR(VLOOKUP(CONCATENATE(AA593,"-",AB593),EQUIVALENCIAS!$G$3:$I$50,3,FALSE))="VERDADERO","SALA NO ASIGNADA",VLOOKUP(CONCATENATE(AA593,"-",AB593),EQUIVALENCIAS!$G$3:$I$50,3,FALSE))</f>
        <v>SALA 21</v>
      </c>
    </row>
    <row r="594" spans="1:40">
      <c r="A594" t="s">
        <v>41</v>
      </c>
      <c r="B594" t="s">
        <v>90</v>
      </c>
      <c r="C594" t="s">
        <v>43</v>
      </c>
      <c r="D594" t="s">
        <v>44</v>
      </c>
      <c r="E594" t="s">
        <v>91</v>
      </c>
      <c r="F594" t="s">
        <v>55</v>
      </c>
      <c r="G594">
        <v>1</v>
      </c>
      <c r="H594" t="s">
        <v>477</v>
      </c>
      <c r="I594" t="s">
        <v>478</v>
      </c>
      <c r="J594" t="s">
        <v>478</v>
      </c>
      <c r="K594" t="s">
        <v>49</v>
      </c>
      <c r="M594">
        <v>0</v>
      </c>
      <c r="N594">
        <v>0</v>
      </c>
      <c r="O594">
        <v>0</v>
      </c>
      <c r="Q594">
        <v>1</v>
      </c>
      <c r="R594">
        <v>1</v>
      </c>
      <c r="S594">
        <v>9</v>
      </c>
      <c r="T594">
        <v>50</v>
      </c>
      <c r="U594">
        <v>242</v>
      </c>
      <c r="V594" t="s">
        <v>887</v>
      </c>
      <c r="W594">
        <v>50</v>
      </c>
      <c r="Z594" t="s">
        <v>51</v>
      </c>
      <c r="AA594">
        <v>5</v>
      </c>
      <c r="AB594">
        <v>22</v>
      </c>
      <c r="AC594">
        <v>70</v>
      </c>
      <c r="AG594">
        <v>2</v>
      </c>
      <c r="AH594" s="7">
        <v>0.4513888888888889</v>
      </c>
      <c r="AI594" s="7">
        <v>0.54166666666666663</v>
      </c>
      <c r="AJ594">
        <v>1</v>
      </c>
      <c r="AK594" t="s">
        <v>52</v>
      </c>
      <c r="AL594">
        <v>1</v>
      </c>
      <c r="AM594" s="21" t="str">
        <f>VLOOKUP(AA594,EQUIVALENCIAS!$B$2:$C$14,2,FALSE)</f>
        <v>Edif. Serv. Multiples</v>
      </c>
      <c r="AN594" t="str">
        <f>IF(ISERROR(VLOOKUP(CONCATENATE(AA594,"-",AB594),EQUIVALENCIAS!$G$3:$I$50,3,FALSE))="VERDADERO","SALA NO ASIGNADA",VLOOKUP(CONCATENATE(AA594,"-",AB594),EQUIVALENCIAS!$G$3:$I$50,3,FALSE))</f>
        <v>SALA 22</v>
      </c>
    </row>
    <row r="595" spans="1:40">
      <c r="A595" t="s">
        <v>41</v>
      </c>
      <c r="B595" t="s">
        <v>90</v>
      </c>
      <c r="C595" t="s">
        <v>43</v>
      </c>
      <c r="D595" t="s">
        <v>44</v>
      </c>
      <c r="E595" t="s">
        <v>91</v>
      </c>
      <c r="F595" t="s">
        <v>55</v>
      </c>
      <c r="G595">
        <v>1</v>
      </c>
      <c r="H595" t="s">
        <v>477</v>
      </c>
      <c r="I595" t="s">
        <v>478</v>
      </c>
      <c r="J595" t="s">
        <v>478</v>
      </c>
      <c r="K595" t="s">
        <v>49</v>
      </c>
      <c r="M595">
        <v>0</v>
      </c>
      <c r="N595">
        <v>0</v>
      </c>
      <c r="O595">
        <v>0</v>
      </c>
      <c r="Q595">
        <v>1</v>
      </c>
      <c r="R595">
        <v>1</v>
      </c>
      <c r="S595">
        <v>9</v>
      </c>
      <c r="T595">
        <v>50</v>
      </c>
      <c r="U595">
        <v>345</v>
      </c>
      <c r="V595" t="s">
        <v>887</v>
      </c>
      <c r="W595">
        <v>50</v>
      </c>
      <c r="Z595" t="s">
        <v>51</v>
      </c>
      <c r="AA595">
        <v>5</v>
      </c>
      <c r="AB595">
        <v>22</v>
      </c>
      <c r="AC595">
        <v>70</v>
      </c>
      <c r="AG595">
        <v>2</v>
      </c>
      <c r="AH595" s="7">
        <v>0.4513888888888889</v>
      </c>
      <c r="AI595" s="7">
        <v>0.54166666666666663</v>
      </c>
      <c r="AJ595">
        <v>3</v>
      </c>
      <c r="AK595" t="s">
        <v>52</v>
      </c>
      <c r="AL595">
        <v>1</v>
      </c>
      <c r="AM595" s="21" t="str">
        <f>VLOOKUP(AA595,EQUIVALENCIAS!$B$2:$C$14,2,FALSE)</f>
        <v>Edif. Serv. Multiples</v>
      </c>
      <c r="AN595" t="str">
        <f>IF(ISERROR(VLOOKUP(CONCATENATE(AA595,"-",AB595),EQUIVALENCIAS!$G$3:$I$50,3,FALSE))="VERDADERO","SALA NO ASIGNADA",VLOOKUP(CONCATENATE(AA595,"-",AB595),EQUIVALENCIAS!$G$3:$I$50,3,FALSE))</f>
        <v>SALA 22</v>
      </c>
    </row>
    <row r="596" spans="1:40">
      <c r="A596" t="s">
        <v>41</v>
      </c>
      <c r="B596" t="s">
        <v>90</v>
      </c>
      <c r="C596" t="s">
        <v>43</v>
      </c>
      <c r="D596" t="s">
        <v>44</v>
      </c>
      <c r="E596" t="s">
        <v>91</v>
      </c>
      <c r="F596" t="s">
        <v>55</v>
      </c>
      <c r="G596">
        <v>1</v>
      </c>
      <c r="H596" t="s">
        <v>477</v>
      </c>
      <c r="I596" t="s">
        <v>478</v>
      </c>
      <c r="J596" t="s">
        <v>478</v>
      </c>
      <c r="K596" t="s">
        <v>49</v>
      </c>
      <c r="M596">
        <v>0</v>
      </c>
      <c r="N596">
        <v>0</v>
      </c>
      <c r="O596">
        <v>0</v>
      </c>
      <c r="Q596">
        <v>1</v>
      </c>
      <c r="R596">
        <v>1</v>
      </c>
      <c r="S596">
        <v>9</v>
      </c>
      <c r="T596">
        <v>50</v>
      </c>
      <c r="U596">
        <v>619</v>
      </c>
      <c r="V596" t="s">
        <v>887</v>
      </c>
      <c r="W596">
        <v>50</v>
      </c>
      <c r="Z596" t="s">
        <v>51</v>
      </c>
      <c r="AA596">
        <v>5</v>
      </c>
      <c r="AB596">
        <v>22</v>
      </c>
      <c r="AC596">
        <v>70</v>
      </c>
      <c r="AG596">
        <v>1</v>
      </c>
      <c r="AH596" s="7">
        <v>0.79166666666666663</v>
      </c>
      <c r="AI596" s="7">
        <v>0.83333333333333337</v>
      </c>
      <c r="AJ596">
        <v>6</v>
      </c>
      <c r="AK596" t="s">
        <v>52</v>
      </c>
      <c r="AL596">
        <v>1</v>
      </c>
      <c r="AM596" s="21" t="str">
        <f>VLOOKUP(AA596,EQUIVALENCIAS!$B$2:$C$14,2,FALSE)</f>
        <v>Edif. Serv. Multiples</v>
      </c>
      <c r="AN596" t="str">
        <f>IF(ISERROR(VLOOKUP(CONCATENATE(AA596,"-",AB596),EQUIVALENCIAS!$G$3:$I$50,3,FALSE))="VERDADERO","SALA NO ASIGNADA",VLOOKUP(CONCATENATE(AA596,"-",AB596),EQUIVALENCIAS!$G$3:$I$50,3,FALSE))</f>
        <v>SALA 22</v>
      </c>
    </row>
    <row r="597" spans="1:40">
      <c r="A597" t="s">
        <v>41</v>
      </c>
      <c r="B597" t="s">
        <v>76</v>
      </c>
      <c r="C597" t="s">
        <v>43</v>
      </c>
      <c r="D597" t="s">
        <v>44</v>
      </c>
      <c r="E597" t="s">
        <v>77</v>
      </c>
      <c r="F597" t="s">
        <v>78</v>
      </c>
      <c r="G597">
        <v>2</v>
      </c>
      <c r="H597" t="s">
        <v>481</v>
      </c>
      <c r="I597" t="s">
        <v>482</v>
      </c>
      <c r="J597" t="s">
        <v>482</v>
      </c>
      <c r="K597" t="s">
        <v>49</v>
      </c>
      <c r="M597">
        <v>0</v>
      </c>
      <c r="N597">
        <v>0</v>
      </c>
      <c r="O597">
        <v>0</v>
      </c>
      <c r="Q597">
        <v>1</v>
      </c>
      <c r="R597">
        <v>1</v>
      </c>
      <c r="S597">
        <v>1</v>
      </c>
      <c r="T597">
        <v>55</v>
      </c>
      <c r="U597">
        <v>521</v>
      </c>
      <c r="V597" t="s">
        <v>483</v>
      </c>
      <c r="W597">
        <v>55</v>
      </c>
      <c r="Z597" t="s">
        <v>51</v>
      </c>
      <c r="AA597">
        <v>12</v>
      </c>
      <c r="AB597">
        <v>5</v>
      </c>
      <c r="AC597">
        <v>70</v>
      </c>
      <c r="AG597">
        <v>1</v>
      </c>
      <c r="AH597" s="7">
        <v>0.84027777777777779</v>
      </c>
      <c r="AI597" s="7">
        <v>0.88194444444444442</v>
      </c>
      <c r="AJ597">
        <v>6</v>
      </c>
      <c r="AK597" t="s">
        <v>52</v>
      </c>
      <c r="AL597">
        <v>1</v>
      </c>
      <c r="AM597" s="21" t="str">
        <f>VLOOKUP(AA597,EQUIVALENCIAS!$B$2:$C$14,2,FALSE)</f>
        <v>Edificio Salas S</v>
      </c>
      <c r="AN597" t="str">
        <f>IF(ISERROR(VLOOKUP(CONCATENATE(AA597,"-",AB597),EQUIVALENCIAS!$G$3:$I$50,3,FALSE))="VERDADERO","SALA NO ASIGNADA",VLOOKUP(CONCATENATE(AA597,"-",AB597),EQUIVALENCIAS!$G$3:$I$50,3,FALSE))</f>
        <v>SALA S-5</v>
      </c>
    </row>
    <row r="598" spans="1:40">
      <c r="A598" t="s">
        <v>41</v>
      </c>
      <c r="B598" t="s">
        <v>76</v>
      </c>
      <c r="C598" t="s">
        <v>43</v>
      </c>
      <c r="D598" t="s">
        <v>44</v>
      </c>
      <c r="E598" t="s">
        <v>77</v>
      </c>
      <c r="F598" t="s">
        <v>78</v>
      </c>
      <c r="G598">
        <v>4</v>
      </c>
      <c r="H598" t="s">
        <v>484</v>
      </c>
      <c r="I598" t="s">
        <v>485</v>
      </c>
      <c r="J598" t="s">
        <v>485</v>
      </c>
      <c r="K598" t="s">
        <v>49</v>
      </c>
      <c r="M598">
        <v>0</v>
      </c>
      <c r="N598">
        <v>0</v>
      </c>
      <c r="O598">
        <v>0</v>
      </c>
      <c r="Q598">
        <v>1</v>
      </c>
      <c r="R598">
        <v>1</v>
      </c>
      <c r="S598">
        <v>1</v>
      </c>
      <c r="T598">
        <v>70</v>
      </c>
      <c r="U598">
        <v>567</v>
      </c>
      <c r="V598" t="s">
        <v>486</v>
      </c>
      <c r="W598">
        <v>70</v>
      </c>
      <c r="Z598" t="s">
        <v>51</v>
      </c>
      <c r="AA598">
        <v>5</v>
      </c>
      <c r="AB598">
        <v>13</v>
      </c>
      <c r="AC598">
        <v>70</v>
      </c>
      <c r="AG598">
        <v>1</v>
      </c>
      <c r="AH598" s="7">
        <v>0.84027777777777779</v>
      </c>
      <c r="AI598" s="7">
        <v>0.88194444444444442</v>
      </c>
      <c r="AJ598">
        <v>6</v>
      </c>
      <c r="AK598" t="s">
        <v>52</v>
      </c>
      <c r="AL598">
        <v>1</v>
      </c>
      <c r="AM598" s="21" t="str">
        <f>VLOOKUP(AA598,EQUIVALENCIAS!$B$2:$C$14,2,FALSE)</f>
        <v>Edif. Serv. Multiples</v>
      </c>
      <c r="AN598" t="str">
        <f>IF(ISERROR(VLOOKUP(CONCATENATE(AA598,"-",AB598),EQUIVALENCIAS!$G$3:$I$50,3,FALSE))="VERDADERO","SALA NO ASIGNADA",VLOOKUP(CONCATENATE(AA598,"-",AB598),EQUIVALENCIAS!$G$3:$I$50,3,FALSE))</f>
        <v>SALA 13</v>
      </c>
    </row>
    <row r="599" spans="1:40">
      <c r="A599" t="s">
        <v>41</v>
      </c>
      <c r="B599" t="s">
        <v>90</v>
      </c>
      <c r="C599" t="s">
        <v>43</v>
      </c>
      <c r="D599" t="s">
        <v>44</v>
      </c>
      <c r="E599" t="s">
        <v>91</v>
      </c>
      <c r="F599" t="s">
        <v>55</v>
      </c>
      <c r="G599">
        <v>10</v>
      </c>
      <c r="H599" t="s">
        <v>249</v>
      </c>
      <c r="I599" t="s">
        <v>250</v>
      </c>
      <c r="J599" t="s">
        <v>250</v>
      </c>
      <c r="K599" t="s">
        <v>49</v>
      </c>
      <c r="M599">
        <v>0</v>
      </c>
      <c r="N599">
        <v>0</v>
      </c>
      <c r="O599">
        <v>0</v>
      </c>
      <c r="Q599">
        <v>1</v>
      </c>
      <c r="R599">
        <v>1</v>
      </c>
      <c r="S599">
        <v>1</v>
      </c>
      <c r="T599">
        <v>30</v>
      </c>
      <c r="U599">
        <v>270</v>
      </c>
      <c r="V599" t="s">
        <v>251</v>
      </c>
      <c r="W599">
        <v>30</v>
      </c>
      <c r="Z599" t="s">
        <v>59</v>
      </c>
      <c r="AA599">
        <v>5</v>
      </c>
      <c r="AB599">
        <v>24</v>
      </c>
      <c r="AC599">
        <v>30</v>
      </c>
      <c r="AG599">
        <v>1</v>
      </c>
      <c r="AH599" s="7">
        <v>0.84027777777777779</v>
      </c>
      <c r="AI599" s="7">
        <v>0.88194444444444442</v>
      </c>
      <c r="AJ599">
        <v>6</v>
      </c>
      <c r="AK599">
        <v>1</v>
      </c>
      <c r="AL599">
        <v>1</v>
      </c>
      <c r="AM599" s="21" t="str">
        <f>VLOOKUP(AA599,EQUIVALENCIAS!$B$2:$C$14,2,FALSE)</f>
        <v>Edif. Serv. Multiples</v>
      </c>
      <c r="AN599" t="str">
        <f>IF(ISERROR(VLOOKUP(CONCATENATE(AA599,"-",AB599),EQUIVALENCIAS!$G$3:$I$50,3,FALSE))="VERDADERO","SALA NO ASIGNADA",VLOOKUP(CONCATENATE(AA599,"-",AB599),EQUIVALENCIAS!$G$3:$I$50,3,FALSE))</f>
        <v>SALA 24</v>
      </c>
    </row>
    <row r="600" spans="1:40">
      <c r="A600" t="s">
        <v>41</v>
      </c>
      <c r="B600" t="s">
        <v>76</v>
      </c>
      <c r="C600" t="s">
        <v>43</v>
      </c>
      <c r="D600" t="s">
        <v>44</v>
      </c>
      <c r="E600" t="s">
        <v>77</v>
      </c>
      <c r="F600" t="s">
        <v>78</v>
      </c>
      <c r="G600">
        <v>2</v>
      </c>
      <c r="H600" t="s">
        <v>481</v>
      </c>
      <c r="I600" t="s">
        <v>482</v>
      </c>
      <c r="J600" t="s">
        <v>482</v>
      </c>
      <c r="K600" t="s">
        <v>49</v>
      </c>
      <c r="M600">
        <v>0</v>
      </c>
      <c r="N600">
        <v>0</v>
      </c>
      <c r="O600">
        <v>0</v>
      </c>
      <c r="Q600">
        <v>1</v>
      </c>
      <c r="R600">
        <v>1</v>
      </c>
      <c r="S600">
        <v>2</v>
      </c>
      <c r="T600">
        <v>55</v>
      </c>
      <c r="U600">
        <v>241</v>
      </c>
      <c r="V600" t="s">
        <v>529</v>
      </c>
      <c r="W600">
        <v>55</v>
      </c>
      <c r="Z600" t="s">
        <v>51</v>
      </c>
      <c r="AA600">
        <v>5</v>
      </c>
      <c r="AB600">
        <v>14</v>
      </c>
      <c r="AC600">
        <v>70</v>
      </c>
      <c r="AG600">
        <v>1</v>
      </c>
      <c r="AH600" s="7">
        <v>0.84027777777777779</v>
      </c>
      <c r="AI600" s="7">
        <v>0.88194444444444442</v>
      </c>
      <c r="AJ600">
        <v>6</v>
      </c>
      <c r="AK600">
        <v>1</v>
      </c>
      <c r="AL600">
        <v>1</v>
      </c>
      <c r="AM600" s="21" t="str">
        <f>VLOOKUP(AA600,EQUIVALENCIAS!$B$2:$C$14,2,FALSE)</f>
        <v>Edif. Serv. Multiples</v>
      </c>
      <c r="AN600" t="str">
        <f>IF(ISERROR(VLOOKUP(CONCATENATE(AA600,"-",AB600),EQUIVALENCIAS!$G$3:$I$50,3,FALSE))="VERDADERO","SALA NO ASIGNADA",VLOOKUP(CONCATENATE(AA600,"-",AB600),EQUIVALENCIAS!$G$3:$I$50,3,FALSE))</f>
        <v>SALA 14</v>
      </c>
    </row>
    <row r="601" spans="1:40">
      <c r="A601" t="s">
        <v>41</v>
      </c>
      <c r="B601" t="s">
        <v>76</v>
      </c>
      <c r="C601" t="s">
        <v>43</v>
      </c>
      <c r="D601" t="s">
        <v>44</v>
      </c>
      <c r="E601" t="s">
        <v>77</v>
      </c>
      <c r="F601" t="s">
        <v>78</v>
      </c>
      <c r="G601">
        <v>4</v>
      </c>
      <c r="H601" t="s">
        <v>484</v>
      </c>
      <c r="I601" t="s">
        <v>485</v>
      </c>
      <c r="J601" t="s">
        <v>485</v>
      </c>
      <c r="K601" t="s">
        <v>49</v>
      </c>
      <c r="M601">
        <v>0</v>
      </c>
      <c r="N601">
        <v>0</v>
      </c>
      <c r="O601">
        <v>0</v>
      </c>
      <c r="Q601">
        <v>1</v>
      </c>
      <c r="R601">
        <v>1</v>
      </c>
      <c r="S601">
        <v>2</v>
      </c>
      <c r="T601">
        <v>70</v>
      </c>
      <c r="U601">
        <v>629</v>
      </c>
      <c r="V601" t="s">
        <v>530</v>
      </c>
      <c r="W601">
        <v>70</v>
      </c>
      <c r="Z601" t="s">
        <v>51</v>
      </c>
      <c r="AA601">
        <v>5</v>
      </c>
      <c r="AB601">
        <v>21</v>
      </c>
      <c r="AC601">
        <v>70</v>
      </c>
      <c r="AG601">
        <v>1</v>
      </c>
      <c r="AH601" s="7">
        <v>0.84027777777777779</v>
      </c>
      <c r="AI601" s="7">
        <v>0.88194444444444442</v>
      </c>
      <c r="AJ601">
        <v>6</v>
      </c>
      <c r="AK601">
        <v>1</v>
      </c>
      <c r="AL601">
        <v>1</v>
      </c>
      <c r="AM601" s="21" t="str">
        <f>VLOOKUP(AA601,EQUIVALENCIAS!$B$2:$C$14,2,FALSE)</f>
        <v>Edif. Serv. Multiples</v>
      </c>
      <c r="AN601" t="str">
        <f>IF(ISERROR(VLOOKUP(CONCATENATE(AA601,"-",AB601),EQUIVALENCIAS!$G$3:$I$50,3,FALSE))="VERDADERO","SALA NO ASIGNADA",VLOOKUP(CONCATENATE(AA601,"-",AB601),EQUIVALENCIAS!$G$3:$I$50,3,FALSE))</f>
        <v>SALA 21</v>
      </c>
    </row>
    <row r="602" spans="1:40">
      <c r="A602" t="s">
        <v>41</v>
      </c>
      <c r="B602" t="s">
        <v>90</v>
      </c>
      <c r="C602" t="s">
        <v>43</v>
      </c>
      <c r="D602" t="s">
        <v>44</v>
      </c>
      <c r="E602" t="s">
        <v>91</v>
      </c>
      <c r="F602" t="s">
        <v>46</v>
      </c>
      <c r="G602">
        <v>7</v>
      </c>
      <c r="H602" t="s">
        <v>732</v>
      </c>
      <c r="I602" t="s">
        <v>733</v>
      </c>
      <c r="J602" t="s">
        <v>733</v>
      </c>
      <c r="K602" t="s">
        <v>49</v>
      </c>
      <c r="M602">
        <v>0</v>
      </c>
      <c r="N602">
        <v>0</v>
      </c>
      <c r="O602">
        <v>0</v>
      </c>
      <c r="Q602">
        <v>1</v>
      </c>
      <c r="R602">
        <v>1</v>
      </c>
      <c r="S602">
        <v>2</v>
      </c>
      <c r="T602">
        <v>22</v>
      </c>
      <c r="U602">
        <v>668</v>
      </c>
      <c r="V602" t="s">
        <v>734</v>
      </c>
      <c r="W602">
        <v>22</v>
      </c>
      <c r="Z602" t="s">
        <v>59</v>
      </c>
      <c r="AA602">
        <v>16</v>
      </c>
      <c r="AB602">
        <v>7</v>
      </c>
      <c r="AC602">
        <v>26</v>
      </c>
      <c r="AG602">
        <v>1</v>
      </c>
      <c r="AH602" s="7">
        <v>0.84027777777777779</v>
      </c>
      <c r="AI602" s="7">
        <v>0.88194444444444442</v>
      </c>
      <c r="AJ602">
        <v>6</v>
      </c>
      <c r="AK602">
        <v>1</v>
      </c>
      <c r="AL602">
        <v>1</v>
      </c>
      <c r="AM602" s="21" t="str">
        <f>VLOOKUP(AA602,EQUIVALENCIAS!$B$2:$C$14,2,FALSE)</f>
        <v>Edificio I+D</v>
      </c>
      <c r="AN602" t="str">
        <f>IF(ISERROR(VLOOKUP(CONCATENATE(AA602,"-",AB602),EQUIVALENCIAS!$G$3:$I$50,3,FALSE))="VERDADERO","SALA NO ASIGNADA",VLOOKUP(CONCATENATE(AA602,"-",AB602),EQUIVALENCIAS!$G$3:$I$50,3,FALSE))</f>
        <v>SALA 7</v>
      </c>
    </row>
    <row r="603" spans="1:40">
      <c r="A603" t="s">
        <v>41</v>
      </c>
      <c r="B603" t="s">
        <v>76</v>
      </c>
      <c r="C603" t="s">
        <v>43</v>
      </c>
      <c r="D603" t="s">
        <v>44</v>
      </c>
      <c r="E603" t="s">
        <v>77</v>
      </c>
      <c r="F603" t="s">
        <v>78</v>
      </c>
      <c r="G603">
        <v>2</v>
      </c>
      <c r="H603" t="s">
        <v>481</v>
      </c>
      <c r="I603" t="s">
        <v>482</v>
      </c>
      <c r="J603" t="s">
        <v>482</v>
      </c>
      <c r="K603" t="s">
        <v>49</v>
      </c>
      <c r="M603">
        <v>0</v>
      </c>
      <c r="N603">
        <v>0</v>
      </c>
      <c r="O603">
        <v>0</v>
      </c>
      <c r="Q603">
        <v>1</v>
      </c>
      <c r="R603">
        <v>1</v>
      </c>
      <c r="S603">
        <v>3</v>
      </c>
      <c r="T603">
        <v>55</v>
      </c>
      <c r="U603">
        <v>600</v>
      </c>
      <c r="V603" t="s">
        <v>531</v>
      </c>
      <c r="W603">
        <v>55</v>
      </c>
      <c r="Z603" t="s">
        <v>51</v>
      </c>
      <c r="AA603">
        <v>5</v>
      </c>
      <c r="AB603">
        <v>22</v>
      </c>
      <c r="AC603">
        <v>70</v>
      </c>
      <c r="AG603">
        <v>1</v>
      </c>
      <c r="AH603" s="7">
        <v>0.84027777777777779</v>
      </c>
      <c r="AI603" s="7">
        <v>0.88194444444444442</v>
      </c>
      <c r="AJ603">
        <v>6</v>
      </c>
      <c r="AK603">
        <v>1</v>
      </c>
      <c r="AL603">
        <v>1</v>
      </c>
      <c r="AM603" s="21" t="str">
        <f>VLOOKUP(AA603,EQUIVALENCIAS!$B$2:$C$14,2,FALSE)</f>
        <v>Edif. Serv. Multiples</v>
      </c>
      <c r="AN603" t="str">
        <f>IF(ISERROR(VLOOKUP(CONCATENATE(AA603,"-",AB603),EQUIVALENCIAS!$G$3:$I$50,3,FALSE))="VERDADERO","SALA NO ASIGNADA",VLOOKUP(CONCATENATE(AA603,"-",AB603),EQUIVALENCIAS!$G$3:$I$50,3,FALSE))</f>
        <v>SALA 22</v>
      </c>
    </row>
    <row r="604" spans="1:40">
      <c r="A604" t="s">
        <v>41</v>
      </c>
      <c r="B604" t="s">
        <v>76</v>
      </c>
      <c r="C604" t="s">
        <v>43</v>
      </c>
      <c r="D604" t="s">
        <v>44</v>
      </c>
      <c r="E604" t="s">
        <v>77</v>
      </c>
      <c r="F604" t="s">
        <v>78</v>
      </c>
      <c r="G604">
        <v>2</v>
      </c>
      <c r="H604" t="s">
        <v>481</v>
      </c>
      <c r="I604" t="s">
        <v>482</v>
      </c>
      <c r="J604" t="s">
        <v>482</v>
      </c>
      <c r="K604" t="s">
        <v>49</v>
      </c>
      <c r="M604">
        <v>0</v>
      </c>
      <c r="N604">
        <v>0</v>
      </c>
      <c r="O604">
        <v>0</v>
      </c>
      <c r="Q604">
        <v>1</v>
      </c>
      <c r="R604">
        <v>1</v>
      </c>
      <c r="S604">
        <v>4</v>
      </c>
      <c r="T604">
        <v>55</v>
      </c>
      <c r="U604">
        <v>485</v>
      </c>
      <c r="V604" t="s">
        <v>532</v>
      </c>
      <c r="W604">
        <v>55</v>
      </c>
      <c r="Z604" t="s">
        <v>51</v>
      </c>
      <c r="AA604">
        <v>12</v>
      </c>
      <c r="AB604">
        <v>3</v>
      </c>
      <c r="AC604">
        <v>70</v>
      </c>
      <c r="AG604">
        <v>1</v>
      </c>
      <c r="AH604" s="7">
        <v>0.84027777777777779</v>
      </c>
      <c r="AI604" s="7">
        <v>0.88194444444444442</v>
      </c>
      <c r="AJ604">
        <v>6</v>
      </c>
      <c r="AK604">
        <v>1</v>
      </c>
      <c r="AL604">
        <v>1</v>
      </c>
      <c r="AM604" s="21" t="str">
        <f>VLOOKUP(AA604,EQUIVALENCIAS!$B$2:$C$14,2,FALSE)</f>
        <v>Edificio Salas S</v>
      </c>
      <c r="AN604" t="str">
        <f>IF(ISERROR(VLOOKUP(CONCATENATE(AA604,"-",AB604),EQUIVALENCIAS!$G$3:$I$50,3,FALSE))="VERDADERO","SALA NO ASIGNADA",VLOOKUP(CONCATENATE(AA604,"-",AB604),EQUIVALENCIAS!$G$3:$I$50,3,FALSE))</f>
        <v>SALA S-3</v>
      </c>
    </row>
    <row r="605" spans="1:40">
      <c r="A605" t="s">
        <v>41</v>
      </c>
      <c r="B605" t="s">
        <v>90</v>
      </c>
      <c r="C605" t="s">
        <v>43</v>
      </c>
      <c r="D605" t="s">
        <v>44</v>
      </c>
      <c r="E605">
        <v>3406</v>
      </c>
      <c r="F605">
        <v>16</v>
      </c>
      <c r="G605">
        <v>1</v>
      </c>
      <c r="H605" t="s">
        <v>642</v>
      </c>
      <c r="I605" t="s">
        <v>643</v>
      </c>
      <c r="J605" t="s">
        <v>643</v>
      </c>
      <c r="K605" t="s">
        <v>49</v>
      </c>
      <c r="M605">
        <v>0</v>
      </c>
      <c r="N605">
        <v>0</v>
      </c>
      <c r="O605">
        <v>0</v>
      </c>
      <c r="Q605">
        <v>1</v>
      </c>
      <c r="R605">
        <v>1</v>
      </c>
      <c r="S605">
        <v>10</v>
      </c>
      <c r="T605">
        <v>35</v>
      </c>
      <c r="U605">
        <v>0</v>
      </c>
      <c r="V605" t="s">
        <v>888</v>
      </c>
      <c r="W605">
        <v>35</v>
      </c>
      <c r="Z605" t="s">
        <v>59</v>
      </c>
      <c r="AA605">
        <v>9</v>
      </c>
      <c r="AB605">
        <v>1</v>
      </c>
      <c r="AH605" s="7">
        <v>0.69444444444444442</v>
      </c>
      <c r="AI605" s="7">
        <v>0.78472222222222221</v>
      </c>
      <c r="AJ605">
        <v>1</v>
      </c>
      <c r="AK605">
        <v>1</v>
      </c>
      <c r="AL605">
        <v>1</v>
      </c>
      <c r="AM605" s="21" t="str">
        <f>VLOOKUP(AA605,EQUIVALENCIAS!$B$2:$C$14,2,FALSE)</f>
        <v>Salas de madera E</v>
      </c>
      <c r="AN605" t="str">
        <f>IF(ISERROR(VLOOKUP(CONCATENATE(AA605,"-",AB605),EQUIVALENCIAS!$G$3:$I$50,3,FALSE))="VERDADERO","SALA NO ASIGNADA",VLOOKUP(CONCATENATE(AA605,"-",AB605),EQUIVALENCIAS!$G$3:$I$50,3,FALSE))</f>
        <v>SALA E-1</v>
      </c>
    </row>
    <row r="606" spans="1:40" s="14" customFormat="1">
      <c r="A606" s="14" t="s">
        <v>41</v>
      </c>
      <c r="B606" s="14" t="s">
        <v>76</v>
      </c>
      <c r="C606" s="14" t="s">
        <v>43</v>
      </c>
      <c r="D606" s="14" t="s">
        <v>44</v>
      </c>
      <c r="E606" s="29">
        <v>3468</v>
      </c>
      <c r="F606" s="29">
        <v>18</v>
      </c>
      <c r="G606" s="29">
        <v>9</v>
      </c>
      <c r="H606" s="14" t="s">
        <v>889</v>
      </c>
      <c r="I606" s="14" t="s">
        <v>890</v>
      </c>
      <c r="J606" s="14" t="s">
        <v>890</v>
      </c>
      <c r="K606" s="14" t="s">
        <v>49</v>
      </c>
      <c r="M606">
        <v>0</v>
      </c>
      <c r="N606" s="14">
        <v>0</v>
      </c>
      <c r="O606" s="14">
        <v>0</v>
      </c>
      <c r="Q606" s="13">
        <v>1</v>
      </c>
      <c r="R606" s="13">
        <v>1</v>
      </c>
      <c r="S606" s="13">
        <v>3</v>
      </c>
      <c r="T606" s="14">
        <v>20</v>
      </c>
      <c r="U606">
        <v>0</v>
      </c>
      <c r="V606" t="s">
        <v>891</v>
      </c>
      <c r="W606" s="14">
        <v>20</v>
      </c>
      <c r="X606" s="13"/>
      <c r="Y606" s="13"/>
      <c r="Z606" s="14" t="s">
        <v>59</v>
      </c>
      <c r="AA606" s="18">
        <v>11</v>
      </c>
      <c r="AB606" s="16">
        <v>101</v>
      </c>
      <c r="AH606" s="7">
        <v>0.59722222222222221</v>
      </c>
      <c r="AI606" s="7">
        <v>0.73611111111111116</v>
      </c>
      <c r="AJ606" s="14">
        <v>3</v>
      </c>
      <c r="AK606" s="14">
        <v>1</v>
      </c>
      <c r="AL606" s="14">
        <v>1</v>
      </c>
      <c r="AM606" s="21" t="str">
        <f>VLOOKUP(AA606,EQUIVALENCIAS!$B$2:$C$14,2,FALSE)</f>
        <v>Edificio Minas</v>
      </c>
      <c r="AN606" t="str">
        <f>IF(ISERROR(VLOOKUP(CONCATENATE(AA606,"-",AB606),EQUIVALENCIAS!$G$3:$I$50,3,FALSE))="VERDADERO","SALA NO ASIGNADA",VLOOKUP(CONCATENATE(AA606,"-",AB606),EQUIVALENCIAS!$G$3:$I$50,3,FALSE))</f>
        <v>SALA 101</v>
      </c>
    </row>
    <row r="607" spans="1:40" s="14" customFormat="1">
      <c r="A607" s="14" t="s">
        <v>41</v>
      </c>
      <c r="B607" s="14" t="s">
        <v>76</v>
      </c>
      <c r="C607" s="14" t="s">
        <v>43</v>
      </c>
      <c r="D607" s="14" t="s">
        <v>44</v>
      </c>
      <c r="E607" s="29">
        <v>3468</v>
      </c>
      <c r="F607" s="29">
        <v>18</v>
      </c>
      <c r="G607" s="29">
        <v>10</v>
      </c>
      <c r="H607" s="14" t="s">
        <v>892</v>
      </c>
      <c r="I607" s="14" t="s">
        <v>893</v>
      </c>
      <c r="J607" s="14" t="s">
        <v>893</v>
      </c>
      <c r="K607" s="14" t="s">
        <v>49</v>
      </c>
      <c r="M607" s="14">
        <v>0</v>
      </c>
      <c r="N607" s="14">
        <v>0</v>
      </c>
      <c r="O607" s="14">
        <v>0</v>
      </c>
      <c r="Q607" s="14">
        <v>1</v>
      </c>
      <c r="R607" s="14">
        <v>1</v>
      </c>
      <c r="S607" s="14">
        <v>3</v>
      </c>
      <c r="T607" s="14">
        <v>20</v>
      </c>
      <c r="U607" s="14">
        <v>0</v>
      </c>
      <c r="V607" s="14" t="s">
        <v>894</v>
      </c>
      <c r="W607" s="14">
        <v>20</v>
      </c>
      <c r="Z607" s="14" t="s">
        <v>59</v>
      </c>
      <c r="AA607" s="18">
        <v>11</v>
      </c>
      <c r="AB607" s="16">
        <v>101</v>
      </c>
      <c r="AH607" s="7">
        <v>0.40277777777777779</v>
      </c>
      <c r="AI607" s="7">
        <v>0.54166666666666663</v>
      </c>
      <c r="AJ607" s="14">
        <v>3</v>
      </c>
      <c r="AK607" s="14">
        <v>1</v>
      </c>
      <c r="AL607" s="14">
        <v>1</v>
      </c>
      <c r="AM607" s="21" t="str">
        <f>VLOOKUP(AA607,EQUIVALENCIAS!$B$2:$C$14,2,FALSE)</f>
        <v>Edificio Minas</v>
      </c>
      <c r="AN607" t="str">
        <f>IF(ISERROR(VLOOKUP(CONCATENATE(AA607,"-",AB607),EQUIVALENCIAS!$G$3:$I$50,3,FALSE))="VERDADERO","SALA NO ASIGNADA",VLOOKUP(CONCATENATE(AA607,"-",AB607),EQUIVALENCIAS!$G$3:$I$50,3,FALSE))</f>
        <v>SALA 101</v>
      </c>
    </row>
    <row r="608" spans="1:40" s="14" customFormat="1">
      <c r="A608" s="14" t="s">
        <v>41</v>
      </c>
      <c r="B608" s="14" t="s">
        <v>76</v>
      </c>
      <c r="C608" s="14" t="s">
        <v>43</v>
      </c>
      <c r="D608" s="14" t="s">
        <v>44</v>
      </c>
      <c r="E608" s="29">
        <v>3468</v>
      </c>
      <c r="F608" s="29">
        <v>18</v>
      </c>
      <c r="G608" s="29">
        <v>10</v>
      </c>
      <c r="H608" s="14" t="s">
        <v>895</v>
      </c>
      <c r="I608" s="14" t="s">
        <v>896</v>
      </c>
      <c r="J608" s="14" t="s">
        <v>896</v>
      </c>
      <c r="K608" s="14" t="s">
        <v>49</v>
      </c>
      <c r="M608" s="14">
        <v>0</v>
      </c>
      <c r="N608" s="14">
        <v>0</v>
      </c>
      <c r="O608" s="14">
        <v>0</v>
      </c>
      <c r="Q608" s="14">
        <v>1</v>
      </c>
      <c r="R608" s="14">
        <v>1</v>
      </c>
      <c r="S608" s="14">
        <v>3</v>
      </c>
      <c r="T608" s="14">
        <v>20</v>
      </c>
      <c r="U608" s="14">
        <v>0</v>
      </c>
      <c r="V608" s="14" t="s">
        <v>897</v>
      </c>
      <c r="W608" s="14">
        <v>20</v>
      </c>
      <c r="Z608" s="14" t="s">
        <v>59</v>
      </c>
      <c r="AA608" s="18">
        <v>11</v>
      </c>
      <c r="AB608" s="16">
        <v>101</v>
      </c>
      <c r="AH608" s="7">
        <v>0.59722222222222221</v>
      </c>
      <c r="AI608" s="7">
        <v>0.73611111111111116</v>
      </c>
      <c r="AJ608" s="14">
        <v>4</v>
      </c>
      <c r="AK608" s="14">
        <v>1</v>
      </c>
      <c r="AL608" s="14">
        <v>1</v>
      </c>
      <c r="AM608" s="21" t="str">
        <f>VLOOKUP(AA608,EQUIVALENCIAS!$B$2:$C$14,2,FALSE)</f>
        <v>Edificio Minas</v>
      </c>
      <c r="AN608" t="str">
        <f>IF(ISERROR(VLOOKUP(CONCATENATE(AA608,"-",AB608),EQUIVALENCIAS!$G$3:$I$50,3,FALSE))="VERDADERO","SALA NO ASIGNADA",VLOOKUP(CONCATENATE(AA608,"-",AB608),EQUIVALENCIAS!$G$3:$I$50,3,FALSE))</f>
        <v>SALA 101</v>
      </c>
    </row>
    <row r="609" spans="1:40">
      <c r="A609" t="s">
        <v>41</v>
      </c>
      <c r="B609" t="s">
        <v>85</v>
      </c>
      <c r="C609" t="s">
        <v>43</v>
      </c>
      <c r="D609" t="s">
        <v>44</v>
      </c>
      <c r="E609" t="s">
        <v>86</v>
      </c>
      <c r="F609" t="s">
        <v>55</v>
      </c>
      <c r="G609">
        <v>3</v>
      </c>
      <c r="H609" s="30" t="s">
        <v>217</v>
      </c>
      <c r="I609" s="30" t="s">
        <v>218</v>
      </c>
      <c r="J609" t="s">
        <v>218</v>
      </c>
      <c r="K609" t="s">
        <v>49</v>
      </c>
      <c r="M609">
        <v>0</v>
      </c>
      <c r="N609">
        <v>0</v>
      </c>
      <c r="O609">
        <v>0</v>
      </c>
      <c r="Q609">
        <v>1</v>
      </c>
      <c r="R609">
        <v>1</v>
      </c>
      <c r="S609">
        <v>2</v>
      </c>
      <c r="T609">
        <v>60</v>
      </c>
      <c r="U609">
        <v>0</v>
      </c>
      <c r="V609" t="s">
        <v>898</v>
      </c>
      <c r="W609">
        <v>60</v>
      </c>
      <c r="Z609" t="s">
        <v>51</v>
      </c>
      <c r="AA609" s="26">
        <v>5</v>
      </c>
      <c r="AB609" s="28">
        <v>11</v>
      </c>
      <c r="AH609" s="7">
        <v>0.4513888888888889</v>
      </c>
      <c r="AI609" s="7">
        <v>0.54166666666666663</v>
      </c>
      <c r="AJ609">
        <v>3</v>
      </c>
      <c r="AK609">
        <v>1</v>
      </c>
      <c r="AL609">
        <v>1</v>
      </c>
      <c r="AM609" s="21" t="str">
        <f>VLOOKUP(AA609,EQUIVALENCIAS!$B$2:$C$14,2,FALSE)</f>
        <v>Edif. Serv. Multiples</v>
      </c>
      <c r="AN609" t="str">
        <f>IF(ISERROR(VLOOKUP(CONCATENATE(AA609,"-",AB609),EQUIVALENCIAS!$G$3:$I$50,3,FALSE))="VERDADERO","SALA NO ASIGNADA",VLOOKUP(CONCATENATE(AA609,"-",AB609),EQUIVALENCIAS!$G$3:$I$50,3,FALSE))</f>
        <v>SALA 11</v>
      </c>
    </row>
    <row r="610" spans="1:40">
      <c r="A610" t="s">
        <v>41</v>
      </c>
      <c r="B610" t="s">
        <v>85</v>
      </c>
      <c r="C610" t="s">
        <v>43</v>
      </c>
      <c r="D610" t="s">
        <v>44</v>
      </c>
      <c r="E610" t="s">
        <v>86</v>
      </c>
      <c r="F610" t="s">
        <v>55</v>
      </c>
      <c r="G610">
        <v>3</v>
      </c>
      <c r="H610" s="30" t="s">
        <v>217</v>
      </c>
      <c r="I610" s="30" t="s">
        <v>218</v>
      </c>
      <c r="J610" t="s">
        <v>218</v>
      </c>
      <c r="K610" t="s">
        <v>49</v>
      </c>
      <c r="M610">
        <v>0</v>
      </c>
      <c r="N610">
        <v>0</v>
      </c>
      <c r="O610">
        <v>0</v>
      </c>
      <c r="Q610">
        <v>1</v>
      </c>
      <c r="R610">
        <v>1</v>
      </c>
      <c r="S610">
        <v>1</v>
      </c>
      <c r="T610">
        <v>60</v>
      </c>
      <c r="U610">
        <v>0</v>
      </c>
      <c r="V610" t="s">
        <v>898</v>
      </c>
      <c r="W610">
        <v>60</v>
      </c>
      <c r="Z610" t="s">
        <v>51</v>
      </c>
      <c r="AA610" s="28">
        <v>11</v>
      </c>
      <c r="AB610" s="28">
        <v>104</v>
      </c>
      <c r="AH610" s="7">
        <v>0.40277777777777773</v>
      </c>
      <c r="AI610" s="7">
        <v>0.44444444444444442</v>
      </c>
      <c r="AJ610">
        <v>5</v>
      </c>
      <c r="AK610">
        <v>1</v>
      </c>
      <c r="AL610">
        <v>1</v>
      </c>
      <c r="AM610" s="21" t="str">
        <f>VLOOKUP(AA610,EQUIVALENCIAS!$B$2:$C$14,2,FALSE)</f>
        <v>Edificio Minas</v>
      </c>
      <c r="AN610" t="str">
        <f>IF(ISERROR(VLOOKUP(CONCATENATE(AA610,"-",AB610),EQUIVALENCIAS!$G$3:$I$50,3,FALSE))="VERDADERO","SALA NO ASIGNADA",VLOOKUP(CONCATENATE(AA610,"-",AB610),EQUIVALENCIAS!$G$3:$I$50,3,FALSE))</f>
        <v>SALA 104</v>
      </c>
    </row>
    <row r="611" spans="1:40">
      <c r="A611" t="s">
        <v>41</v>
      </c>
      <c r="B611" t="s">
        <v>90</v>
      </c>
      <c r="C611" t="s">
        <v>43</v>
      </c>
      <c r="D611" t="s">
        <v>44</v>
      </c>
      <c r="E611">
        <v>3406</v>
      </c>
      <c r="F611">
        <v>11</v>
      </c>
      <c r="G611" s="29">
        <v>10</v>
      </c>
      <c r="H611" s="30" t="s">
        <v>899</v>
      </c>
      <c r="I611" s="30" t="s">
        <v>900</v>
      </c>
      <c r="J611" t="s">
        <v>900</v>
      </c>
      <c r="K611" t="s">
        <v>49</v>
      </c>
      <c r="M611">
        <v>0</v>
      </c>
      <c r="N611" s="14">
        <v>0</v>
      </c>
      <c r="O611" s="14">
        <v>0</v>
      </c>
      <c r="Q611">
        <v>1</v>
      </c>
      <c r="R611">
        <v>1</v>
      </c>
      <c r="S611">
        <v>2</v>
      </c>
      <c r="T611" s="14">
        <v>35</v>
      </c>
      <c r="U611">
        <v>0</v>
      </c>
      <c r="V611" t="s">
        <v>901</v>
      </c>
      <c r="W611" s="14">
        <v>35</v>
      </c>
      <c r="Z611" s="14" t="s">
        <v>51</v>
      </c>
      <c r="AA611" s="26">
        <v>12</v>
      </c>
      <c r="AB611" s="27">
        <v>3</v>
      </c>
      <c r="AH611" s="7">
        <v>0.35416666666666669</v>
      </c>
      <c r="AI611" s="7">
        <v>0.44444444444444442</v>
      </c>
      <c r="AJ611" s="14">
        <v>5</v>
      </c>
      <c r="AK611" s="14">
        <v>1</v>
      </c>
      <c r="AL611" s="14">
        <v>1</v>
      </c>
      <c r="AM611" s="21" t="str">
        <f>VLOOKUP(AA611,EQUIVALENCIAS!$B$2:$C$14,2,FALSE)</f>
        <v>Edificio Salas S</v>
      </c>
      <c r="AN611" t="str">
        <f>IF(ISERROR(VLOOKUP(CONCATENATE(AA611,"-",AB611),EQUIVALENCIAS!$G$3:$I$50,3,FALSE))="VERDADERO","SALA NO ASIGNADA",VLOOKUP(CONCATENATE(AA611,"-",AB611),EQUIVALENCIAS!$G$3:$I$50,3,FALSE))</f>
        <v>SALA S-3</v>
      </c>
    </row>
    <row r="612" spans="1:40">
      <c r="A612" t="s">
        <v>41</v>
      </c>
      <c r="B612" t="s">
        <v>85</v>
      </c>
      <c r="C612" t="s">
        <v>43</v>
      </c>
      <c r="D612" t="s">
        <v>44</v>
      </c>
      <c r="E612" t="s">
        <v>86</v>
      </c>
      <c r="F612" t="s">
        <v>55</v>
      </c>
      <c r="G612">
        <v>2</v>
      </c>
      <c r="H612" t="s">
        <v>413</v>
      </c>
      <c r="I612" t="s">
        <v>414</v>
      </c>
      <c r="J612" t="s">
        <v>414</v>
      </c>
      <c r="K612" t="s">
        <v>69</v>
      </c>
      <c r="M612">
        <v>0</v>
      </c>
      <c r="N612">
        <v>0</v>
      </c>
      <c r="O612">
        <v>0</v>
      </c>
      <c r="Q612">
        <v>1</v>
      </c>
      <c r="R612">
        <v>1</v>
      </c>
      <c r="S612">
        <v>2</v>
      </c>
      <c r="T612">
        <v>30</v>
      </c>
      <c r="U612">
        <v>750</v>
      </c>
      <c r="V612" t="s">
        <v>415</v>
      </c>
      <c r="W612">
        <v>30</v>
      </c>
      <c r="Z612" t="s">
        <v>184</v>
      </c>
      <c r="AA612">
        <v>3</v>
      </c>
      <c r="AB612">
        <v>302</v>
      </c>
      <c r="AC612">
        <v>30</v>
      </c>
      <c r="AG612">
        <v>2</v>
      </c>
      <c r="AH612" s="7">
        <v>0.40277777777777779</v>
      </c>
      <c r="AI612" s="7">
        <v>0.49305555555555558</v>
      </c>
      <c r="AJ612">
        <v>4</v>
      </c>
      <c r="AK612" t="s">
        <v>52</v>
      </c>
      <c r="AL612">
        <v>1</v>
      </c>
      <c r="AM612" s="21" t="str">
        <f>VLOOKUP(AA612,EQUIVALENCIAS!$B$2:$C$14,2,FALSE)</f>
        <v>Edificio Laboratorio</v>
      </c>
      <c r="AN612" t="str">
        <f>IF(ISERROR(VLOOKUP(CONCATENATE(AA612,"-",AB612),EQUIVALENCIAS!$G$3:$I$50,3,FALSE))="VERDADERO","SALA NO ASIGNADA",VLOOKUP(CONCATENATE(AA612,"-",AB612),EQUIVALENCIAS!$G$3:$I$50,3,FALSE))</f>
        <v>SALA 302</v>
      </c>
    </row>
    <row r="613" spans="1:40">
      <c r="A613" t="s">
        <v>41</v>
      </c>
      <c r="B613" t="s">
        <v>98</v>
      </c>
      <c r="C613" t="s">
        <v>43</v>
      </c>
      <c r="D613" t="s">
        <v>44</v>
      </c>
      <c r="E613" t="s">
        <v>99</v>
      </c>
      <c r="F613" t="s">
        <v>55</v>
      </c>
      <c r="G613">
        <v>2</v>
      </c>
      <c r="H613" t="s">
        <v>616</v>
      </c>
      <c r="I613" t="s">
        <v>414</v>
      </c>
      <c r="J613" t="s">
        <v>414</v>
      </c>
      <c r="K613" t="s">
        <v>49</v>
      </c>
      <c r="M613">
        <v>0</v>
      </c>
      <c r="N613">
        <v>0</v>
      </c>
      <c r="O613">
        <v>0</v>
      </c>
      <c r="Q613">
        <v>1</v>
      </c>
      <c r="R613">
        <v>1</v>
      </c>
      <c r="S613">
        <v>2</v>
      </c>
      <c r="T613">
        <v>30</v>
      </c>
      <c r="U613">
        <v>406</v>
      </c>
      <c r="V613" t="s">
        <v>617</v>
      </c>
      <c r="W613">
        <v>30</v>
      </c>
      <c r="Z613" t="s">
        <v>59</v>
      </c>
      <c r="AA613">
        <v>12</v>
      </c>
      <c r="AB613">
        <v>5</v>
      </c>
      <c r="AC613">
        <v>70</v>
      </c>
      <c r="AG613">
        <v>2</v>
      </c>
      <c r="AH613" s="7">
        <v>0.59722222222222221</v>
      </c>
      <c r="AI613" s="7">
        <v>0.6875</v>
      </c>
      <c r="AJ613">
        <v>4</v>
      </c>
      <c r="AK613" t="s">
        <v>52</v>
      </c>
      <c r="AL613">
        <v>1</v>
      </c>
      <c r="AM613" s="21" t="str">
        <f>VLOOKUP(AA613,EQUIVALENCIAS!$B$2:$C$14,2,FALSE)</f>
        <v>Edificio Salas S</v>
      </c>
      <c r="AN613" t="str">
        <f>IF(ISERROR(VLOOKUP(CONCATENATE(AA613,"-",AB613),EQUIVALENCIAS!$G$3:$I$50,3,FALSE))="VERDADERO","SALA NO ASIGNADA",VLOOKUP(CONCATENATE(AA613,"-",AB613),EQUIVALENCIAS!$G$3:$I$50,3,FALSE))</f>
        <v>SALA S-5</v>
      </c>
    </row>
    <row r="614" spans="1:40">
      <c r="A614" t="s">
        <v>41</v>
      </c>
      <c r="B614" t="s">
        <v>90</v>
      </c>
      <c r="C614" t="s">
        <v>43</v>
      </c>
      <c r="D614" t="s">
        <v>44</v>
      </c>
      <c r="E614">
        <v>3406</v>
      </c>
      <c r="F614" s="29">
        <v>11</v>
      </c>
      <c r="G614" s="29">
        <v>1</v>
      </c>
      <c r="H614" s="30" t="s">
        <v>631</v>
      </c>
      <c r="I614" s="30" t="s">
        <v>414</v>
      </c>
      <c r="J614" t="s">
        <v>414</v>
      </c>
      <c r="K614" t="s">
        <v>69</v>
      </c>
      <c r="M614">
        <v>0</v>
      </c>
      <c r="N614">
        <v>0</v>
      </c>
      <c r="O614" s="14">
        <v>0</v>
      </c>
      <c r="Q614">
        <v>1</v>
      </c>
      <c r="R614">
        <v>1</v>
      </c>
      <c r="S614">
        <v>2</v>
      </c>
      <c r="T614" s="14">
        <v>35</v>
      </c>
      <c r="U614">
        <v>0</v>
      </c>
      <c r="V614" t="s">
        <v>632</v>
      </c>
      <c r="W614" s="14">
        <v>23</v>
      </c>
      <c r="Z614" s="14" t="s">
        <v>51</v>
      </c>
      <c r="AA614" s="35">
        <v>11</v>
      </c>
      <c r="AB614" s="35">
        <v>201</v>
      </c>
      <c r="AH614" s="7">
        <v>0.59722222222222221</v>
      </c>
      <c r="AI614" s="7">
        <v>0.6875</v>
      </c>
      <c r="AJ614" s="14">
        <v>5</v>
      </c>
      <c r="AK614" s="14">
        <v>1</v>
      </c>
      <c r="AL614">
        <v>1</v>
      </c>
      <c r="AM614" s="21" t="str">
        <f>VLOOKUP(AA614,EQUIVALENCIAS!$B$2:$C$14,2,FALSE)</f>
        <v>Edificio Minas</v>
      </c>
      <c r="AN614" t="str">
        <f>IF(ISERROR(VLOOKUP(CONCATENATE(AA614,"-",AB614),EQUIVALENCIAS!$G$3:$I$50,3,FALSE))="VERDADERO","SALA NO ASIGNADA",VLOOKUP(CONCATENATE(AA614,"-",AB614),EQUIVALENCIAS!$G$3:$I$50,3,FALSE))</f>
        <v>SALA 201</v>
      </c>
    </row>
    <row r="615" spans="1:40">
      <c r="A615" t="s">
        <v>41</v>
      </c>
      <c r="B615" t="s">
        <v>90</v>
      </c>
      <c r="C615" t="s">
        <v>43</v>
      </c>
      <c r="D615" t="s">
        <v>44</v>
      </c>
      <c r="E615">
        <v>3406</v>
      </c>
      <c r="F615" s="29">
        <v>11</v>
      </c>
      <c r="G615" s="29">
        <v>1</v>
      </c>
      <c r="H615" s="30" t="s">
        <v>631</v>
      </c>
      <c r="I615" s="30" t="s">
        <v>414</v>
      </c>
      <c r="J615" t="s">
        <v>414</v>
      </c>
      <c r="K615" t="s">
        <v>69</v>
      </c>
      <c r="M615">
        <v>0</v>
      </c>
      <c r="N615">
        <v>0</v>
      </c>
      <c r="O615" s="14">
        <v>0</v>
      </c>
      <c r="Q615">
        <v>1</v>
      </c>
      <c r="R615">
        <v>1</v>
      </c>
      <c r="S615">
        <v>2</v>
      </c>
      <c r="T615" s="14">
        <v>35</v>
      </c>
      <c r="U615">
        <v>0</v>
      </c>
      <c r="V615" t="s">
        <v>721</v>
      </c>
      <c r="W615" s="14">
        <v>22</v>
      </c>
      <c r="Z615" s="14" t="s">
        <v>51</v>
      </c>
      <c r="AA615" s="35">
        <v>11</v>
      </c>
      <c r="AB615" s="35">
        <v>201</v>
      </c>
      <c r="AH615" s="7">
        <v>0.69444444444444442</v>
      </c>
      <c r="AI615" s="7">
        <v>0.78472222222222221</v>
      </c>
      <c r="AJ615" s="14">
        <v>5</v>
      </c>
      <c r="AK615" s="14">
        <v>1</v>
      </c>
      <c r="AL615">
        <v>1</v>
      </c>
      <c r="AM615" s="21" t="str">
        <f>VLOOKUP(AA615,EQUIVALENCIAS!$B$2:$C$14,2,FALSE)</f>
        <v>Edificio Minas</v>
      </c>
      <c r="AN615" t="str">
        <f>IF(ISERROR(VLOOKUP(CONCATENATE(AA615,"-",AB615),EQUIVALENCIAS!$G$3:$I$50,3,FALSE))="VERDADERO","SALA NO ASIGNADA",VLOOKUP(CONCATENATE(AA615,"-",AB615),EQUIVALENCIAS!$G$3:$I$50,3,FALSE))</f>
        <v>SALA 201</v>
      </c>
    </row>
    <row r="616" spans="1:40">
      <c r="A616" t="s">
        <v>41</v>
      </c>
      <c r="B616" t="s">
        <v>90</v>
      </c>
      <c r="C616" t="s">
        <v>43</v>
      </c>
      <c r="D616" t="s">
        <v>44</v>
      </c>
      <c r="E616">
        <v>3406</v>
      </c>
      <c r="F616" s="29">
        <v>11</v>
      </c>
      <c r="G616" s="29">
        <v>10</v>
      </c>
      <c r="H616" s="30" t="s">
        <v>902</v>
      </c>
      <c r="I616" s="30" t="s">
        <v>903</v>
      </c>
      <c r="J616" t="s">
        <v>903</v>
      </c>
      <c r="K616" t="s">
        <v>49</v>
      </c>
      <c r="M616">
        <v>0</v>
      </c>
      <c r="N616">
        <v>0</v>
      </c>
      <c r="O616">
        <v>0</v>
      </c>
      <c r="Q616">
        <v>1</v>
      </c>
      <c r="R616">
        <v>1</v>
      </c>
      <c r="S616">
        <v>1</v>
      </c>
      <c r="T616" s="14">
        <v>35</v>
      </c>
      <c r="U616">
        <v>0</v>
      </c>
      <c r="V616" t="s">
        <v>904</v>
      </c>
      <c r="W616" s="14">
        <v>11</v>
      </c>
      <c r="Z616" s="14" t="s">
        <v>51</v>
      </c>
      <c r="AA616" s="35">
        <v>3</v>
      </c>
      <c r="AB616" s="35" t="s">
        <v>905</v>
      </c>
      <c r="AH616" t="s">
        <v>906</v>
      </c>
      <c r="AI616" t="s">
        <v>907</v>
      </c>
      <c r="AJ616" s="14">
        <v>3</v>
      </c>
      <c r="AK616" s="14">
        <v>1</v>
      </c>
      <c r="AL616">
        <v>1</v>
      </c>
      <c r="AM616" s="21" t="str">
        <f>VLOOKUP(AA616,EQUIVALENCIAS!$B$2:$C$14,2,FALSE)</f>
        <v>Edificio Laboratorio</v>
      </c>
      <c r="AN616" t="str">
        <f>IF(ISERROR(VLOOKUP(CONCATENATE(AA616,"-",AB616),EQUIVALENCIAS!$G$3:$I$50,3,FALSE))="VERDADERO","SALA NO ASIGNADA",VLOOKUP(CONCATENATE(AA616,"-",AB616),EQUIVALENCIAS!$G$3:$I$50,3,FALSE))</f>
        <v>SALA Lab Matem</v>
      </c>
    </row>
    <row r="617" spans="1:40">
      <c r="A617" t="s">
        <v>41</v>
      </c>
      <c r="B617" t="s">
        <v>90</v>
      </c>
      <c r="C617" t="s">
        <v>43</v>
      </c>
      <c r="D617" t="s">
        <v>44</v>
      </c>
      <c r="E617">
        <v>3406</v>
      </c>
      <c r="F617" s="29">
        <v>11</v>
      </c>
      <c r="G617" s="29">
        <v>10</v>
      </c>
      <c r="H617" s="30" t="s">
        <v>902</v>
      </c>
      <c r="I617" s="30" t="s">
        <v>903</v>
      </c>
      <c r="J617" t="s">
        <v>903</v>
      </c>
      <c r="K617" t="s">
        <v>908</v>
      </c>
      <c r="M617">
        <v>0</v>
      </c>
      <c r="N617" s="14">
        <v>0</v>
      </c>
      <c r="O617" s="14">
        <v>0</v>
      </c>
      <c r="Q617">
        <v>1</v>
      </c>
      <c r="R617">
        <v>1</v>
      </c>
      <c r="S617">
        <v>1</v>
      </c>
      <c r="T617" s="14">
        <v>35</v>
      </c>
      <c r="U617">
        <v>0</v>
      </c>
      <c r="V617" t="s">
        <v>904</v>
      </c>
      <c r="W617" s="14">
        <v>11</v>
      </c>
      <c r="Z617" s="14" t="s">
        <v>51</v>
      </c>
      <c r="AA617" s="35">
        <v>3</v>
      </c>
      <c r="AB617" s="35" t="s">
        <v>905</v>
      </c>
      <c r="AH617" t="s">
        <v>909</v>
      </c>
      <c r="AI617" t="s">
        <v>910</v>
      </c>
      <c r="AJ617" s="14">
        <v>3</v>
      </c>
      <c r="AK617" s="14">
        <v>1</v>
      </c>
      <c r="AL617">
        <v>1</v>
      </c>
      <c r="AM617" s="21" t="str">
        <f>VLOOKUP(AA617,EQUIVALENCIAS!$B$2:$C$14,2,FALSE)</f>
        <v>Edificio Laboratorio</v>
      </c>
      <c r="AN617" t="str">
        <f>IF(ISERROR(VLOOKUP(CONCATENATE(AA617,"-",AB617),EQUIVALENCIAS!$G$3:$I$50,3,FALSE))="VERDADERO","SALA NO ASIGNADA",VLOOKUP(CONCATENATE(AA617,"-",AB617),EQUIVALENCIAS!$G$3:$I$50,3,FALSE))</f>
        <v>SALA Lab Matem</v>
      </c>
    </row>
    <row r="618" spans="1:40">
      <c r="A618" t="s">
        <v>41</v>
      </c>
      <c r="B618" t="s">
        <v>90</v>
      </c>
      <c r="C618" t="s">
        <v>43</v>
      </c>
      <c r="D618" t="s">
        <v>44</v>
      </c>
      <c r="E618">
        <v>3406</v>
      </c>
      <c r="F618" s="29">
        <v>11</v>
      </c>
      <c r="G618" s="29">
        <v>10</v>
      </c>
      <c r="H618" s="30" t="s">
        <v>902</v>
      </c>
      <c r="I618" s="30" t="s">
        <v>903</v>
      </c>
      <c r="J618" t="s">
        <v>903</v>
      </c>
      <c r="K618" t="s">
        <v>911</v>
      </c>
      <c r="M618">
        <v>0</v>
      </c>
      <c r="N618" s="14">
        <v>0</v>
      </c>
      <c r="O618" s="14">
        <v>0</v>
      </c>
      <c r="Q618">
        <v>1</v>
      </c>
      <c r="R618">
        <v>1</v>
      </c>
      <c r="S618">
        <v>1</v>
      </c>
      <c r="T618" s="14">
        <v>35</v>
      </c>
      <c r="U618">
        <v>0</v>
      </c>
      <c r="V618" t="s">
        <v>904</v>
      </c>
      <c r="W618" s="14">
        <v>11</v>
      </c>
      <c r="Z618" s="14" t="s">
        <v>51</v>
      </c>
      <c r="AA618" s="35">
        <v>3</v>
      </c>
      <c r="AB618" s="35" t="s">
        <v>905</v>
      </c>
      <c r="AH618" t="s">
        <v>912</v>
      </c>
      <c r="AI618" t="s">
        <v>913</v>
      </c>
      <c r="AJ618" s="14">
        <v>3</v>
      </c>
      <c r="AK618" s="14">
        <v>1</v>
      </c>
      <c r="AL618">
        <v>1</v>
      </c>
      <c r="AM618" s="21" t="str">
        <f>VLOOKUP(AA618,EQUIVALENCIAS!$B$2:$C$14,2,FALSE)</f>
        <v>Edificio Laboratorio</v>
      </c>
      <c r="AN618" t="str">
        <f>IF(ISERROR(VLOOKUP(CONCATENATE(AA618,"-",AB618),EQUIVALENCIAS!$G$3:$I$50,3,FALSE))="VERDADERO","SALA NO ASIGNADA",VLOOKUP(CONCATENATE(AA618,"-",AB618),EQUIVALENCIAS!$G$3:$I$50,3,FALSE))</f>
        <v>SALA Lab Matem</v>
      </c>
    </row>
    <row r="619" spans="1:40">
      <c r="A619" t="s">
        <v>41</v>
      </c>
      <c r="B619" t="s">
        <v>90</v>
      </c>
      <c r="C619" t="s">
        <v>43</v>
      </c>
      <c r="D619" t="s">
        <v>44</v>
      </c>
      <c r="E619">
        <v>3406</v>
      </c>
      <c r="F619" s="29">
        <v>11</v>
      </c>
      <c r="G619" s="29">
        <v>10</v>
      </c>
      <c r="H619" s="30" t="s">
        <v>902</v>
      </c>
      <c r="I619" s="30" t="s">
        <v>903</v>
      </c>
      <c r="J619" t="s">
        <v>903</v>
      </c>
      <c r="K619" t="s">
        <v>49</v>
      </c>
      <c r="M619">
        <v>0</v>
      </c>
      <c r="N619">
        <v>0</v>
      </c>
      <c r="O619" s="14">
        <v>0</v>
      </c>
      <c r="Q619">
        <v>1</v>
      </c>
      <c r="R619">
        <v>1</v>
      </c>
      <c r="S619">
        <v>1</v>
      </c>
      <c r="T619" s="14">
        <v>35</v>
      </c>
      <c r="U619">
        <v>0</v>
      </c>
      <c r="V619" t="s">
        <v>914</v>
      </c>
      <c r="W619" s="14">
        <v>12</v>
      </c>
      <c r="Z619" s="14" t="s">
        <v>51</v>
      </c>
      <c r="AA619" s="35">
        <v>3</v>
      </c>
      <c r="AB619" s="35" t="s">
        <v>905</v>
      </c>
      <c r="AH619" t="s">
        <v>909</v>
      </c>
      <c r="AI619" t="s">
        <v>910</v>
      </c>
      <c r="AJ619" s="14">
        <v>3</v>
      </c>
      <c r="AK619" s="14">
        <v>1</v>
      </c>
      <c r="AL619">
        <v>1</v>
      </c>
      <c r="AM619" s="21" t="str">
        <f>VLOOKUP(AA619,EQUIVALENCIAS!$B$2:$C$14,2,FALSE)</f>
        <v>Edificio Laboratorio</v>
      </c>
      <c r="AN619" t="str">
        <f>IF(ISERROR(VLOOKUP(CONCATENATE(AA619,"-",AB619),EQUIVALENCIAS!$G$3:$I$50,3,FALSE))="VERDADERO","SALA NO ASIGNADA",VLOOKUP(CONCATENATE(AA619,"-",AB619),EQUIVALENCIAS!$G$3:$I$50,3,FALSE))</f>
        <v>SALA Lab Matem</v>
      </c>
    </row>
    <row r="620" spans="1:40">
      <c r="A620" t="s">
        <v>41</v>
      </c>
      <c r="B620" t="s">
        <v>90</v>
      </c>
      <c r="C620" t="s">
        <v>43</v>
      </c>
      <c r="D620" t="s">
        <v>44</v>
      </c>
      <c r="E620">
        <v>3406</v>
      </c>
      <c r="F620" s="29">
        <v>11</v>
      </c>
      <c r="G620" s="29">
        <v>10</v>
      </c>
      <c r="H620" s="30" t="s">
        <v>902</v>
      </c>
      <c r="I620" s="30" t="s">
        <v>903</v>
      </c>
      <c r="J620" t="s">
        <v>903</v>
      </c>
      <c r="K620" t="s">
        <v>908</v>
      </c>
      <c r="M620">
        <v>0</v>
      </c>
      <c r="N620">
        <v>0</v>
      </c>
      <c r="O620" s="14">
        <v>0</v>
      </c>
      <c r="Q620">
        <v>1</v>
      </c>
      <c r="R620">
        <v>1</v>
      </c>
      <c r="S620">
        <v>1</v>
      </c>
      <c r="T620" s="14">
        <v>35</v>
      </c>
      <c r="U620">
        <v>0</v>
      </c>
      <c r="V620" t="s">
        <v>914</v>
      </c>
      <c r="W620" s="14">
        <v>12</v>
      </c>
      <c r="Z620" s="14" t="s">
        <v>51</v>
      </c>
      <c r="AA620" s="35">
        <v>3</v>
      </c>
      <c r="AB620" s="35" t="s">
        <v>905</v>
      </c>
      <c r="AH620" t="s">
        <v>912</v>
      </c>
      <c r="AI620" t="s">
        <v>913</v>
      </c>
      <c r="AJ620" s="14">
        <v>3</v>
      </c>
      <c r="AK620" s="14">
        <v>1</v>
      </c>
      <c r="AL620">
        <v>1</v>
      </c>
      <c r="AM620" s="21" t="str">
        <f>VLOOKUP(AA620,EQUIVALENCIAS!$B$2:$C$14,2,FALSE)</f>
        <v>Edificio Laboratorio</v>
      </c>
      <c r="AN620" t="str">
        <f>IF(ISERROR(VLOOKUP(CONCATENATE(AA620,"-",AB620),EQUIVALENCIAS!$G$3:$I$50,3,FALSE))="VERDADERO","SALA NO ASIGNADA",VLOOKUP(CONCATENATE(AA620,"-",AB620),EQUIVALENCIAS!$G$3:$I$50,3,FALSE))</f>
        <v>SALA Lab Matem</v>
      </c>
    </row>
    <row r="621" spans="1:40">
      <c r="A621" t="s">
        <v>41</v>
      </c>
      <c r="B621" t="s">
        <v>90</v>
      </c>
      <c r="C621" t="s">
        <v>43</v>
      </c>
      <c r="D621" t="s">
        <v>44</v>
      </c>
      <c r="E621">
        <v>3406</v>
      </c>
      <c r="F621" s="29">
        <v>11</v>
      </c>
      <c r="G621" s="29">
        <v>10</v>
      </c>
      <c r="H621" s="30" t="s">
        <v>902</v>
      </c>
      <c r="I621" s="30" t="s">
        <v>903</v>
      </c>
      <c r="J621" t="s">
        <v>903</v>
      </c>
      <c r="K621" t="s">
        <v>911</v>
      </c>
      <c r="M621">
        <v>0</v>
      </c>
      <c r="N621">
        <v>0</v>
      </c>
      <c r="O621" s="14">
        <v>0</v>
      </c>
      <c r="Q621">
        <v>1</v>
      </c>
      <c r="R621">
        <v>1</v>
      </c>
      <c r="S621">
        <v>1</v>
      </c>
      <c r="T621" s="14">
        <v>35</v>
      </c>
      <c r="U621">
        <v>0</v>
      </c>
      <c r="V621" t="s">
        <v>914</v>
      </c>
      <c r="W621" s="14">
        <v>12</v>
      </c>
      <c r="Z621" s="14" t="s">
        <v>51</v>
      </c>
      <c r="AA621" s="35">
        <v>3</v>
      </c>
      <c r="AB621" s="35" t="s">
        <v>905</v>
      </c>
      <c r="AH621" t="s">
        <v>915</v>
      </c>
      <c r="AI621" t="s">
        <v>916</v>
      </c>
      <c r="AJ621" s="14">
        <v>3</v>
      </c>
      <c r="AK621" s="14">
        <v>1</v>
      </c>
      <c r="AL621">
        <v>1</v>
      </c>
      <c r="AM621" s="21" t="str">
        <f>VLOOKUP(AA621,EQUIVALENCIAS!$B$2:$C$14,2,FALSE)</f>
        <v>Edificio Laboratorio</v>
      </c>
      <c r="AN621" t="str">
        <f>IF(ISERROR(VLOOKUP(CONCATENATE(AA621,"-",AB621),EQUIVALENCIAS!$G$3:$I$50,3,FALSE))="VERDADERO","SALA NO ASIGNADA",VLOOKUP(CONCATENATE(AA621,"-",AB621),EQUIVALENCIAS!$G$3:$I$50,3,FALSE))</f>
        <v>SALA Lab Matem</v>
      </c>
    </row>
    <row r="622" spans="1:40">
      <c r="A622" t="s">
        <v>41</v>
      </c>
      <c r="B622" t="s">
        <v>90</v>
      </c>
      <c r="C622" t="s">
        <v>43</v>
      </c>
      <c r="D622" t="s">
        <v>44</v>
      </c>
      <c r="E622" s="29">
        <v>3406</v>
      </c>
      <c r="F622" s="29">
        <v>11</v>
      </c>
      <c r="G622" s="29">
        <v>9</v>
      </c>
      <c r="H622" s="30" t="s">
        <v>917</v>
      </c>
      <c r="I622" s="30" t="s">
        <v>918</v>
      </c>
      <c r="J622" t="s">
        <v>918</v>
      </c>
      <c r="K622" t="s">
        <v>49</v>
      </c>
      <c r="M622">
        <v>0</v>
      </c>
      <c r="N622">
        <v>0</v>
      </c>
      <c r="O622" s="14">
        <v>0</v>
      </c>
      <c r="Q622">
        <v>1</v>
      </c>
      <c r="R622">
        <v>1</v>
      </c>
      <c r="S622">
        <v>2</v>
      </c>
      <c r="T622" s="14">
        <v>35</v>
      </c>
      <c r="U622">
        <v>0</v>
      </c>
      <c r="V622" t="s">
        <v>919</v>
      </c>
      <c r="W622" s="14">
        <v>34</v>
      </c>
      <c r="Z622" s="14" t="s">
        <v>51</v>
      </c>
      <c r="AA622" s="35">
        <v>3</v>
      </c>
      <c r="AB622" s="35" t="s">
        <v>905</v>
      </c>
      <c r="AH622" t="s">
        <v>912</v>
      </c>
      <c r="AI622" s="7">
        <v>0.54166666666666663</v>
      </c>
      <c r="AJ622" s="14">
        <v>1</v>
      </c>
      <c r="AK622" s="14">
        <v>1</v>
      </c>
      <c r="AL622">
        <v>1</v>
      </c>
      <c r="AM622" s="21" t="str">
        <f>VLOOKUP(AA622,EQUIVALENCIAS!$B$2:$C$14,2,FALSE)</f>
        <v>Edificio Laboratorio</v>
      </c>
      <c r="AN622" t="str">
        <f>IF(ISERROR(VLOOKUP(CONCATENATE(AA622,"-",AB622),EQUIVALENCIAS!$G$3:$I$50,3,FALSE))="VERDADERO","SALA NO ASIGNADA",VLOOKUP(CONCATENATE(AA622,"-",AB622),EQUIVALENCIAS!$G$3:$I$50,3,FALSE))</f>
        <v>SALA Lab Matem</v>
      </c>
    </row>
    <row r="623" spans="1:40">
      <c r="A623" t="s">
        <v>41</v>
      </c>
      <c r="B623" t="s">
        <v>76</v>
      </c>
      <c r="C623" t="s">
        <v>43</v>
      </c>
      <c r="D623" t="s">
        <v>44</v>
      </c>
      <c r="E623" s="29">
        <v>3468</v>
      </c>
      <c r="F623" s="29">
        <v>18</v>
      </c>
      <c r="G623" s="29">
        <v>5</v>
      </c>
      <c r="H623" s="30" t="s">
        <v>920</v>
      </c>
      <c r="I623" s="30" t="s">
        <v>921</v>
      </c>
      <c r="J623" t="s">
        <v>921</v>
      </c>
      <c r="K623" t="s">
        <v>49</v>
      </c>
      <c r="M623">
        <v>0</v>
      </c>
      <c r="N623">
        <v>0</v>
      </c>
      <c r="O623" s="14">
        <v>0</v>
      </c>
      <c r="Q623">
        <v>1</v>
      </c>
      <c r="R623">
        <v>1</v>
      </c>
      <c r="S623">
        <v>2</v>
      </c>
      <c r="T623" s="14">
        <v>45</v>
      </c>
      <c r="U623">
        <v>0</v>
      </c>
      <c r="V623" t="s">
        <v>922</v>
      </c>
      <c r="Z623" s="14" t="s">
        <v>51</v>
      </c>
      <c r="AA623" s="35">
        <v>16</v>
      </c>
      <c r="AB623" s="35" t="s">
        <v>145</v>
      </c>
      <c r="AH623" s="7">
        <v>0.59722222222222221</v>
      </c>
      <c r="AI623" s="7">
        <v>0.6875</v>
      </c>
      <c r="AJ623" s="14">
        <v>1</v>
      </c>
      <c r="AK623" s="14">
        <v>1</v>
      </c>
      <c r="AL623">
        <v>1</v>
      </c>
      <c r="AM623" s="21" t="str">
        <f>VLOOKUP(AA623,EQUIVALENCIAS!$B$2:$C$14,2,FALSE)</f>
        <v>Edificio I+D</v>
      </c>
      <c r="AN623" t="str">
        <f>IF(ISERROR(VLOOKUP(CONCATENATE(AA623,"-",AB623),EQUIVALENCIAS!$G$3:$I$50,3,FALSE))="VERDADERO","SALA NO ASIGNADA",VLOOKUP(CONCATENATE(AA623,"-",AB623),EQUIVALENCIAS!$G$3:$I$50,3,FALSE))</f>
        <v>SALA Audit I+D</v>
      </c>
    </row>
    <row r="624" spans="1:40">
      <c r="A624" t="s">
        <v>41</v>
      </c>
      <c r="B624" t="s">
        <v>90</v>
      </c>
      <c r="C624" t="s">
        <v>43</v>
      </c>
      <c r="D624" t="s">
        <v>44</v>
      </c>
      <c r="E624" t="s">
        <v>91</v>
      </c>
      <c r="F624" t="s">
        <v>46</v>
      </c>
      <c r="G624">
        <v>11</v>
      </c>
      <c r="H624" s="30" t="s">
        <v>735</v>
      </c>
      <c r="I624" s="30" t="s">
        <v>736</v>
      </c>
      <c r="J624" t="s">
        <v>736</v>
      </c>
      <c r="K624" t="s">
        <v>49</v>
      </c>
      <c r="M624">
        <v>0</v>
      </c>
      <c r="N624">
        <v>0</v>
      </c>
      <c r="O624">
        <v>0</v>
      </c>
      <c r="Q624">
        <v>1</v>
      </c>
      <c r="R624">
        <v>1</v>
      </c>
      <c r="S624">
        <v>2</v>
      </c>
      <c r="T624">
        <v>12</v>
      </c>
      <c r="U624">
        <v>0</v>
      </c>
      <c r="V624" t="s">
        <v>923</v>
      </c>
      <c r="W624">
        <v>12</v>
      </c>
      <c r="Z624" t="s">
        <v>59</v>
      </c>
      <c r="AA624" s="28">
        <v>7</v>
      </c>
      <c r="AB624" s="28">
        <v>6</v>
      </c>
      <c r="AH624" s="7">
        <v>0.35416666666666669</v>
      </c>
      <c r="AI624" s="7">
        <v>0.44444444444444442</v>
      </c>
      <c r="AJ624">
        <v>5</v>
      </c>
      <c r="AK624">
        <v>1</v>
      </c>
      <c r="AL624">
        <v>1</v>
      </c>
      <c r="AM624" s="21" t="str">
        <f>VLOOKUP(AA624,EQUIVALENCIAS!$B$2:$C$14,2,FALSE)</f>
        <v>Edificio Construccion</v>
      </c>
      <c r="AN624" t="str">
        <f>IF(ISERROR(VLOOKUP(CONCATENATE(AA624,"-",AB624),EQUIVALENCIAS!$G$3:$I$50,3,FALSE))="VERDADERO","SALA NO ASIGNADA",VLOOKUP(CONCATENATE(AA624,"-",AB624),EQUIVALENCIAS!$G$3:$I$50,3,FALSE))</f>
        <v>SALA C-6</v>
      </c>
    </row>
    <row r="625" spans="1:40">
      <c r="A625" t="s">
        <v>41</v>
      </c>
      <c r="B625" t="s">
        <v>90</v>
      </c>
      <c r="C625" t="s">
        <v>43</v>
      </c>
      <c r="D625" t="s">
        <v>44</v>
      </c>
      <c r="E625" s="29">
        <v>3406</v>
      </c>
      <c r="F625" s="29">
        <v>11</v>
      </c>
      <c r="G625" s="29">
        <v>9</v>
      </c>
      <c r="H625" s="30" t="s">
        <v>876</v>
      </c>
      <c r="I625" s="30" t="s">
        <v>877</v>
      </c>
      <c r="J625" t="s">
        <v>877</v>
      </c>
      <c r="K625" t="s">
        <v>49</v>
      </c>
      <c r="M625">
        <v>0</v>
      </c>
      <c r="N625">
        <v>0</v>
      </c>
      <c r="O625">
        <v>0</v>
      </c>
      <c r="Q625">
        <v>1</v>
      </c>
      <c r="R625">
        <v>1</v>
      </c>
      <c r="S625">
        <v>2</v>
      </c>
      <c r="T625">
        <v>21</v>
      </c>
      <c r="U625">
        <v>0</v>
      </c>
      <c r="V625" t="s">
        <v>924</v>
      </c>
      <c r="W625">
        <v>21</v>
      </c>
      <c r="Z625" t="s">
        <v>59</v>
      </c>
      <c r="AA625" s="28">
        <v>13</v>
      </c>
      <c r="AB625" s="28">
        <v>501</v>
      </c>
      <c r="AH625" s="7">
        <v>0.59722222222222221</v>
      </c>
      <c r="AI625" s="7">
        <v>0.6875</v>
      </c>
      <c r="AJ625">
        <v>5</v>
      </c>
      <c r="AK625">
        <v>1</v>
      </c>
      <c r="AL625">
        <v>1</v>
      </c>
      <c r="AM625" s="21" t="str">
        <f>VLOOKUP(AA625,EQUIVALENCIAS!$B$2:$C$14,2,FALSE)</f>
        <v>Biblioteca</v>
      </c>
      <c r="AN625" t="str">
        <f>IF(ISERROR(VLOOKUP(CONCATENATE(AA625,"-",AB625),EQUIVALENCIAS!$G$3:$I$50,3,FALSE))="VERDADERO","SALA NO ASIGNADA",VLOOKUP(CONCATENATE(AA625,"-",AB625),EQUIVALENCIAS!$G$3:$I$50,3,FALSE))</f>
        <v>SALA 501-Universia</v>
      </c>
    </row>
    <row r="626" spans="1:40">
      <c r="A626" t="s">
        <v>41</v>
      </c>
      <c r="B626" t="s">
        <v>90</v>
      </c>
      <c r="C626" t="s">
        <v>43</v>
      </c>
      <c r="D626" t="s">
        <v>44</v>
      </c>
      <c r="E626" t="s">
        <v>91</v>
      </c>
      <c r="F626" t="s">
        <v>46</v>
      </c>
      <c r="G626">
        <v>9</v>
      </c>
      <c r="H626" s="30" t="s">
        <v>876</v>
      </c>
      <c r="I626" s="30" t="s">
        <v>877</v>
      </c>
      <c r="J626" t="s">
        <v>877</v>
      </c>
      <c r="K626" t="s">
        <v>49</v>
      </c>
      <c r="M626">
        <v>0</v>
      </c>
      <c r="N626">
        <v>0</v>
      </c>
      <c r="O626">
        <v>0</v>
      </c>
      <c r="Q626">
        <v>1</v>
      </c>
      <c r="R626">
        <v>1</v>
      </c>
      <c r="S626">
        <v>2</v>
      </c>
      <c r="T626">
        <v>21</v>
      </c>
      <c r="U626">
        <v>0</v>
      </c>
      <c r="V626" t="s">
        <v>878</v>
      </c>
      <c r="W626">
        <v>21</v>
      </c>
      <c r="Z626" t="s">
        <v>59</v>
      </c>
      <c r="AA626" s="28">
        <v>7</v>
      </c>
      <c r="AB626" s="28">
        <v>5</v>
      </c>
      <c r="AH626" s="7">
        <v>0.35416666666666669</v>
      </c>
      <c r="AI626" s="7">
        <v>0.44444444444444442</v>
      </c>
      <c r="AJ626">
        <v>5</v>
      </c>
      <c r="AK626">
        <v>1</v>
      </c>
      <c r="AL626">
        <v>1</v>
      </c>
      <c r="AM626" s="21" t="str">
        <f>VLOOKUP(AA626,EQUIVALENCIAS!$B$2:$C$14,2,FALSE)</f>
        <v>Edificio Construccion</v>
      </c>
      <c r="AN626" t="str">
        <f>IF(ISERROR(VLOOKUP(CONCATENATE(AA626,"-",AB626),EQUIVALENCIAS!$G$3:$I$50,3,FALSE))="VERDADERO","SALA NO ASIGNADA",VLOOKUP(CONCATENATE(AA626,"-",AB626),EQUIVALENCIAS!$G$3:$I$50,3,FALSE))</f>
        <v>SALA C-5</v>
      </c>
    </row>
    <row r="627" spans="1:40">
      <c r="A627" t="s">
        <v>41</v>
      </c>
      <c r="B627" t="s">
        <v>90</v>
      </c>
      <c r="C627" t="s">
        <v>43</v>
      </c>
      <c r="D627" t="s">
        <v>44</v>
      </c>
      <c r="E627" s="29">
        <v>3406</v>
      </c>
      <c r="F627" s="29">
        <v>11</v>
      </c>
      <c r="G627" s="29">
        <v>9</v>
      </c>
      <c r="H627" s="30" t="s">
        <v>876</v>
      </c>
      <c r="I627" s="30" t="s">
        <v>877</v>
      </c>
      <c r="J627" t="s">
        <v>877</v>
      </c>
      <c r="K627" t="s">
        <v>49</v>
      </c>
      <c r="M627">
        <v>0</v>
      </c>
      <c r="N627">
        <v>0</v>
      </c>
      <c r="O627">
        <v>0</v>
      </c>
      <c r="Q627">
        <v>1</v>
      </c>
      <c r="R627">
        <v>1</v>
      </c>
      <c r="S627">
        <v>2</v>
      </c>
      <c r="T627">
        <v>21</v>
      </c>
      <c r="U627">
        <v>0</v>
      </c>
      <c r="V627" t="s">
        <v>924</v>
      </c>
      <c r="W627">
        <v>21</v>
      </c>
      <c r="Z627" t="s">
        <v>59</v>
      </c>
      <c r="AA627" s="28">
        <v>7</v>
      </c>
      <c r="AB627" s="28">
        <v>5</v>
      </c>
      <c r="AH627" s="7">
        <v>0.4513888888888889</v>
      </c>
      <c r="AI627" s="7">
        <v>0.54166666666666663</v>
      </c>
      <c r="AJ627">
        <v>5</v>
      </c>
      <c r="AK627">
        <v>1</v>
      </c>
      <c r="AL627">
        <v>1</v>
      </c>
      <c r="AM627" s="21" t="str">
        <f>VLOOKUP(AA627,EQUIVALENCIAS!$B$2:$C$14,2,FALSE)</f>
        <v>Edificio Construccion</v>
      </c>
      <c r="AN627" t="str">
        <f>IF(ISERROR(VLOOKUP(CONCATENATE(AA627,"-",AB627),EQUIVALENCIAS!$G$3:$I$50,3,FALSE))="VERDADERO","SALA NO ASIGNADA",VLOOKUP(CONCATENATE(AA627,"-",AB627),EQUIVALENCIAS!$G$3:$I$50,3,FALSE))</f>
        <v>SALA C-5</v>
      </c>
    </row>
    <row r="628" spans="1:40">
      <c r="A628" t="s">
        <v>41</v>
      </c>
      <c r="B628" t="s">
        <v>90</v>
      </c>
      <c r="C628" t="s">
        <v>43</v>
      </c>
      <c r="D628" t="s">
        <v>44</v>
      </c>
      <c r="E628" t="s">
        <v>91</v>
      </c>
      <c r="F628" t="s">
        <v>46</v>
      </c>
      <c r="G628">
        <v>6</v>
      </c>
      <c r="H628" s="30" t="s">
        <v>234</v>
      </c>
      <c r="I628" s="30" t="s">
        <v>235</v>
      </c>
      <c r="J628" t="s">
        <v>235</v>
      </c>
      <c r="K628" t="s">
        <v>49</v>
      </c>
      <c r="M628">
        <v>0</v>
      </c>
      <c r="N628">
        <v>0</v>
      </c>
      <c r="O628">
        <v>0</v>
      </c>
      <c r="Q628">
        <v>1</v>
      </c>
      <c r="R628">
        <v>1</v>
      </c>
      <c r="S628">
        <v>3</v>
      </c>
      <c r="T628">
        <v>23</v>
      </c>
      <c r="U628">
        <v>0</v>
      </c>
      <c r="V628" t="s">
        <v>585</v>
      </c>
      <c r="W628">
        <v>23</v>
      </c>
      <c r="Z628" t="s">
        <v>59</v>
      </c>
      <c r="AA628" s="28">
        <v>4</v>
      </c>
      <c r="AB628" s="28">
        <v>2</v>
      </c>
      <c r="AH628" s="7">
        <v>0.35416666666666669</v>
      </c>
      <c r="AI628" s="7">
        <v>0.49305555555555558</v>
      </c>
      <c r="AJ628">
        <v>2</v>
      </c>
      <c r="AK628">
        <v>1</v>
      </c>
      <c r="AL628">
        <v>1</v>
      </c>
      <c r="AM628" s="21" t="str">
        <f>VLOOKUP(AA628,EQUIVALENCIAS!$B$2:$C$14,2,FALSE)</f>
        <v>Edificio Mecanica</v>
      </c>
      <c r="AN628" t="str">
        <f>IF(ISERROR(VLOOKUP(CONCATENATE(AA628,"-",AB628),EQUIVALENCIAS!$G$3:$I$50,3,FALSE))="VERDADERO","SALA NO ASIGNADA",VLOOKUP(CONCATENATE(AA628,"-",AB628),EQUIVALENCIAS!$G$3:$I$50,3,FALSE))</f>
        <v>SALA T-2</v>
      </c>
    </row>
    <row r="629" spans="1:40">
      <c r="A629" t="s">
        <v>41</v>
      </c>
      <c r="B629" t="s">
        <v>90</v>
      </c>
      <c r="C629" t="s">
        <v>43</v>
      </c>
      <c r="D629" t="s">
        <v>44</v>
      </c>
      <c r="E629" t="s">
        <v>91</v>
      </c>
      <c r="F629" t="s">
        <v>46</v>
      </c>
      <c r="G629">
        <v>3</v>
      </c>
      <c r="H629" s="30" t="s">
        <v>760</v>
      </c>
      <c r="I629" s="30" t="s">
        <v>761</v>
      </c>
      <c r="J629" t="s">
        <v>761</v>
      </c>
      <c r="K629" t="s">
        <v>49</v>
      </c>
      <c r="M629">
        <v>0</v>
      </c>
      <c r="N629">
        <v>0</v>
      </c>
      <c r="O629">
        <v>0</v>
      </c>
      <c r="Q629">
        <v>1</v>
      </c>
      <c r="R629">
        <v>1</v>
      </c>
      <c r="S629">
        <v>3</v>
      </c>
      <c r="T629">
        <v>60</v>
      </c>
      <c r="U629">
        <v>0</v>
      </c>
      <c r="V629" t="s">
        <v>762</v>
      </c>
      <c r="W629">
        <v>60</v>
      </c>
      <c r="Z629" t="s">
        <v>59</v>
      </c>
      <c r="AA629" s="28">
        <v>5</v>
      </c>
      <c r="AB629" s="28">
        <v>21</v>
      </c>
      <c r="AH629" s="7">
        <v>0.64583333333333337</v>
      </c>
      <c r="AI629" s="7">
        <v>0.78472222222222221</v>
      </c>
      <c r="AJ629">
        <v>3</v>
      </c>
      <c r="AK629">
        <v>1</v>
      </c>
      <c r="AL629">
        <v>1</v>
      </c>
      <c r="AM629" s="21" t="str">
        <f>VLOOKUP(AA629,EQUIVALENCIAS!$B$2:$C$14,2,FALSE)</f>
        <v>Edif. Serv. Multiples</v>
      </c>
      <c r="AN629" t="str">
        <f>IF(ISERROR(VLOOKUP(CONCATENATE(AA629,"-",AB629),EQUIVALENCIAS!$G$3:$I$50,3,FALSE))="VERDADERO","SALA NO ASIGNADA",VLOOKUP(CONCATENATE(AA629,"-",AB629),EQUIVALENCIAS!$G$3:$I$50,3,FALSE))</f>
        <v>SALA 21</v>
      </c>
    </row>
    <row r="630" spans="1:40">
      <c r="A630" t="s">
        <v>41</v>
      </c>
      <c r="B630" t="s">
        <v>90</v>
      </c>
      <c r="C630" t="s">
        <v>43</v>
      </c>
      <c r="D630" t="s">
        <v>44</v>
      </c>
      <c r="E630" t="s">
        <v>91</v>
      </c>
      <c r="F630" t="s">
        <v>46</v>
      </c>
      <c r="G630">
        <v>3</v>
      </c>
      <c r="H630" s="30" t="s">
        <v>760</v>
      </c>
      <c r="I630" s="30" t="s">
        <v>761</v>
      </c>
      <c r="J630" t="s">
        <v>761</v>
      </c>
      <c r="K630" t="s">
        <v>49</v>
      </c>
      <c r="M630">
        <v>0</v>
      </c>
      <c r="N630">
        <v>0</v>
      </c>
      <c r="O630">
        <v>0</v>
      </c>
      <c r="Q630">
        <v>1</v>
      </c>
      <c r="R630">
        <v>1</v>
      </c>
      <c r="S630">
        <v>3</v>
      </c>
      <c r="T630">
        <v>60</v>
      </c>
      <c r="U630">
        <v>0</v>
      </c>
      <c r="V630" t="s">
        <v>827</v>
      </c>
      <c r="W630">
        <v>60</v>
      </c>
      <c r="Z630" t="s">
        <v>59</v>
      </c>
      <c r="AA630" s="28">
        <v>5</v>
      </c>
      <c r="AB630" s="28">
        <v>21</v>
      </c>
      <c r="AH630" s="7">
        <v>0.64583333333333337</v>
      </c>
      <c r="AI630" s="7">
        <v>0.78472222222222221</v>
      </c>
      <c r="AJ630">
        <v>3</v>
      </c>
      <c r="AK630">
        <v>1</v>
      </c>
      <c r="AL630">
        <v>1</v>
      </c>
      <c r="AM630" s="21" t="str">
        <f>VLOOKUP(AA630,EQUIVALENCIAS!$B$2:$C$14,2,FALSE)</f>
        <v>Edif. Serv. Multiples</v>
      </c>
      <c r="AN630" t="str">
        <f>IF(ISERROR(VLOOKUP(CONCATENATE(AA630,"-",AB630),EQUIVALENCIAS!$G$3:$I$50,3,FALSE))="VERDADERO","SALA NO ASIGNADA",VLOOKUP(CONCATENATE(AA630,"-",AB630),EQUIVALENCIAS!$G$3:$I$50,3,FALSE))</f>
        <v>SALA 21</v>
      </c>
    </row>
  </sheetData>
  <autoFilter ref="A1:AO631" xr:uid="{00000000-0001-0000-0000-000000000000}"/>
  <pageMargins left="0.11811023622047245" right="0.11811023622047245" top="0.74803149606299213" bottom="0.74803149606299213" header="0.31496062992125984" footer="0.31496062992125984"/>
  <pageSetup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D0372-97A9-46E2-ABE0-AD0C6BB95DB7}">
  <dimension ref="B2:J50"/>
  <sheetViews>
    <sheetView topLeftCell="A19" workbookViewId="0">
      <selection activeCell="D18" sqref="D18"/>
    </sheetView>
  </sheetViews>
  <sheetFormatPr baseColWidth="10" defaultColWidth="11.5" defaultRowHeight="15"/>
  <sheetData>
    <row r="2" spans="2:10">
      <c r="B2" t="s">
        <v>925</v>
      </c>
      <c r="C2" t="s">
        <v>8</v>
      </c>
      <c r="E2" t="s">
        <v>38</v>
      </c>
      <c r="F2" t="s">
        <v>926</v>
      </c>
      <c r="G2" t="s">
        <v>927</v>
      </c>
      <c r="H2" t="s">
        <v>928</v>
      </c>
      <c r="I2" t="s">
        <v>929</v>
      </c>
      <c r="J2" t="s">
        <v>930</v>
      </c>
    </row>
    <row r="3" spans="2:10">
      <c r="B3">
        <v>5</v>
      </c>
      <c r="C3" t="s">
        <v>931</v>
      </c>
      <c r="E3">
        <v>16</v>
      </c>
      <c r="F3">
        <v>7</v>
      </c>
      <c r="G3" t="str">
        <f>CONCATENATE(E3,"-",F3)</f>
        <v>16-7</v>
      </c>
      <c r="H3">
        <v>7</v>
      </c>
      <c r="I3" t="str">
        <f>CONCATENATE("SALA ",H3)</f>
        <v>SALA 7</v>
      </c>
      <c r="J3">
        <v>26</v>
      </c>
    </row>
    <row r="4" spans="2:10">
      <c r="B4">
        <v>14</v>
      </c>
      <c r="C4" t="s">
        <v>932</v>
      </c>
      <c r="E4">
        <v>16</v>
      </c>
      <c r="F4" t="s">
        <v>145</v>
      </c>
      <c r="G4" t="str">
        <f>CONCATENATE(E4,"-",F4)</f>
        <v>16-Audit I+D</v>
      </c>
      <c r="H4" t="s">
        <v>145</v>
      </c>
      <c r="I4" t="str">
        <f>CONCATENATE("SALA ",H4)</f>
        <v>SALA Audit I+D</v>
      </c>
      <c r="J4">
        <v>30</v>
      </c>
    </row>
    <row r="5" spans="2:10">
      <c r="B5">
        <v>11</v>
      </c>
      <c r="C5" t="s">
        <v>933</v>
      </c>
      <c r="E5">
        <v>16</v>
      </c>
      <c r="F5" t="s">
        <v>934</v>
      </c>
      <c r="G5" t="str">
        <f t="shared" ref="G5:G50" si="0">CONCATENATE(E5,"-",F5)</f>
        <v>16-Sala Doctorado Macro</v>
      </c>
      <c r="H5" t="s">
        <v>934</v>
      </c>
      <c r="I5" t="str">
        <f t="shared" ref="I5:I47" si="1">CONCATENATE("SALA ",H5)</f>
        <v>SALA Sala Doctorado Macro</v>
      </c>
    </row>
    <row r="6" spans="2:10">
      <c r="B6">
        <v>4</v>
      </c>
      <c r="C6" t="s">
        <v>935</v>
      </c>
      <c r="E6">
        <v>5</v>
      </c>
      <c r="F6">
        <v>11</v>
      </c>
      <c r="G6" t="str">
        <f t="shared" si="0"/>
        <v>5-11</v>
      </c>
      <c r="H6">
        <v>11</v>
      </c>
      <c r="I6" t="str">
        <f t="shared" si="1"/>
        <v>SALA 11</v>
      </c>
      <c r="J6">
        <v>60</v>
      </c>
    </row>
    <row r="7" spans="2:10">
      <c r="B7">
        <v>12</v>
      </c>
      <c r="C7" t="s">
        <v>936</v>
      </c>
      <c r="E7">
        <v>5</v>
      </c>
      <c r="F7">
        <v>12</v>
      </c>
      <c r="G7" t="str">
        <f t="shared" si="0"/>
        <v>5-12</v>
      </c>
      <c r="H7">
        <v>12</v>
      </c>
      <c r="I7" t="str">
        <f t="shared" si="1"/>
        <v>SALA 12</v>
      </c>
      <c r="J7">
        <v>60</v>
      </c>
    </row>
    <row r="8" spans="2:10">
      <c r="B8">
        <v>7</v>
      </c>
      <c r="C8" t="s">
        <v>937</v>
      </c>
      <c r="E8">
        <v>5</v>
      </c>
      <c r="F8">
        <v>13</v>
      </c>
      <c r="G8" t="str">
        <f t="shared" si="0"/>
        <v>5-13</v>
      </c>
      <c r="H8">
        <v>13</v>
      </c>
      <c r="I8" t="str">
        <f t="shared" si="1"/>
        <v>SALA 13</v>
      </c>
      <c r="J8">
        <v>60</v>
      </c>
    </row>
    <row r="9" spans="2:10">
      <c r="B9">
        <v>9</v>
      </c>
      <c r="C9" t="s">
        <v>938</v>
      </c>
      <c r="E9">
        <v>5</v>
      </c>
      <c r="F9">
        <v>14</v>
      </c>
      <c r="G9" t="str">
        <f t="shared" si="0"/>
        <v>5-14</v>
      </c>
      <c r="H9">
        <v>14</v>
      </c>
      <c r="I9" t="str">
        <f t="shared" si="1"/>
        <v>SALA 14</v>
      </c>
    </row>
    <row r="10" spans="2:10">
      <c r="B10">
        <v>8</v>
      </c>
      <c r="C10" t="s">
        <v>939</v>
      </c>
      <c r="E10">
        <v>5</v>
      </c>
      <c r="F10">
        <v>21</v>
      </c>
      <c r="G10" t="str">
        <f t="shared" si="0"/>
        <v>5-21</v>
      </c>
      <c r="H10">
        <v>21</v>
      </c>
      <c r="I10" t="str">
        <f t="shared" si="1"/>
        <v>SALA 21</v>
      </c>
    </row>
    <row r="11" spans="2:10">
      <c r="B11">
        <v>3</v>
      </c>
      <c r="C11" t="s">
        <v>940</v>
      </c>
      <c r="E11">
        <v>5</v>
      </c>
      <c r="F11">
        <v>22</v>
      </c>
      <c r="G11" t="str">
        <f t="shared" si="0"/>
        <v>5-22</v>
      </c>
      <c r="H11">
        <v>22</v>
      </c>
      <c r="I11" t="str">
        <f t="shared" si="1"/>
        <v>SALA 22</v>
      </c>
    </row>
    <row r="12" spans="2:10">
      <c r="B12">
        <v>16</v>
      </c>
      <c r="C12" t="s">
        <v>941</v>
      </c>
      <c r="E12">
        <v>5</v>
      </c>
      <c r="F12">
        <v>23</v>
      </c>
      <c r="G12" t="str">
        <f t="shared" si="0"/>
        <v>5-23</v>
      </c>
      <c r="H12">
        <v>23</v>
      </c>
      <c r="I12" t="str">
        <f t="shared" si="1"/>
        <v>SALA 23</v>
      </c>
    </row>
    <row r="13" spans="2:10">
      <c r="B13">
        <v>13</v>
      </c>
      <c r="C13" t="s">
        <v>942</v>
      </c>
      <c r="E13">
        <v>5</v>
      </c>
      <c r="F13">
        <v>24</v>
      </c>
      <c r="G13" t="str">
        <f t="shared" si="0"/>
        <v>5-24</v>
      </c>
      <c r="H13">
        <v>24</v>
      </c>
      <c r="I13" t="str">
        <f t="shared" si="1"/>
        <v>SALA 24</v>
      </c>
    </row>
    <row r="14" spans="2:10">
      <c r="B14">
        <v>0</v>
      </c>
      <c r="C14" t="s">
        <v>943</v>
      </c>
      <c r="E14">
        <v>5</v>
      </c>
      <c r="F14">
        <v>25</v>
      </c>
      <c r="G14" t="str">
        <f t="shared" si="0"/>
        <v>5-25</v>
      </c>
      <c r="H14">
        <v>25</v>
      </c>
      <c r="I14" t="str">
        <f>CONCATENATE("SALA ",H14)</f>
        <v>SALA 25</v>
      </c>
    </row>
    <row r="15" spans="2:10">
      <c r="E15">
        <v>3</v>
      </c>
      <c r="F15">
        <v>26</v>
      </c>
      <c r="G15" t="str">
        <f t="shared" si="0"/>
        <v>3-26</v>
      </c>
      <c r="H15">
        <v>26</v>
      </c>
      <c r="I15" t="str">
        <f t="shared" si="1"/>
        <v>SALA 26</v>
      </c>
    </row>
    <row r="16" spans="2:10">
      <c r="E16">
        <v>11</v>
      </c>
      <c r="F16">
        <v>101</v>
      </c>
      <c r="G16" t="str">
        <f t="shared" si="0"/>
        <v>11-101</v>
      </c>
      <c r="H16">
        <v>101</v>
      </c>
      <c r="I16" t="str">
        <f t="shared" si="1"/>
        <v>SALA 101</v>
      </c>
    </row>
    <row r="17" spans="5:9">
      <c r="E17">
        <v>11</v>
      </c>
      <c r="F17">
        <v>102</v>
      </c>
      <c r="G17" t="str">
        <f t="shared" si="0"/>
        <v>11-102</v>
      </c>
      <c r="H17">
        <v>102</v>
      </c>
      <c r="I17" t="str">
        <f t="shared" si="1"/>
        <v>SALA 102</v>
      </c>
    </row>
    <row r="18" spans="5:9">
      <c r="E18">
        <v>11</v>
      </c>
      <c r="F18">
        <v>103</v>
      </c>
      <c r="G18" t="str">
        <f t="shared" si="0"/>
        <v>11-103</v>
      </c>
      <c r="H18">
        <v>103</v>
      </c>
      <c r="I18" t="str">
        <f t="shared" si="1"/>
        <v>SALA 103</v>
      </c>
    </row>
    <row r="19" spans="5:9">
      <c r="E19">
        <v>11</v>
      </c>
      <c r="F19">
        <v>104</v>
      </c>
      <c r="G19" t="str">
        <f t="shared" si="0"/>
        <v>11-104</v>
      </c>
      <c r="H19">
        <v>104</v>
      </c>
      <c r="I19" t="str">
        <f t="shared" si="1"/>
        <v>SALA 104</v>
      </c>
    </row>
    <row r="20" spans="5:9">
      <c r="E20">
        <v>11</v>
      </c>
      <c r="F20">
        <v>105</v>
      </c>
      <c r="G20" t="str">
        <f t="shared" si="0"/>
        <v>11-105</v>
      </c>
      <c r="H20">
        <v>105</v>
      </c>
      <c r="I20" t="str">
        <f t="shared" si="1"/>
        <v>SALA 105</v>
      </c>
    </row>
    <row r="21" spans="5:9">
      <c r="E21">
        <v>11</v>
      </c>
      <c r="F21">
        <v>201</v>
      </c>
      <c r="G21" t="str">
        <f t="shared" si="0"/>
        <v>11-201</v>
      </c>
      <c r="H21">
        <v>201</v>
      </c>
      <c r="I21" t="str">
        <f t="shared" si="1"/>
        <v>SALA 201</v>
      </c>
    </row>
    <row r="22" spans="5:9">
      <c r="E22">
        <v>11</v>
      </c>
      <c r="F22">
        <v>202</v>
      </c>
      <c r="G22" t="str">
        <f t="shared" si="0"/>
        <v>11-202</v>
      </c>
      <c r="H22">
        <v>202</v>
      </c>
      <c r="I22" t="str">
        <f t="shared" si="1"/>
        <v>SALA 202</v>
      </c>
    </row>
    <row r="23" spans="5:9">
      <c r="E23">
        <v>11</v>
      </c>
      <c r="F23">
        <v>203</v>
      </c>
      <c r="G23" t="str">
        <f t="shared" si="0"/>
        <v>11-203</v>
      </c>
      <c r="H23">
        <v>203</v>
      </c>
      <c r="I23" t="str">
        <f t="shared" si="1"/>
        <v>SALA 203</v>
      </c>
    </row>
    <row r="24" spans="5:9">
      <c r="E24">
        <v>14</v>
      </c>
      <c r="F24" t="s">
        <v>944</v>
      </c>
      <c r="G24" t="str">
        <f t="shared" si="0"/>
        <v>14-Lab Maquinas</v>
      </c>
      <c r="H24" t="s">
        <v>945</v>
      </c>
      <c r="I24" t="str">
        <f t="shared" si="1"/>
        <v>SALA 14-Lab Maquinas</v>
      </c>
    </row>
    <row r="25" spans="5:9">
      <c r="E25">
        <v>14</v>
      </c>
      <c r="F25" t="s">
        <v>177</v>
      </c>
      <c r="G25" t="str">
        <f t="shared" si="0"/>
        <v>14-Lab Energ Renovables</v>
      </c>
      <c r="H25" t="s">
        <v>946</v>
      </c>
      <c r="I25" t="str">
        <f t="shared" si="1"/>
        <v>SALA 14-Lab Energ Renovables</v>
      </c>
    </row>
    <row r="26" spans="5:9">
      <c r="E26">
        <v>3</v>
      </c>
      <c r="F26">
        <v>302</v>
      </c>
      <c r="G26" t="str">
        <f t="shared" si="0"/>
        <v>3-302</v>
      </c>
      <c r="H26">
        <v>302</v>
      </c>
      <c r="I26" t="str">
        <f t="shared" si="1"/>
        <v>SALA 302</v>
      </c>
    </row>
    <row r="27" spans="5:9">
      <c r="E27">
        <v>3</v>
      </c>
      <c r="F27">
        <v>303</v>
      </c>
      <c r="G27" t="str">
        <f t="shared" si="0"/>
        <v>3-303</v>
      </c>
      <c r="H27">
        <v>303</v>
      </c>
      <c r="I27" t="str">
        <f t="shared" si="1"/>
        <v>SALA 303</v>
      </c>
    </row>
    <row r="28" spans="5:9">
      <c r="E28">
        <v>3</v>
      </c>
      <c r="F28" t="s">
        <v>905</v>
      </c>
      <c r="G28" t="str">
        <f t="shared" si="0"/>
        <v>3-Lab Matem</v>
      </c>
      <c r="H28" t="s">
        <v>905</v>
      </c>
      <c r="I28" t="str">
        <f t="shared" si="1"/>
        <v>SALA Lab Matem</v>
      </c>
    </row>
    <row r="29" spans="5:9">
      <c r="E29">
        <v>13</v>
      </c>
      <c r="F29">
        <v>501</v>
      </c>
      <c r="G29" t="str">
        <f t="shared" si="0"/>
        <v>13-501</v>
      </c>
      <c r="H29" t="s">
        <v>947</v>
      </c>
      <c r="I29" t="str">
        <f t="shared" si="1"/>
        <v>SALA 501-Universia</v>
      </c>
    </row>
    <row r="30" spans="5:9">
      <c r="E30">
        <v>7</v>
      </c>
      <c r="F30">
        <v>1</v>
      </c>
      <c r="G30" t="str">
        <f t="shared" si="0"/>
        <v>7-1</v>
      </c>
      <c r="H30" t="s">
        <v>948</v>
      </c>
      <c r="I30" t="str">
        <f t="shared" si="1"/>
        <v>SALA C-1</v>
      </c>
    </row>
    <row r="31" spans="5:9">
      <c r="E31">
        <v>7</v>
      </c>
      <c r="F31">
        <v>2</v>
      </c>
      <c r="G31" t="str">
        <f t="shared" si="0"/>
        <v>7-2</v>
      </c>
      <c r="H31" t="s">
        <v>949</v>
      </c>
      <c r="I31" t="str">
        <f t="shared" si="1"/>
        <v>SALA C-2</v>
      </c>
    </row>
    <row r="32" spans="5:9">
      <c r="E32">
        <v>7</v>
      </c>
      <c r="F32">
        <v>3</v>
      </c>
      <c r="G32" t="str">
        <f t="shared" si="0"/>
        <v>7-3</v>
      </c>
      <c r="H32" t="s">
        <v>950</v>
      </c>
      <c r="I32" t="str">
        <f t="shared" si="1"/>
        <v>SALA C-3</v>
      </c>
    </row>
    <row r="33" spans="5:9">
      <c r="E33">
        <v>7</v>
      </c>
      <c r="F33">
        <v>4</v>
      </c>
      <c r="G33" t="str">
        <f t="shared" si="0"/>
        <v>7-4</v>
      </c>
      <c r="H33" t="s">
        <v>951</v>
      </c>
      <c r="I33" t="str">
        <f t="shared" si="1"/>
        <v>SALA C-4</v>
      </c>
    </row>
    <row r="34" spans="5:9">
      <c r="E34">
        <v>7</v>
      </c>
      <c r="F34">
        <v>5</v>
      </c>
      <c r="G34" t="str">
        <f t="shared" si="0"/>
        <v>7-5</v>
      </c>
      <c r="H34" t="s">
        <v>952</v>
      </c>
      <c r="I34" t="str">
        <f t="shared" si="1"/>
        <v>SALA C-5</v>
      </c>
    </row>
    <row r="35" spans="5:9">
      <c r="E35">
        <v>7</v>
      </c>
      <c r="F35">
        <v>6</v>
      </c>
      <c r="G35" t="str">
        <f t="shared" si="0"/>
        <v>7-6</v>
      </c>
      <c r="H35" t="s">
        <v>953</v>
      </c>
      <c r="I35" t="str">
        <f t="shared" si="1"/>
        <v>SALA C-6</v>
      </c>
    </row>
    <row r="36" spans="5:9">
      <c r="E36">
        <v>7</v>
      </c>
      <c r="F36" t="s">
        <v>423</v>
      </c>
      <c r="G36" t="str">
        <f t="shared" si="0"/>
        <v>7-Lab Idiom 1</v>
      </c>
      <c r="H36" t="s">
        <v>423</v>
      </c>
      <c r="I36" t="str">
        <f t="shared" si="1"/>
        <v>SALA Lab Idiom 1</v>
      </c>
    </row>
    <row r="37" spans="5:9">
      <c r="E37">
        <v>7</v>
      </c>
      <c r="F37" t="s">
        <v>954</v>
      </c>
      <c r="G37" t="str">
        <f t="shared" si="0"/>
        <v>7-Lab Idiom 2</v>
      </c>
      <c r="H37" t="s">
        <v>954</v>
      </c>
      <c r="I37" t="str">
        <f t="shared" si="1"/>
        <v>SALA Lab Idiom 2</v>
      </c>
    </row>
    <row r="38" spans="5:9">
      <c r="E38">
        <v>9</v>
      </c>
      <c r="F38">
        <v>1</v>
      </c>
      <c r="G38" t="str">
        <f t="shared" si="0"/>
        <v>9-1</v>
      </c>
      <c r="H38" t="s">
        <v>955</v>
      </c>
      <c r="I38" t="str">
        <f t="shared" si="1"/>
        <v>SALA E-1</v>
      </c>
    </row>
    <row r="39" spans="5:9">
      <c r="E39">
        <v>9</v>
      </c>
      <c r="F39">
        <v>2</v>
      </c>
      <c r="G39" t="str">
        <f t="shared" si="0"/>
        <v>9-2</v>
      </c>
      <c r="H39" t="s">
        <v>956</v>
      </c>
      <c r="I39" t="str">
        <f t="shared" si="1"/>
        <v>SALA E-2</v>
      </c>
    </row>
    <row r="40" spans="5:9">
      <c r="E40">
        <v>8</v>
      </c>
      <c r="F40">
        <v>1</v>
      </c>
      <c r="G40" t="str">
        <f t="shared" si="0"/>
        <v>8-1</v>
      </c>
      <c r="H40" t="s">
        <v>957</v>
      </c>
      <c r="I40" t="str">
        <f t="shared" si="1"/>
        <v>SALA S-1</v>
      </c>
    </row>
    <row r="41" spans="5:9">
      <c r="E41">
        <v>8</v>
      </c>
      <c r="F41">
        <v>2</v>
      </c>
      <c r="G41" t="str">
        <f t="shared" si="0"/>
        <v>8-2</v>
      </c>
      <c r="H41" t="s">
        <v>958</v>
      </c>
      <c r="I41" t="str">
        <f t="shared" si="1"/>
        <v>SALA S-2</v>
      </c>
    </row>
    <row r="42" spans="5:9">
      <c r="E42">
        <v>12</v>
      </c>
      <c r="F42">
        <v>3</v>
      </c>
      <c r="G42" t="str">
        <f t="shared" si="0"/>
        <v>12-3</v>
      </c>
      <c r="H42" t="s">
        <v>959</v>
      </c>
      <c r="I42" t="str">
        <f t="shared" si="1"/>
        <v>SALA S-3</v>
      </c>
    </row>
    <row r="43" spans="5:9">
      <c r="E43">
        <v>12</v>
      </c>
      <c r="F43">
        <v>4</v>
      </c>
      <c r="G43" t="str">
        <f t="shared" si="0"/>
        <v>12-4</v>
      </c>
      <c r="H43" t="s">
        <v>960</v>
      </c>
      <c r="I43" t="str">
        <f t="shared" si="1"/>
        <v>SALA S-4</v>
      </c>
    </row>
    <row r="44" spans="5:9">
      <c r="E44">
        <v>12</v>
      </c>
      <c r="F44">
        <v>5</v>
      </c>
      <c r="G44" t="str">
        <f t="shared" si="0"/>
        <v>12-5</v>
      </c>
      <c r="H44" t="s">
        <v>961</v>
      </c>
      <c r="I44" t="str">
        <f t="shared" si="1"/>
        <v>SALA S-5</v>
      </c>
    </row>
    <row r="45" spans="5:9">
      <c r="E45">
        <v>12</v>
      </c>
      <c r="F45" t="s">
        <v>962</v>
      </c>
      <c r="G45" t="str">
        <f t="shared" si="0"/>
        <v>12-Sala 1 Estud</v>
      </c>
      <c r="H45" t="s">
        <v>962</v>
      </c>
      <c r="I45" t="str">
        <f t="shared" si="1"/>
        <v>SALA Sala 1 Estud</v>
      </c>
    </row>
    <row r="46" spans="5:9">
      <c r="E46">
        <v>4</v>
      </c>
      <c r="F46">
        <v>1</v>
      </c>
      <c r="G46" t="str">
        <f t="shared" si="0"/>
        <v>4-1</v>
      </c>
      <c r="H46" t="s">
        <v>963</v>
      </c>
      <c r="I46" t="str">
        <f t="shared" si="1"/>
        <v>SALA T-1</v>
      </c>
    </row>
    <row r="47" spans="5:9">
      <c r="E47">
        <v>4</v>
      </c>
      <c r="F47">
        <v>2</v>
      </c>
      <c r="G47" t="str">
        <f t="shared" si="0"/>
        <v>4-2</v>
      </c>
      <c r="H47" t="s">
        <v>964</v>
      </c>
      <c r="I47" t="str">
        <f t="shared" si="1"/>
        <v>SALA T-2</v>
      </c>
    </row>
    <row r="48" spans="5:9">
      <c r="G48" t="str">
        <f t="shared" si="0"/>
        <v>-</v>
      </c>
      <c r="I48" t="s">
        <v>965</v>
      </c>
    </row>
    <row r="49" spans="5:9">
      <c r="E49">
        <v>0</v>
      </c>
      <c r="F49">
        <v>0</v>
      </c>
      <c r="G49" t="str">
        <f t="shared" si="0"/>
        <v>0-0</v>
      </c>
      <c r="H49">
        <v>0</v>
      </c>
      <c r="I49" t="s">
        <v>966</v>
      </c>
    </row>
    <row r="50" spans="5:9">
      <c r="E50">
        <v>0</v>
      </c>
      <c r="F50">
        <v>1</v>
      </c>
      <c r="G50" t="str">
        <f t="shared" si="0"/>
        <v>0-1</v>
      </c>
      <c r="H50">
        <v>1</v>
      </c>
      <c r="I50" t="s">
        <v>967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EQUIVALENCIAS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Luis Silvestre Quiroga</cp:lastModifiedBy>
  <cp:revision/>
  <dcterms:created xsi:type="dcterms:W3CDTF">2024-02-27T13:57:20Z</dcterms:created>
  <dcterms:modified xsi:type="dcterms:W3CDTF">2024-03-12T19:31:55Z</dcterms:modified>
  <cp:category/>
  <cp:contentStatus/>
</cp:coreProperties>
</file>