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Ingenieria de software\"/>
    </mc:Choice>
  </mc:AlternateContent>
  <xr:revisionPtr revIDLastSave="0" documentId="13_ncr:1_{06B2025E-2B53-4DFB-84D0-EA4E7400835B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istorias de usuario" sheetId="4" r:id="rId1"/>
    <sheet name="Historias de usuario acotadas" sheetId="1" r:id="rId2"/>
    <sheet name="Comparativa" sheetId="2" r:id="rId3"/>
    <sheet name="Burndown chart" sheetId="5" r:id="rId4"/>
  </sheets>
  <definedNames>
    <definedName name="_xlnm._FilterDatabase" localSheetId="0" hidden="1">'Historias de usuario'!$A$1:$H$10</definedName>
    <definedName name="_xlnm._FilterDatabase" localSheetId="1" hidden="1">'Historias de usuario acotadas'!$B$1:$H$10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C28" i="5"/>
  <c r="C22" i="5"/>
  <c r="C18" i="5"/>
  <c r="C11" i="5"/>
  <c r="C8" i="5"/>
  <c r="E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</calcChain>
</file>

<file path=xl/sharedStrings.xml><?xml version="1.0" encoding="utf-8"?>
<sst xmlns="http://schemas.openxmlformats.org/spreadsheetml/2006/main" count="118" uniqueCount="45">
  <si>
    <t>EPICA</t>
  </si>
  <si>
    <t>HISTORIA DE USUARIO</t>
  </si>
  <si>
    <t>CRITERIOS DE ACEPTACIÓN</t>
  </si>
  <si>
    <t>Como usuario de quick task quiero poder registrarse y usar la aplicación</t>
  </si>
  <si>
    <t>Como usuario quiero poder registrarme en la aplicación</t>
  </si>
  <si>
    <t>Como usuario debe poder ingresar a la aplicación a cualquier hora del día.</t>
  </si>
  <si>
    <t xml:space="preserve">Asegurarse que el usuario de quicktask pueda:
- ingresar los datos del usuario en el formulario de inicio de sesión
- validar los datos y poder acceder a la aplicación con su cuenta
</t>
  </si>
  <si>
    <t>Como usuario (creador) de quick task quiero poder gestionar las tareas que publicó</t>
  </si>
  <si>
    <t>Como usuario quiero poder validar una tarea desarrollada.</t>
  </si>
  <si>
    <t>Como usuario quiero poder publicar tareas a los usuarios</t>
  </si>
  <si>
    <t>Asegurarse que el usuario de quicktask pueda:
- Acceder al formulario de creación de tareas
- Ingresar la información relacionada con la ejecución de las tareas, las restricciones y la fecha en la que la necesita.
- Ingresar la cantidad de tareas que va a dejar disponible para ejecución
- Ingresar el precio que el usuario está dispuesto a pagar por cada unidad de tarea.
- Registrar esta información y recibir la confirmación de este registro</t>
  </si>
  <si>
    <t>Como usuario quiero que la aplicación controle las unidades de tareas publicadas por cada usuario</t>
  </si>
  <si>
    <t>Asegurarse que el usuario de quicktask pueda:
- Disminuir la cantidad de unidades de trabajo cada vez que acepte una tarea realizada por un usuario</t>
  </si>
  <si>
    <t>Como usuario (tasker) de quicktask quiero poder consultar las tareas disponibles que estoy en la capacidad de atender.</t>
  </si>
  <si>
    <t>Como usuario quiero poder ver el detalle de una tarea específica</t>
  </si>
  <si>
    <t xml:space="preserve">Asegurarse que el usuario de quicktask pueda:
- Al seleccionar una tarjeta con una tarea debe ingresar a una vista única de la tarea y poder visualizar las opciones que tiene en cada tarea </t>
  </si>
  <si>
    <t>Como usuario quiero poder desarrollar tareas y cargar evidencias</t>
  </si>
  <si>
    <t>Asegurarse que el usuario de quicktask pueda:
- ingresar a la tarea de su interés
- Encontrar la información de la tarea, sus restricciones, entregables, precio y unidades disponibles.
- Activar la tarea para realizarla y cargar la evidencias y comentarios propios de su ejecución
- Enviar las notas, entregables y recibir una confirmación de la entrega.</t>
  </si>
  <si>
    <t>Como usuario quiero poder listar las tareas disponibles</t>
  </si>
  <si>
    <t>Asegurarse que el usuario de quicktask pueda:
- Acceder a la lista de tareas disponibles para realizar
- Visualizar en cada tarea un resumen, el usuario quien la publica y el precio.</t>
  </si>
  <si>
    <t>Como usuario quiero poder tener una lista de tareas realizadas y visualizar el saldo</t>
  </si>
  <si>
    <t>Asegurarse que el usuario de quicktask pueda:
- Ingresar a una lista de las tareas que se han entregado.
- Visualizar el estado de cada tarea entregada y el saldo disponible para cobrar.</t>
  </si>
  <si>
    <t>Compliejidad</t>
  </si>
  <si>
    <t>Importancia</t>
  </si>
  <si>
    <t>Fácil</t>
  </si>
  <si>
    <t>Alta</t>
  </si>
  <si>
    <t>Media</t>
  </si>
  <si>
    <t>Díficil</t>
  </si>
  <si>
    <t>Allta</t>
  </si>
  <si>
    <r>
      <t>Asegurarse que el usuario de quicktask pueda:
- Diligenciar el formulario de registro (usuario y contraseña)
-</t>
    </r>
    <r>
      <rPr>
        <sz val="10"/>
        <color rgb="FFFF0000"/>
        <rFont val="Arial"/>
        <family val="2"/>
      </rPr>
      <t xml:space="preserve"> Ver y aceptar los términos, condiciones y políticas de manejo de datos
- Recibir un correo de confirmación que valide la cuenta de usuario
</t>
    </r>
  </si>
  <si>
    <t>Dificil</t>
  </si>
  <si>
    <t>Puntaje</t>
  </si>
  <si>
    <t>Planeado</t>
  </si>
  <si>
    <t>Ejecutado</t>
  </si>
  <si>
    <t xml:space="preserve">Asegurarse que el usuario de quicktask pueda:
- Ingresar a la entrega realizada
- Revisar las notas y adjuntos que se hayan entregado
</t>
  </si>
  <si>
    <t>Sprint</t>
  </si>
  <si>
    <t xml:space="preserve">Asegurarse que el usuario de quicktask pueda:
- Diligenciar el formulario de registro (usuario y contraseña)
</t>
  </si>
  <si>
    <t>Asegurarse que el usuario de quicktask pueda:
- Al seleccionar una tarjeta con una tarea debe ingresar a una vista única de la tarea y poder visualizar las opciones que tiene en cada tarea</t>
  </si>
  <si>
    <r>
      <t xml:space="preserve">Asegurarse que el usuario de quicktask pueda:
- Ingresar a la entrega realizada
- Revisar las notas y adjuntos que se hayan entregado
</t>
    </r>
    <r>
      <rPr>
        <sz val="10"/>
        <color rgb="FFFF0000"/>
        <rFont val="Arial"/>
        <family val="2"/>
      </rPr>
      <t>- Aceptar o rechazar la entrega
- Recibir una confirmación de la aceptación o el rechazo de la misma</t>
    </r>
  </si>
  <si>
    <t>Duración (días)</t>
  </si>
  <si>
    <t>Duración(días)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</si>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</sst>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2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0" borderId="5" xfId="0" applyFont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/>
    <xf numFmtId="0" fontId="3" fillId="0" borderId="5" xfId="0" applyFont="1" applyBorder="1"/>
    <xf numFmtId="0" fontId="4" fillId="3" borderId="0" xfId="0" applyFont="1" applyFill="1" applyAlignment="1"/>
    <xf numFmtId="0" fontId="0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3" borderId="0" xfId="0" applyFont="1" applyFill="1"/>
    <xf numFmtId="0" fontId="0" fillId="3" borderId="0" xfId="0" applyFont="1" applyFill="1" applyAlignment="1"/>
    <xf numFmtId="0" fontId="0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0" borderId="7" xfId="0" applyFont="1" applyBorder="1"/>
    <xf numFmtId="0" fontId="0" fillId="0" borderId="7" xfId="0" applyFont="1" applyBorder="1"/>
    <xf numFmtId="0" fontId="0" fillId="0" borderId="5" xfId="0" applyFont="1" applyBorder="1" applyAlignment="1"/>
    <xf numFmtId="0" fontId="0" fillId="3" borderId="5" xfId="0" applyFont="1" applyFill="1" applyBorder="1" applyAlignment="1"/>
    <xf numFmtId="0" fontId="3" fillId="0" borderId="5" xfId="0" applyFont="1" applyBorder="1" applyAlignment="1"/>
    <xf numFmtId="0" fontId="0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4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4" fillId="3" borderId="5" xfId="0" applyFont="1" applyFill="1" applyBorder="1" applyAlignment="1"/>
    <xf numFmtId="0" fontId="3" fillId="2" borderId="0" xfId="0" applyFont="1" applyFill="1" applyBorder="1" applyAlignment="1">
      <alignment horizontal="left" vertical="center" wrapText="1"/>
    </xf>
    <xf numFmtId="14" fontId="0" fillId="0" borderId="5" xfId="0" applyNumberFormat="1" applyFont="1" applyBorder="1" applyAlignment="1"/>
    <xf numFmtId="1" fontId="0" fillId="0" borderId="5" xfId="0" applyNumberFormat="1" applyFont="1" applyBorder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  <a:r>
              <a:rPr lang="es-CO" baseline="0"/>
              <a:t> Burn Down Chart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'Burndown chart'!$B$6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chart'!$A$7:$A$37</c:f>
              <c:numCache>
                <c:formatCode>m/d/yyyy</c:formatCode>
                <c:ptCount val="31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</c:numCache>
            </c:numRef>
          </c:cat>
          <c:val>
            <c:numRef>
              <c:f>'Burndown chart'!$B$7:$B$37</c:f>
              <c:numCache>
                <c:formatCode>0</c:formatCode>
                <c:ptCount val="31"/>
                <c:pt idx="0" formatCode="General">
                  <c:v>328</c:v>
                </c:pt>
                <c:pt idx="1">
                  <c:v>317.06666666666666</c:v>
                </c:pt>
                <c:pt idx="2">
                  <c:v>306.13333333333333</c:v>
                </c:pt>
                <c:pt idx="3">
                  <c:v>295.2</c:v>
                </c:pt>
                <c:pt idx="4">
                  <c:v>284.26666666666665</c:v>
                </c:pt>
                <c:pt idx="5">
                  <c:v>273.33333333333331</c:v>
                </c:pt>
                <c:pt idx="6">
                  <c:v>262.39999999999998</c:v>
                </c:pt>
                <c:pt idx="7">
                  <c:v>251.46666666666664</c:v>
                </c:pt>
                <c:pt idx="8">
                  <c:v>240.5333333333333</c:v>
                </c:pt>
                <c:pt idx="9">
                  <c:v>229.59999999999997</c:v>
                </c:pt>
                <c:pt idx="10">
                  <c:v>218.66666666666663</c:v>
                </c:pt>
                <c:pt idx="11">
                  <c:v>207.73333333333329</c:v>
                </c:pt>
                <c:pt idx="12">
                  <c:v>196.79999999999995</c:v>
                </c:pt>
                <c:pt idx="13">
                  <c:v>185.86666666666662</c:v>
                </c:pt>
                <c:pt idx="14">
                  <c:v>174.93333333333328</c:v>
                </c:pt>
                <c:pt idx="15">
                  <c:v>163.99999999999994</c:v>
                </c:pt>
                <c:pt idx="16">
                  <c:v>153.06666666666661</c:v>
                </c:pt>
                <c:pt idx="17">
                  <c:v>142.13333333333327</c:v>
                </c:pt>
                <c:pt idx="18">
                  <c:v>131.19999999999993</c:v>
                </c:pt>
                <c:pt idx="19">
                  <c:v>120.26666666666659</c:v>
                </c:pt>
                <c:pt idx="20">
                  <c:v>109.33333333333326</c:v>
                </c:pt>
                <c:pt idx="21">
                  <c:v>98.39999999999992</c:v>
                </c:pt>
                <c:pt idx="22">
                  <c:v>87.466666666666583</c:v>
                </c:pt>
                <c:pt idx="23">
                  <c:v>76.533333333333246</c:v>
                </c:pt>
                <c:pt idx="24">
                  <c:v>65.599999999999909</c:v>
                </c:pt>
                <c:pt idx="25">
                  <c:v>54.666666666666572</c:v>
                </c:pt>
                <c:pt idx="26">
                  <c:v>43.733333333333235</c:v>
                </c:pt>
                <c:pt idx="27">
                  <c:v>32.799999999999898</c:v>
                </c:pt>
                <c:pt idx="28">
                  <c:v>21.866666666666564</c:v>
                </c:pt>
                <c:pt idx="29">
                  <c:v>10.933333333333231</c:v>
                </c:pt>
                <c:pt idx="30">
                  <c:v>-1.0302869668521453E-13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5-49DF-ABF2-7EED1F52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82208"/>
        <c:axId val="565672696"/>
      </c:lineChart>
      <c:lineChart>
        <c:grouping val="stacked"/>
        <c:varyColors val="0"/>
        <c:ser>
          <c:idx val="1"/>
          <c:order val="1"/>
          <c:tx>
            <c:strRef>
              <c:f>'Burndown chart'!$C$6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'Burndown chart'!$A$7:$A$37</c:f>
              <c:numCache>
                <c:formatCode>m/d/yyyy</c:formatCode>
                <c:ptCount val="31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</c:numCache>
            </c:numRef>
          </c:cat>
          <c:val>
            <c:numRef>
              <c:f>'Burndown chart'!$C$7:$C$37</c:f>
              <c:numCache>
                <c:formatCode>General</c:formatCode>
                <c:ptCount val="31"/>
                <c:pt idx="0">
                  <c:v>328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112</c:v>
                </c:pt>
                <c:pt idx="22">
                  <c:v>112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5-49DF-ABF2-7EED1F52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74664"/>
        <c:axId val="565673024"/>
      </c:lineChart>
      <c:dateAx>
        <c:axId val="5656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72696"/>
        <c:crosses val="autoZero"/>
        <c:auto val="1"/>
        <c:lblOffset val="100"/>
        <c:baseTimeUnit val="days"/>
      </c:dateAx>
      <c:valAx>
        <c:axId val="5656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82208"/>
        <c:crosses val="autoZero"/>
        <c:crossBetween val="between"/>
      </c:valAx>
      <c:valAx>
        <c:axId val="56567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74664"/>
        <c:crosses val="max"/>
        <c:crossBetween val="between"/>
      </c:valAx>
      <c:dateAx>
        <c:axId val="565674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56730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8</xdr:row>
      <xdr:rowOff>85725</xdr:rowOff>
    </xdr:from>
    <xdr:to>
      <xdr:col>13</xdr:col>
      <xdr:colOff>476250</xdr:colOff>
      <xdr:row>25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047302-82BD-4FF9-BA0B-E113F42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7C72-9B98-4FE8-B588-14A387440A6E}">
  <dimension ref="A1:H10"/>
  <sheetViews>
    <sheetView topLeftCell="B1" workbookViewId="0">
      <selection activeCell="F2" sqref="F2"/>
    </sheetView>
  </sheetViews>
  <sheetFormatPr baseColWidth="10" defaultRowHeight="12.75" x14ac:dyDescent="0.2"/>
  <cols>
    <col min="1" max="1" width="32" customWidth="1"/>
    <col min="2" max="2" width="28.85546875" customWidth="1"/>
    <col min="3" max="3" width="41.42578125" customWidth="1"/>
    <col min="4" max="4" width="15.85546875" customWidth="1"/>
    <col min="5" max="5" width="18.42578125" customWidth="1"/>
    <col min="6" max="6" width="14.7109375" customWidth="1"/>
  </cols>
  <sheetData>
    <row r="1" spans="1:8" ht="15" customHeight="1" x14ac:dyDescent="0.2">
      <c r="A1" s="29" t="s">
        <v>0</v>
      </c>
      <c r="B1" s="29" t="s">
        <v>1</v>
      </c>
      <c r="C1" s="29" t="s">
        <v>2</v>
      </c>
      <c r="D1" s="29" t="s">
        <v>22</v>
      </c>
      <c r="E1" s="29" t="s">
        <v>23</v>
      </c>
      <c r="F1" s="29" t="s">
        <v>40</v>
      </c>
      <c r="G1" s="7" t="s">
        <v>31</v>
      </c>
      <c r="H1" s="7" t="s">
        <v>35</v>
      </c>
    </row>
    <row r="2" spans="1:8" ht="106.5" customHeight="1" x14ac:dyDescent="0.2">
      <c r="A2" s="30" t="s">
        <v>3</v>
      </c>
      <c r="B2" s="29" t="s">
        <v>4</v>
      </c>
      <c r="C2" s="29" t="s">
        <v>29</v>
      </c>
      <c r="D2" s="31" t="s">
        <v>26</v>
      </c>
      <c r="E2" s="31" t="s">
        <v>25</v>
      </c>
      <c r="F2" s="31">
        <v>4</v>
      </c>
      <c r="G2" s="8">
        <v>32</v>
      </c>
      <c r="H2" s="24">
        <v>1</v>
      </c>
    </row>
    <row r="3" spans="1:8" ht="97.5" customHeight="1" x14ac:dyDescent="0.2">
      <c r="A3" s="30"/>
      <c r="B3" s="32" t="s">
        <v>5</v>
      </c>
      <c r="C3" s="32" t="s">
        <v>6</v>
      </c>
      <c r="D3" s="28" t="s">
        <v>24</v>
      </c>
      <c r="E3" s="28" t="s">
        <v>25</v>
      </c>
      <c r="F3" s="28">
        <v>3</v>
      </c>
      <c r="G3" s="8">
        <v>24</v>
      </c>
      <c r="H3" s="24">
        <v>1</v>
      </c>
    </row>
    <row r="4" spans="1:8" ht="109.5" customHeight="1" x14ac:dyDescent="0.2">
      <c r="A4" s="30" t="s">
        <v>7</v>
      </c>
      <c r="B4" s="10" t="s">
        <v>8</v>
      </c>
      <c r="C4" s="27" t="s">
        <v>38</v>
      </c>
      <c r="D4" s="10" t="s">
        <v>27</v>
      </c>
      <c r="E4" s="10" t="s">
        <v>28</v>
      </c>
      <c r="F4" s="10">
        <v>8</v>
      </c>
      <c r="G4" s="10">
        <v>64</v>
      </c>
      <c r="H4" s="25">
        <v>2</v>
      </c>
    </row>
    <row r="5" spans="1:8" ht="154.5" customHeight="1" x14ac:dyDescent="0.2">
      <c r="A5" s="30"/>
      <c r="B5" s="32" t="s">
        <v>9</v>
      </c>
      <c r="C5" s="32" t="s">
        <v>10</v>
      </c>
      <c r="D5" s="28" t="s">
        <v>27</v>
      </c>
      <c r="E5" s="28" t="s">
        <v>25</v>
      </c>
      <c r="F5" s="28">
        <v>7</v>
      </c>
      <c r="G5" s="8">
        <v>56</v>
      </c>
      <c r="H5" s="24">
        <v>1</v>
      </c>
    </row>
    <row r="6" spans="1:8" ht="125.25" customHeight="1" x14ac:dyDescent="0.2">
      <c r="A6" s="30"/>
      <c r="B6" s="10" t="s">
        <v>11</v>
      </c>
      <c r="C6" s="27" t="s">
        <v>12</v>
      </c>
      <c r="D6" s="10" t="s">
        <v>26</v>
      </c>
      <c r="E6" s="10" t="s">
        <v>26</v>
      </c>
      <c r="F6" s="10">
        <v>3</v>
      </c>
      <c r="G6" s="10">
        <v>24</v>
      </c>
      <c r="H6" s="25">
        <v>1</v>
      </c>
    </row>
    <row r="7" spans="1:8" ht="105.75" customHeight="1" x14ac:dyDescent="0.2">
      <c r="A7" s="30" t="s">
        <v>13</v>
      </c>
      <c r="B7" s="32" t="s">
        <v>14</v>
      </c>
      <c r="C7" s="32" t="s">
        <v>37</v>
      </c>
      <c r="D7" s="28" t="s">
        <v>24</v>
      </c>
      <c r="E7" s="28" t="s">
        <v>26</v>
      </c>
      <c r="F7" s="28">
        <v>2</v>
      </c>
      <c r="G7" s="8">
        <v>16</v>
      </c>
      <c r="H7" s="24">
        <v>2</v>
      </c>
    </row>
    <row r="8" spans="1:8" ht="146.25" customHeight="1" x14ac:dyDescent="0.2">
      <c r="A8" s="30"/>
      <c r="B8" s="32" t="s">
        <v>16</v>
      </c>
      <c r="C8" s="32" t="s">
        <v>17</v>
      </c>
      <c r="D8" s="28" t="s">
        <v>27</v>
      </c>
      <c r="E8" s="28" t="s">
        <v>25</v>
      </c>
      <c r="F8" s="28">
        <v>7</v>
      </c>
      <c r="G8" s="10">
        <v>56</v>
      </c>
      <c r="H8" s="24">
        <v>2</v>
      </c>
    </row>
    <row r="9" spans="1:8" ht="63.75" x14ac:dyDescent="0.2">
      <c r="A9" s="30"/>
      <c r="B9" s="32" t="s">
        <v>18</v>
      </c>
      <c r="C9" s="32" t="s">
        <v>19</v>
      </c>
      <c r="D9" s="28" t="s">
        <v>26</v>
      </c>
      <c r="E9" s="28" t="s">
        <v>25</v>
      </c>
      <c r="F9" s="28">
        <v>4</v>
      </c>
      <c r="G9" s="8">
        <v>32</v>
      </c>
      <c r="H9" s="24">
        <v>1</v>
      </c>
    </row>
    <row r="10" spans="1:8" ht="117" customHeight="1" x14ac:dyDescent="0.2">
      <c r="A10" s="30"/>
      <c r="B10" s="32" t="s">
        <v>20</v>
      </c>
      <c r="C10" s="32" t="s">
        <v>21</v>
      </c>
      <c r="D10" s="28" t="s">
        <v>30</v>
      </c>
      <c r="E10" s="28" t="s">
        <v>25</v>
      </c>
      <c r="F10" s="28">
        <v>7</v>
      </c>
      <c r="G10" s="10">
        <v>56</v>
      </c>
      <c r="H10" s="24">
        <v>2</v>
      </c>
    </row>
  </sheetData>
  <autoFilter ref="A1:H10" xr:uid="{D9F4EC67-8C3D-49FF-AA26-C677C1A729E3}"/>
  <mergeCells count="3">
    <mergeCell ref="A2:A3"/>
    <mergeCell ref="A4:A6"/>
    <mergeCell ref="A7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90"/>
  <sheetViews>
    <sheetView topLeftCell="B1" zoomScale="82" workbookViewId="0">
      <selection activeCell="G4" sqref="G4"/>
    </sheetView>
  </sheetViews>
  <sheetFormatPr baseColWidth="10" defaultColWidth="14.42578125" defaultRowHeight="15.75" customHeight="1" x14ac:dyDescent="0.2"/>
  <cols>
    <col min="1" max="1" width="40.85546875" customWidth="1"/>
    <col min="2" max="3" width="47.7109375" customWidth="1"/>
  </cols>
  <sheetData>
    <row r="1" spans="1:27" ht="12.75" x14ac:dyDescent="0.2">
      <c r="A1" s="1" t="s">
        <v>0</v>
      </c>
      <c r="B1" s="1" t="s">
        <v>1</v>
      </c>
      <c r="C1" s="5" t="s">
        <v>2</v>
      </c>
      <c r="D1" s="7" t="s">
        <v>22</v>
      </c>
      <c r="E1" s="7" t="s">
        <v>23</v>
      </c>
      <c r="F1" s="34" t="s">
        <v>39</v>
      </c>
      <c r="G1" s="7" t="s">
        <v>31</v>
      </c>
      <c r="H1" s="7" t="s">
        <v>35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1" hidden="1" x14ac:dyDescent="0.2">
      <c r="A2" s="15" t="s">
        <v>3</v>
      </c>
      <c r="B2" s="9" t="s">
        <v>4</v>
      </c>
      <c r="C2" s="11" t="s">
        <v>36</v>
      </c>
      <c r="D2" s="10" t="s">
        <v>24</v>
      </c>
      <c r="E2" s="10" t="s">
        <v>25</v>
      </c>
      <c r="F2" s="21">
        <v>2</v>
      </c>
      <c r="G2" s="8">
        <v>16</v>
      </c>
      <c r="H2" s="24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76.5" hidden="1" x14ac:dyDescent="0.2">
      <c r="A3" s="16"/>
      <c r="B3" s="3" t="s">
        <v>5</v>
      </c>
      <c r="C3" s="6" t="s">
        <v>6</v>
      </c>
      <c r="D3" s="13" t="s">
        <v>24</v>
      </c>
      <c r="E3" s="8" t="s">
        <v>25</v>
      </c>
      <c r="F3" s="22">
        <v>3</v>
      </c>
      <c r="G3" s="8">
        <v>24</v>
      </c>
      <c r="H3" s="24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9" customFormat="1" ht="51" x14ac:dyDescent="0.2">
      <c r="A4" s="15" t="s">
        <v>7</v>
      </c>
      <c r="B4" s="9" t="s">
        <v>8</v>
      </c>
      <c r="C4" s="11" t="s">
        <v>34</v>
      </c>
      <c r="D4" s="12" t="s">
        <v>30</v>
      </c>
      <c r="E4" s="10" t="s">
        <v>28</v>
      </c>
      <c r="F4" s="21">
        <v>6</v>
      </c>
      <c r="G4" s="10">
        <v>48</v>
      </c>
      <c r="H4" s="25">
        <v>2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40.25" hidden="1" x14ac:dyDescent="0.2">
      <c r="A5" s="17"/>
      <c r="B5" s="3" t="s">
        <v>9</v>
      </c>
      <c r="C5" s="6" t="s">
        <v>10</v>
      </c>
      <c r="D5" s="8" t="s">
        <v>27</v>
      </c>
      <c r="E5" s="8" t="s">
        <v>25</v>
      </c>
      <c r="F5" s="23">
        <v>7</v>
      </c>
      <c r="G5" s="8">
        <v>56</v>
      </c>
      <c r="H5" s="24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9" customFormat="1" ht="38.25" hidden="1" x14ac:dyDescent="0.2">
      <c r="A6" s="16"/>
      <c r="B6" s="9" t="s">
        <v>11</v>
      </c>
      <c r="C6" s="20" t="s">
        <v>12</v>
      </c>
      <c r="D6" s="10" t="s">
        <v>26</v>
      </c>
      <c r="E6" s="10" t="s">
        <v>26</v>
      </c>
      <c r="F6" s="21">
        <v>3</v>
      </c>
      <c r="G6" s="10">
        <v>24</v>
      </c>
      <c r="H6" s="25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51" x14ac:dyDescent="0.2">
      <c r="A7" s="15" t="s">
        <v>13</v>
      </c>
      <c r="B7" s="3" t="s">
        <v>14</v>
      </c>
      <c r="C7" s="6" t="s">
        <v>15</v>
      </c>
      <c r="D7" s="8" t="s">
        <v>24</v>
      </c>
      <c r="E7" s="8" t="s">
        <v>26</v>
      </c>
      <c r="F7" s="22">
        <v>2</v>
      </c>
      <c r="G7" s="8">
        <v>16</v>
      </c>
      <c r="H7" s="24">
        <v>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14.75" x14ac:dyDescent="0.2">
      <c r="A8" s="17"/>
      <c r="B8" s="3" t="s">
        <v>16</v>
      </c>
      <c r="C8" s="6" t="s">
        <v>17</v>
      </c>
      <c r="D8" s="8" t="s">
        <v>27</v>
      </c>
      <c r="E8" s="8" t="s">
        <v>25</v>
      </c>
      <c r="F8" s="22">
        <v>7</v>
      </c>
      <c r="G8" s="10">
        <v>56</v>
      </c>
      <c r="H8" s="24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51" hidden="1" x14ac:dyDescent="0.2">
      <c r="A9" s="17"/>
      <c r="B9" s="3" t="s">
        <v>18</v>
      </c>
      <c r="C9" s="6" t="s">
        <v>19</v>
      </c>
      <c r="D9" s="13" t="s">
        <v>26</v>
      </c>
      <c r="E9" s="8" t="s">
        <v>25</v>
      </c>
      <c r="F9" s="22">
        <v>4</v>
      </c>
      <c r="G9" s="8">
        <v>32</v>
      </c>
      <c r="H9" s="24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63.75" x14ac:dyDescent="0.2">
      <c r="A10" s="16"/>
      <c r="B10" s="3" t="s">
        <v>20</v>
      </c>
      <c r="C10" s="6" t="s">
        <v>21</v>
      </c>
      <c r="D10" s="13" t="s">
        <v>30</v>
      </c>
      <c r="E10" s="8" t="s">
        <v>25</v>
      </c>
      <c r="F10" s="22">
        <v>7</v>
      </c>
      <c r="G10" s="10">
        <v>56</v>
      </c>
      <c r="H10" s="24">
        <v>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4"/>
      <c r="B11" s="4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4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4"/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4"/>
      <c r="B16" s="4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B17" s="4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4"/>
      <c r="B29" s="4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4"/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4"/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4"/>
      <c r="B33" s="4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4"/>
      <c r="B35" s="4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4"/>
      <c r="B36" s="4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4"/>
      <c r="B37" s="4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4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4"/>
      <c r="B39" s="4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4"/>
      <c r="B40" s="4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4"/>
      <c r="B41" s="4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4"/>
      <c r="B42" s="4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4"/>
      <c r="B43" s="4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4"/>
      <c r="B44" s="4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4"/>
      <c r="B45" s="4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4"/>
      <c r="B46" s="4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4"/>
      <c r="B47" s="4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4"/>
      <c r="B48" s="4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4"/>
      <c r="B49" s="4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4"/>
      <c r="B50" s="4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4"/>
      <c r="B51" s="4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4"/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4"/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4"/>
      <c r="B54" s="4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4"/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4"/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4"/>
      <c r="B57" s="4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4"/>
      <c r="B58" s="4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4"/>
      <c r="B59" s="4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4"/>
      <c r="B60" s="4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4"/>
      <c r="B61" s="4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4"/>
      <c r="B62" s="4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4"/>
      <c r="B63" s="4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4"/>
      <c r="B64" s="4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4"/>
      <c r="B65" s="4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4"/>
      <c r="B66" s="4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4"/>
      <c r="B67" s="4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4"/>
      <c r="B68" s="4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4"/>
      <c r="B69" s="4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4"/>
      <c r="B70" s="4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4"/>
      <c r="B71" s="4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4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4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4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4"/>
      <c r="B75" s="4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4"/>
      <c r="B76" s="4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4"/>
      <c r="B77" s="4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4"/>
      <c r="B78" s="4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4"/>
      <c r="B79" s="4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4"/>
      <c r="B80" s="4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4"/>
      <c r="B81" s="4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4"/>
      <c r="B82" s="4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4"/>
      <c r="B83" s="4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4"/>
      <c r="B84" s="4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4"/>
      <c r="B85" s="4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4"/>
      <c r="B86" s="4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4"/>
      <c r="B87" s="4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4"/>
      <c r="B88" s="4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4"/>
      <c r="B89" s="4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4"/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4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4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4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4"/>
      <c r="B94" s="4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4"/>
      <c r="B95" s="4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4"/>
      <c r="B96" s="4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4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4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4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4"/>
      <c r="B100" s="4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4"/>
      <c r="B101" s="4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4"/>
      <c r="B102" s="4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4"/>
      <c r="B103" s="4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4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4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4"/>
      <c r="B106" s="4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4"/>
      <c r="B107" s="4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4"/>
      <c r="B108" s="4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4"/>
      <c r="B109" s="4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4"/>
      <c r="B110" s="4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4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4"/>
      <c r="B112" s="4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4"/>
      <c r="B113" s="4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4"/>
      <c r="B114" s="4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4"/>
      <c r="B115" s="4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4"/>
      <c r="B116" s="4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4"/>
      <c r="B117" s="4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4"/>
      <c r="B118" s="4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4"/>
      <c r="B119" s="4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4"/>
      <c r="B120" s="4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4"/>
      <c r="B121" s="4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4"/>
      <c r="B122" s="4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4"/>
      <c r="B123" s="4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4"/>
      <c r="B124" s="4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4"/>
      <c r="B125" s="4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4"/>
      <c r="B126" s="4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4"/>
      <c r="B127" s="4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4"/>
      <c r="B128" s="4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4"/>
      <c r="B129" s="4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4"/>
      <c r="B130" s="4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4"/>
      <c r="B131" s="4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4"/>
      <c r="B132" s="4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4"/>
      <c r="B133" s="4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4"/>
      <c r="B134" s="4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4"/>
      <c r="B135" s="4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4"/>
      <c r="B136" s="4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4"/>
      <c r="B137" s="4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4"/>
      <c r="B138" s="4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4"/>
      <c r="B139" s="4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4"/>
      <c r="B140" s="4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4"/>
      <c r="B141" s="4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4"/>
      <c r="B142" s="4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4"/>
      <c r="B143" s="4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4"/>
      <c r="B144" s="4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4"/>
      <c r="B145" s="4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4"/>
      <c r="B146" s="4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4"/>
      <c r="B147" s="4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4"/>
      <c r="B148" s="4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4"/>
      <c r="B149" s="4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4"/>
      <c r="B150" s="4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4"/>
      <c r="B151" s="4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4"/>
      <c r="B152" s="4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4"/>
      <c r="B153" s="4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4"/>
      <c r="B154" s="4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4"/>
      <c r="B155" s="4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4"/>
      <c r="B156" s="4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4"/>
      <c r="B157" s="4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4"/>
      <c r="B158" s="4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4"/>
      <c r="B159" s="4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4"/>
      <c r="B160" s="4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4"/>
      <c r="B161" s="4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4"/>
      <c r="B162" s="4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4"/>
      <c r="B163" s="4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4"/>
      <c r="B164" s="4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4"/>
      <c r="B165" s="4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4"/>
      <c r="B166" s="4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4"/>
      <c r="B167" s="4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4"/>
      <c r="B168" s="4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4"/>
      <c r="B169" s="4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4"/>
      <c r="B170" s="4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4"/>
      <c r="B171" s="4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4"/>
      <c r="B172" s="4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4"/>
      <c r="B173" s="4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4"/>
      <c r="B174" s="4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4"/>
      <c r="B175" s="4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4"/>
      <c r="B176" s="4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4"/>
      <c r="B177" s="4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4"/>
      <c r="B178" s="4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4"/>
      <c r="B179" s="4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4"/>
      <c r="B180" s="4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4"/>
      <c r="B181" s="4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4"/>
      <c r="B182" s="4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4"/>
      <c r="B183" s="4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4"/>
      <c r="B184" s="4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4"/>
      <c r="B185" s="4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4"/>
      <c r="B186" s="4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4"/>
      <c r="B187" s="4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4"/>
      <c r="B188" s="4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4"/>
      <c r="B189" s="4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4"/>
      <c r="B190" s="4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4"/>
      <c r="B191" s="4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4"/>
      <c r="B192" s="4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4"/>
      <c r="B193" s="4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4"/>
      <c r="B194" s="4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4"/>
      <c r="B195" s="4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4"/>
      <c r="B196" s="4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4"/>
      <c r="B197" s="4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4"/>
      <c r="B198" s="4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4"/>
      <c r="B199" s="4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4"/>
      <c r="B200" s="4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4"/>
      <c r="B201" s="4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4"/>
      <c r="B202" s="4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4"/>
      <c r="B203" s="4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4"/>
      <c r="B204" s="4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4"/>
      <c r="B205" s="4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4"/>
      <c r="B206" s="4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4"/>
      <c r="B207" s="4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4"/>
      <c r="B208" s="4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4"/>
      <c r="B209" s="4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4"/>
      <c r="B210" s="4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4"/>
      <c r="B211" s="4"/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4"/>
      <c r="B212" s="4"/>
      <c r="C212" s="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4"/>
      <c r="B213" s="4"/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4"/>
      <c r="B214" s="4"/>
      <c r="C214" s="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4"/>
      <c r="B215" s="4"/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4"/>
      <c r="B216" s="4"/>
      <c r="C216" s="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4"/>
      <c r="B217" s="4"/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4"/>
      <c r="B218" s="4"/>
      <c r="C218" s="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4"/>
      <c r="B219" s="4"/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4"/>
      <c r="B220" s="4"/>
      <c r="C220" s="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4"/>
      <c r="B221" s="4"/>
      <c r="C221" s="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4"/>
      <c r="B222" s="4"/>
      <c r="C222" s="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4"/>
      <c r="B223" s="4"/>
      <c r="C223" s="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4"/>
      <c r="B224" s="4"/>
      <c r="C224" s="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4"/>
      <c r="B225" s="4"/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4"/>
      <c r="B226" s="4"/>
      <c r="C226" s="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4"/>
      <c r="B227" s="4"/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4"/>
      <c r="B228" s="4"/>
      <c r="C228" s="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4"/>
      <c r="B229" s="4"/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4"/>
      <c r="B230" s="4"/>
      <c r="C230" s="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4"/>
      <c r="B231" s="4"/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4"/>
      <c r="B232" s="4"/>
      <c r="C232" s="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4"/>
      <c r="B233" s="4"/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4"/>
      <c r="B234" s="4"/>
      <c r="C234" s="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4"/>
      <c r="B235" s="4"/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4"/>
      <c r="B236" s="4"/>
      <c r="C236" s="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4"/>
      <c r="B237" s="4"/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4"/>
      <c r="B238" s="4"/>
      <c r="C238" s="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4"/>
      <c r="B239" s="4"/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4"/>
      <c r="B240" s="4"/>
      <c r="C240" s="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4"/>
      <c r="B241" s="4"/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4"/>
      <c r="B242" s="4"/>
      <c r="C242" s="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4"/>
      <c r="B243" s="4"/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4"/>
      <c r="B244" s="4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4"/>
      <c r="B245" s="4"/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4"/>
      <c r="B246" s="4"/>
      <c r="C246" s="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4"/>
      <c r="B247" s="4"/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4"/>
      <c r="B248" s="4"/>
      <c r="C248" s="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4"/>
      <c r="B249" s="4"/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4"/>
      <c r="B250" s="4"/>
      <c r="C250" s="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4"/>
      <c r="B251" s="4"/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4"/>
      <c r="B252" s="4"/>
      <c r="C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4"/>
      <c r="B253" s="4"/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4"/>
      <c r="B254" s="4"/>
      <c r="C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4"/>
      <c r="B255" s="4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4"/>
      <c r="B256" s="4"/>
      <c r="C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4"/>
      <c r="B257" s="4"/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4"/>
      <c r="B258" s="4"/>
      <c r="C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4"/>
      <c r="B259" s="4"/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4"/>
      <c r="B260" s="4"/>
      <c r="C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4"/>
      <c r="B261" s="4"/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4"/>
      <c r="B262" s="4"/>
      <c r="C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4"/>
      <c r="B263" s="4"/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4"/>
      <c r="B264" s="4"/>
      <c r="C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4"/>
      <c r="B265" s="4"/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4"/>
      <c r="B266" s="4"/>
      <c r="C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4"/>
      <c r="B267" s="4"/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4"/>
      <c r="B268" s="4"/>
      <c r="C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4"/>
      <c r="B269" s="4"/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4"/>
      <c r="B270" s="4"/>
      <c r="C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4"/>
      <c r="B271" s="4"/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4"/>
      <c r="B272" s="4"/>
      <c r="C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4"/>
      <c r="B273" s="4"/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4"/>
      <c r="B274" s="4"/>
      <c r="C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4"/>
      <c r="B275" s="4"/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4"/>
      <c r="B276" s="4"/>
      <c r="C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4"/>
      <c r="B277" s="4"/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4"/>
      <c r="B278" s="4"/>
      <c r="C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4"/>
      <c r="B279" s="4"/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4"/>
      <c r="B280" s="4"/>
      <c r="C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4"/>
      <c r="B281" s="4"/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4"/>
      <c r="B282" s="4"/>
      <c r="C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4"/>
      <c r="B283" s="4"/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4"/>
      <c r="B284" s="4"/>
      <c r="C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4"/>
      <c r="B285" s="4"/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4"/>
      <c r="B286" s="4"/>
      <c r="C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4"/>
      <c r="B287" s="4"/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4"/>
      <c r="B288" s="4"/>
      <c r="C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4"/>
      <c r="B289" s="4"/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4"/>
      <c r="B290" s="4"/>
      <c r="C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4"/>
      <c r="B291" s="4"/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4"/>
      <c r="B292" s="4"/>
      <c r="C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4"/>
      <c r="B293" s="4"/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4"/>
      <c r="B294" s="4"/>
      <c r="C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4"/>
      <c r="B295" s="4"/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4"/>
      <c r="B296" s="4"/>
      <c r="C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4"/>
      <c r="B297" s="4"/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4"/>
      <c r="B298" s="4"/>
      <c r="C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4"/>
      <c r="B299" s="4"/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4"/>
      <c r="B300" s="4"/>
      <c r="C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4"/>
      <c r="B301" s="4"/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4"/>
      <c r="B302" s="4"/>
      <c r="C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4"/>
      <c r="B303" s="4"/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4"/>
      <c r="B304" s="4"/>
      <c r="C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4"/>
      <c r="B305" s="4"/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4"/>
      <c r="B306" s="4"/>
      <c r="C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4"/>
      <c r="B307" s="4"/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4"/>
      <c r="B308" s="4"/>
      <c r="C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4"/>
      <c r="B309" s="4"/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4"/>
      <c r="B310" s="4"/>
      <c r="C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4"/>
      <c r="B311" s="4"/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4"/>
      <c r="B312" s="4"/>
      <c r="C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4"/>
      <c r="B313" s="4"/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4"/>
      <c r="B314" s="4"/>
      <c r="C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4"/>
      <c r="B315" s="4"/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4"/>
      <c r="B316" s="4"/>
      <c r="C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4"/>
      <c r="B317" s="4"/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4"/>
      <c r="B318" s="4"/>
      <c r="C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4"/>
      <c r="B319" s="4"/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4"/>
      <c r="B320" s="4"/>
      <c r="C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4"/>
      <c r="B321" s="4"/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4"/>
      <c r="B322" s="4"/>
      <c r="C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4"/>
      <c r="B323" s="4"/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4"/>
      <c r="B324" s="4"/>
      <c r="C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4"/>
      <c r="B325" s="4"/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4"/>
      <c r="B326" s="4"/>
      <c r="C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4"/>
      <c r="B327" s="4"/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4"/>
      <c r="B328" s="4"/>
      <c r="C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4"/>
      <c r="B329" s="4"/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4"/>
      <c r="B330" s="4"/>
      <c r="C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4"/>
      <c r="B331" s="4"/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4"/>
      <c r="B332" s="4"/>
      <c r="C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4"/>
      <c r="B333" s="4"/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4"/>
      <c r="B334" s="4"/>
      <c r="C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4"/>
      <c r="B335" s="4"/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4"/>
      <c r="B336" s="4"/>
      <c r="C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4"/>
      <c r="B337" s="4"/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4"/>
      <c r="B338" s="4"/>
      <c r="C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4"/>
      <c r="B339" s="4"/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4"/>
      <c r="B340" s="4"/>
      <c r="C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4"/>
      <c r="B341" s="4"/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4"/>
      <c r="B342" s="4"/>
      <c r="C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4"/>
      <c r="B343" s="4"/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4"/>
      <c r="B344" s="4"/>
      <c r="C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4"/>
      <c r="B345" s="4"/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4"/>
      <c r="B346" s="4"/>
      <c r="C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4"/>
      <c r="B347" s="4"/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4"/>
      <c r="B348" s="4"/>
      <c r="C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4"/>
      <c r="B349" s="4"/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4"/>
      <c r="B350" s="4"/>
      <c r="C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4"/>
      <c r="B351" s="4"/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4"/>
      <c r="B352" s="4"/>
      <c r="C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4"/>
      <c r="B353" s="4"/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4"/>
      <c r="B354" s="4"/>
      <c r="C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4"/>
      <c r="B355" s="4"/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4"/>
      <c r="B356" s="4"/>
      <c r="C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4"/>
      <c r="B357" s="4"/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4"/>
      <c r="B358" s="4"/>
      <c r="C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4"/>
      <c r="B359" s="4"/>
      <c r="C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4"/>
      <c r="B360" s="4"/>
      <c r="C360" s="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4"/>
      <c r="B361" s="4"/>
      <c r="C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4"/>
      <c r="B362" s="4"/>
      <c r="C362" s="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4"/>
      <c r="B363" s="4"/>
      <c r="C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4"/>
      <c r="B364" s="4"/>
      <c r="C364" s="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4"/>
      <c r="B365" s="4"/>
      <c r="C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4"/>
      <c r="B366" s="4"/>
      <c r="C366" s="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4"/>
      <c r="B367" s="4"/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4"/>
      <c r="B368" s="4"/>
      <c r="C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4"/>
      <c r="B369" s="4"/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4"/>
      <c r="B370" s="4"/>
      <c r="C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4"/>
      <c r="B371" s="4"/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4"/>
      <c r="B372" s="4"/>
      <c r="C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4"/>
      <c r="B373" s="4"/>
      <c r="C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4"/>
      <c r="B374" s="4"/>
      <c r="C374" s="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4"/>
      <c r="B375" s="4"/>
      <c r="C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4"/>
      <c r="B376" s="4"/>
      <c r="C376" s="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4"/>
      <c r="B377" s="4"/>
      <c r="C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4"/>
      <c r="B378" s="4"/>
      <c r="C378" s="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4"/>
      <c r="B379" s="4"/>
      <c r="C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4"/>
      <c r="B380" s="4"/>
      <c r="C380" s="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4"/>
      <c r="B381" s="4"/>
      <c r="C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4"/>
      <c r="B382" s="4"/>
      <c r="C382" s="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4"/>
      <c r="B383" s="4"/>
      <c r="C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4"/>
      <c r="B384" s="4"/>
      <c r="C384" s="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4"/>
      <c r="B385" s="4"/>
      <c r="C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4"/>
      <c r="B386" s="4"/>
      <c r="C386" s="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4"/>
      <c r="B387" s="4"/>
      <c r="C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4"/>
      <c r="B388" s="4"/>
      <c r="C388" s="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4"/>
      <c r="B389" s="4"/>
      <c r="C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4"/>
      <c r="B390" s="4"/>
      <c r="C390" s="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4"/>
      <c r="B391" s="4"/>
      <c r="C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4"/>
      <c r="B392" s="4"/>
      <c r="C392" s="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4"/>
      <c r="B393" s="4"/>
      <c r="C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4"/>
      <c r="B394" s="4"/>
      <c r="C394" s="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4"/>
      <c r="B395" s="4"/>
      <c r="C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4"/>
      <c r="B396" s="4"/>
      <c r="C396" s="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4"/>
      <c r="B397" s="4"/>
      <c r="C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4"/>
      <c r="B398" s="4"/>
      <c r="C398" s="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4"/>
      <c r="B399" s="4"/>
      <c r="C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4"/>
      <c r="B400" s="4"/>
      <c r="C400" s="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4"/>
      <c r="B401" s="4"/>
      <c r="C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4"/>
      <c r="B402" s="4"/>
      <c r="C402" s="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4"/>
      <c r="B403" s="4"/>
      <c r="C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4"/>
      <c r="B404" s="4"/>
      <c r="C404" s="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4"/>
      <c r="B405" s="4"/>
      <c r="C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4"/>
      <c r="B406" s="4"/>
      <c r="C406" s="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4"/>
      <c r="B407" s="4"/>
      <c r="C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4"/>
      <c r="B408" s="4"/>
      <c r="C408" s="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4"/>
      <c r="B409" s="4"/>
      <c r="C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4"/>
      <c r="B410" s="4"/>
      <c r="C410" s="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4"/>
      <c r="B411" s="4"/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4"/>
      <c r="B412" s="4"/>
      <c r="C412" s="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4"/>
      <c r="B413" s="4"/>
      <c r="C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4"/>
      <c r="B414" s="4"/>
      <c r="C414" s="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4"/>
      <c r="B415" s="4"/>
      <c r="C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4"/>
      <c r="B416" s="4"/>
      <c r="C416" s="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4"/>
      <c r="B417" s="4"/>
      <c r="C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4"/>
      <c r="B418" s="4"/>
      <c r="C418" s="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4"/>
      <c r="B419" s="4"/>
      <c r="C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4"/>
      <c r="B420" s="4"/>
      <c r="C420" s="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4"/>
      <c r="B421" s="4"/>
      <c r="C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4"/>
      <c r="B422" s="4"/>
      <c r="C422" s="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4"/>
      <c r="B423" s="4"/>
      <c r="C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4"/>
      <c r="B424" s="4"/>
      <c r="C424" s="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4"/>
      <c r="B425" s="4"/>
      <c r="C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4"/>
      <c r="B426" s="4"/>
      <c r="C426" s="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4"/>
      <c r="B427" s="4"/>
      <c r="C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4"/>
      <c r="B428" s="4"/>
      <c r="C428" s="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4"/>
      <c r="B429" s="4"/>
      <c r="C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4"/>
      <c r="B430" s="4"/>
      <c r="C430" s="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4"/>
      <c r="B431" s="4"/>
      <c r="C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4"/>
      <c r="B432" s="4"/>
      <c r="C432" s="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4"/>
      <c r="B433" s="4"/>
      <c r="C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4"/>
      <c r="B434" s="4"/>
      <c r="C434" s="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4"/>
      <c r="B435" s="4"/>
      <c r="C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4"/>
      <c r="B436" s="4"/>
      <c r="C436" s="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4"/>
      <c r="B437" s="4"/>
      <c r="C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4"/>
      <c r="B438" s="4"/>
      <c r="C438" s="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4"/>
      <c r="B439" s="4"/>
      <c r="C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4"/>
      <c r="B440" s="4"/>
      <c r="C440" s="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4"/>
      <c r="B441" s="4"/>
      <c r="C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4"/>
      <c r="B442" s="4"/>
      <c r="C442" s="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4"/>
      <c r="B443" s="4"/>
      <c r="C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4"/>
      <c r="B444" s="4"/>
      <c r="C444" s="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4"/>
      <c r="B445" s="4"/>
      <c r="C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4"/>
      <c r="B446" s="4"/>
      <c r="C446" s="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4"/>
      <c r="B447" s="4"/>
      <c r="C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4"/>
      <c r="B448" s="4"/>
      <c r="C448" s="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4"/>
      <c r="B449" s="4"/>
      <c r="C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4"/>
      <c r="B450" s="4"/>
      <c r="C450" s="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4"/>
      <c r="B451" s="4"/>
      <c r="C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4"/>
      <c r="B452" s="4"/>
      <c r="C452" s="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4"/>
      <c r="B453" s="4"/>
      <c r="C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4"/>
      <c r="B454" s="4"/>
      <c r="C454" s="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4"/>
      <c r="B455" s="4"/>
      <c r="C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4"/>
      <c r="B456" s="4"/>
      <c r="C456" s="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4"/>
      <c r="B457" s="4"/>
      <c r="C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4"/>
      <c r="B458" s="4"/>
      <c r="C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4"/>
      <c r="B459" s="4"/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4"/>
      <c r="B460" s="4"/>
      <c r="C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4"/>
      <c r="B461" s="4"/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4"/>
      <c r="B462" s="4"/>
      <c r="C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4"/>
      <c r="B463" s="4"/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4"/>
      <c r="B464" s="4"/>
      <c r="C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4"/>
      <c r="B465" s="4"/>
      <c r="C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4"/>
      <c r="B466" s="4"/>
      <c r="C466" s="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4"/>
      <c r="B467" s="4"/>
      <c r="C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4"/>
      <c r="B468" s="4"/>
      <c r="C468" s="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4"/>
      <c r="B469" s="4"/>
      <c r="C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4"/>
      <c r="B470" s="4"/>
      <c r="C470" s="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4"/>
      <c r="B471" s="4"/>
      <c r="C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4"/>
      <c r="B472" s="4"/>
      <c r="C472" s="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4"/>
      <c r="B473" s="4"/>
      <c r="C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4"/>
      <c r="B474" s="4"/>
      <c r="C474" s="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4"/>
      <c r="B475" s="4"/>
      <c r="C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4"/>
      <c r="B476" s="4"/>
      <c r="C476" s="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4"/>
      <c r="B477" s="4"/>
      <c r="C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4"/>
      <c r="B478" s="4"/>
      <c r="C478" s="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4"/>
      <c r="B479" s="4"/>
      <c r="C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4"/>
      <c r="B480" s="4"/>
      <c r="C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4"/>
      <c r="B481" s="4"/>
      <c r="C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4"/>
      <c r="B482" s="4"/>
      <c r="C482" s="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4"/>
      <c r="B483" s="4"/>
      <c r="C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4"/>
      <c r="B484" s="4"/>
      <c r="C484" s="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4"/>
      <c r="B485" s="4"/>
      <c r="C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4"/>
      <c r="B486" s="4"/>
      <c r="C486" s="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4"/>
      <c r="B487" s="4"/>
      <c r="C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4"/>
      <c r="B488" s="4"/>
      <c r="C488" s="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4"/>
      <c r="B489" s="4"/>
      <c r="C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4"/>
      <c r="B490" s="4"/>
      <c r="C490" s="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4"/>
      <c r="B491" s="4"/>
      <c r="C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4"/>
      <c r="B492" s="4"/>
      <c r="C492" s="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4"/>
      <c r="B493" s="4"/>
      <c r="C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4"/>
      <c r="B494" s="4"/>
      <c r="C494" s="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4"/>
      <c r="B495" s="4"/>
      <c r="C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4"/>
      <c r="B496" s="4"/>
      <c r="C496" s="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4"/>
      <c r="B497" s="4"/>
      <c r="C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4"/>
      <c r="B498" s="4"/>
      <c r="C498" s="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4"/>
      <c r="B499" s="4"/>
      <c r="C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4"/>
      <c r="B500" s="4"/>
      <c r="C500" s="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4"/>
      <c r="B501" s="4"/>
      <c r="C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4"/>
      <c r="B502" s="4"/>
      <c r="C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4"/>
      <c r="B503" s="4"/>
      <c r="C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4"/>
      <c r="B504" s="4"/>
      <c r="C504" s="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4"/>
      <c r="B505" s="4"/>
      <c r="C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4"/>
      <c r="B506" s="4"/>
      <c r="C506" s="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4"/>
      <c r="B507" s="4"/>
      <c r="C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4"/>
      <c r="B508" s="4"/>
      <c r="C508" s="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4"/>
      <c r="B509" s="4"/>
      <c r="C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4"/>
      <c r="B510" s="4"/>
      <c r="C510" s="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4"/>
      <c r="B511" s="4"/>
      <c r="C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4"/>
      <c r="B512" s="4"/>
      <c r="C512" s="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4"/>
      <c r="B513" s="4"/>
      <c r="C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4"/>
      <c r="B514" s="4"/>
      <c r="C514" s="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4"/>
      <c r="B515" s="4"/>
      <c r="C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4"/>
      <c r="B516" s="4"/>
      <c r="C516" s="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4"/>
      <c r="B517" s="4"/>
      <c r="C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4"/>
      <c r="B518" s="4"/>
      <c r="C518" s="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4"/>
      <c r="B519" s="4"/>
      <c r="C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4"/>
      <c r="B520" s="4"/>
      <c r="C520" s="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4"/>
      <c r="B521" s="4"/>
      <c r="C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4"/>
      <c r="B522" s="4"/>
      <c r="C522" s="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4"/>
      <c r="B523" s="4"/>
      <c r="C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4"/>
      <c r="B524" s="4"/>
      <c r="C524" s="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4"/>
      <c r="B525" s="4"/>
      <c r="C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4"/>
      <c r="B526" s="4"/>
      <c r="C526" s="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4"/>
      <c r="B527" s="4"/>
      <c r="C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4"/>
      <c r="B528" s="4"/>
      <c r="C528" s="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4"/>
      <c r="B529" s="4"/>
      <c r="C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4"/>
      <c r="B530" s="4"/>
      <c r="C530" s="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4"/>
      <c r="B531" s="4"/>
      <c r="C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4"/>
      <c r="B532" s="4"/>
      <c r="C532" s="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4"/>
      <c r="B533" s="4"/>
      <c r="C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4"/>
      <c r="B534" s="4"/>
      <c r="C534" s="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4"/>
      <c r="B535" s="4"/>
      <c r="C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4"/>
      <c r="B536" s="4"/>
      <c r="C536" s="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4"/>
      <c r="B537" s="4"/>
      <c r="C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4"/>
      <c r="B538" s="4"/>
      <c r="C538" s="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4"/>
      <c r="B539" s="4"/>
      <c r="C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4"/>
      <c r="B540" s="4"/>
      <c r="C540" s="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4"/>
      <c r="B541" s="4"/>
      <c r="C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4"/>
      <c r="B542" s="4"/>
      <c r="C542" s="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4"/>
      <c r="B543" s="4"/>
      <c r="C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4"/>
      <c r="B544" s="4"/>
      <c r="C544" s="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4"/>
      <c r="B545" s="4"/>
      <c r="C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4"/>
      <c r="B546" s="4"/>
      <c r="C546" s="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4"/>
      <c r="B547" s="4"/>
      <c r="C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4"/>
      <c r="B548" s="4"/>
      <c r="C548" s="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4"/>
      <c r="B549" s="4"/>
      <c r="C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4"/>
      <c r="B550" s="4"/>
      <c r="C550" s="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4"/>
      <c r="B551" s="4"/>
      <c r="C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4"/>
      <c r="B552" s="4"/>
      <c r="C552" s="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4"/>
      <c r="B553" s="4"/>
      <c r="C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4"/>
      <c r="B554" s="4"/>
      <c r="C554" s="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4"/>
      <c r="B555" s="4"/>
      <c r="C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4"/>
      <c r="B556" s="4"/>
      <c r="C556" s="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4"/>
      <c r="B557" s="4"/>
      <c r="C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4"/>
      <c r="B558" s="4"/>
      <c r="C558" s="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4"/>
      <c r="B559" s="4"/>
      <c r="C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4"/>
      <c r="B560" s="4"/>
      <c r="C560" s="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4"/>
      <c r="B561" s="4"/>
      <c r="C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4"/>
      <c r="B562" s="4"/>
      <c r="C562" s="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4"/>
      <c r="B563" s="4"/>
      <c r="C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4"/>
      <c r="B564" s="4"/>
      <c r="C564" s="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4"/>
      <c r="B565" s="4"/>
      <c r="C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4"/>
      <c r="B566" s="4"/>
      <c r="C566" s="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4"/>
      <c r="B567" s="4"/>
      <c r="C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4"/>
      <c r="B568" s="4"/>
      <c r="C568" s="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4"/>
      <c r="B569" s="4"/>
      <c r="C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4"/>
      <c r="B570" s="4"/>
      <c r="C570" s="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4"/>
      <c r="B571" s="4"/>
      <c r="C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4"/>
      <c r="B572" s="4"/>
      <c r="C572" s="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4"/>
      <c r="B573" s="4"/>
      <c r="C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4"/>
      <c r="B574" s="4"/>
      <c r="C574" s="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4"/>
      <c r="B575" s="4"/>
      <c r="C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4"/>
      <c r="B576" s="4"/>
      <c r="C576" s="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4"/>
      <c r="B577" s="4"/>
      <c r="C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4"/>
      <c r="B578" s="4"/>
      <c r="C578" s="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4"/>
      <c r="B579" s="4"/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4"/>
      <c r="B580" s="4"/>
      <c r="C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4"/>
      <c r="B581" s="4"/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4"/>
      <c r="B582" s="4"/>
      <c r="C582" s="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4"/>
      <c r="B583" s="4"/>
      <c r="C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4"/>
      <c r="B584" s="4"/>
      <c r="C584" s="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4"/>
      <c r="B585" s="4"/>
      <c r="C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4"/>
      <c r="B586" s="4"/>
      <c r="C586" s="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4"/>
      <c r="B587" s="4"/>
      <c r="C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4"/>
      <c r="B588" s="4"/>
      <c r="C588" s="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4"/>
      <c r="B589" s="4"/>
      <c r="C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4"/>
      <c r="B590" s="4"/>
      <c r="C590" s="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4"/>
      <c r="B591" s="4"/>
      <c r="C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4"/>
      <c r="B592" s="4"/>
      <c r="C592" s="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4"/>
      <c r="B593" s="4"/>
      <c r="C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4"/>
      <c r="B594" s="4"/>
      <c r="C594" s="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4"/>
      <c r="B595" s="4"/>
      <c r="C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4"/>
      <c r="B596" s="4"/>
      <c r="C596" s="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4"/>
      <c r="B597" s="4"/>
      <c r="C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4"/>
      <c r="B598" s="4"/>
      <c r="C598" s="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4"/>
      <c r="B599" s="4"/>
      <c r="C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4"/>
      <c r="B600" s="4"/>
      <c r="C600" s="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4"/>
      <c r="B601" s="4"/>
      <c r="C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4"/>
      <c r="B602" s="4"/>
      <c r="C602" s="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4"/>
      <c r="B603" s="4"/>
      <c r="C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4"/>
      <c r="B604" s="4"/>
      <c r="C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4"/>
      <c r="B605" s="4"/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4"/>
      <c r="B606" s="4"/>
      <c r="C606" s="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4"/>
      <c r="B607" s="4"/>
      <c r="C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4"/>
      <c r="B608" s="4"/>
      <c r="C608" s="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4"/>
      <c r="B609" s="4"/>
      <c r="C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4"/>
      <c r="B610" s="4"/>
      <c r="C610" s="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4"/>
      <c r="B611" s="4"/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4"/>
      <c r="B612" s="4"/>
      <c r="C612" s="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4"/>
      <c r="B613" s="4"/>
      <c r="C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4"/>
      <c r="B614" s="4"/>
      <c r="C614" s="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4"/>
      <c r="B615" s="4"/>
      <c r="C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4"/>
      <c r="B616" s="4"/>
      <c r="C616" s="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4"/>
      <c r="B617" s="4"/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4"/>
      <c r="B618" s="4"/>
      <c r="C618" s="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4"/>
      <c r="B619" s="4"/>
      <c r="C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4"/>
      <c r="B620" s="4"/>
      <c r="C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4"/>
      <c r="B621" s="4"/>
      <c r="C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4"/>
      <c r="B622" s="4"/>
      <c r="C622" s="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4"/>
      <c r="B623" s="4"/>
      <c r="C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4"/>
      <c r="B624" s="4"/>
      <c r="C624" s="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4"/>
      <c r="B625" s="4"/>
      <c r="C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4"/>
      <c r="B626" s="4"/>
      <c r="C626" s="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4"/>
      <c r="B627" s="4"/>
      <c r="C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4"/>
      <c r="B628" s="4"/>
      <c r="C628" s="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4"/>
      <c r="B629" s="4"/>
      <c r="C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4"/>
      <c r="B630" s="4"/>
      <c r="C630" s="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4"/>
      <c r="B631" s="4"/>
      <c r="C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4"/>
      <c r="B632" s="4"/>
      <c r="C632" s="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4"/>
      <c r="B633" s="4"/>
      <c r="C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4"/>
      <c r="B634" s="4"/>
      <c r="C634" s="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4"/>
      <c r="B635" s="4"/>
      <c r="C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4"/>
      <c r="B636" s="4"/>
      <c r="C636" s="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4"/>
      <c r="B637" s="4"/>
      <c r="C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4"/>
      <c r="B638" s="4"/>
      <c r="C638" s="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4"/>
      <c r="B639" s="4"/>
      <c r="C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4"/>
      <c r="B640" s="4"/>
      <c r="C640" s="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4"/>
      <c r="B641" s="4"/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4"/>
      <c r="B642" s="4"/>
      <c r="C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4"/>
      <c r="B643" s="4"/>
      <c r="C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4"/>
      <c r="B644" s="4"/>
      <c r="C644" s="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4"/>
      <c r="B645" s="4"/>
      <c r="C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4"/>
      <c r="B646" s="4"/>
      <c r="C646" s="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4"/>
      <c r="B647" s="4"/>
      <c r="C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4"/>
      <c r="B648" s="4"/>
      <c r="C648" s="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4"/>
      <c r="B649" s="4"/>
      <c r="C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4"/>
      <c r="B650" s="4"/>
      <c r="C650" s="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4"/>
      <c r="B651" s="4"/>
      <c r="C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4"/>
      <c r="B652" s="4"/>
      <c r="C652" s="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4"/>
      <c r="B653" s="4"/>
      <c r="C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4"/>
      <c r="B654" s="4"/>
      <c r="C654" s="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4"/>
      <c r="B655" s="4"/>
      <c r="C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4"/>
      <c r="B656" s="4"/>
      <c r="C656" s="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4"/>
      <c r="B657" s="4"/>
      <c r="C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4"/>
      <c r="B658" s="4"/>
      <c r="C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4"/>
      <c r="B659" s="4"/>
      <c r="C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4"/>
      <c r="B660" s="4"/>
      <c r="C660" s="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4"/>
      <c r="B661" s="4"/>
      <c r="C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4"/>
      <c r="B662" s="4"/>
      <c r="C662" s="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4"/>
      <c r="B663" s="4"/>
      <c r="C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4"/>
      <c r="B664" s="4"/>
      <c r="C664" s="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4"/>
      <c r="B665" s="4"/>
      <c r="C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4"/>
      <c r="B666" s="4"/>
      <c r="C666" s="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4"/>
      <c r="B667" s="4"/>
      <c r="C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4"/>
      <c r="B668" s="4"/>
      <c r="C668" s="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4"/>
      <c r="B669" s="4"/>
      <c r="C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4"/>
      <c r="B670" s="4"/>
      <c r="C670" s="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4"/>
      <c r="B671" s="4"/>
      <c r="C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4"/>
      <c r="B672" s="4"/>
      <c r="C672" s="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4"/>
      <c r="B673" s="4"/>
      <c r="C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4"/>
      <c r="B674" s="4"/>
      <c r="C674" s="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4"/>
      <c r="B675" s="4"/>
      <c r="C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4"/>
      <c r="B676" s="4"/>
      <c r="C676" s="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4"/>
      <c r="B677" s="4"/>
      <c r="C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4"/>
      <c r="B678" s="4"/>
      <c r="C678" s="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4"/>
      <c r="B679" s="4"/>
      <c r="C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4"/>
      <c r="B680" s="4"/>
      <c r="C680" s="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4"/>
      <c r="B681" s="4"/>
      <c r="C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4"/>
      <c r="B682" s="4"/>
      <c r="C682" s="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4"/>
      <c r="B683" s="4"/>
      <c r="C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4"/>
      <c r="B684" s="4"/>
      <c r="C684" s="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4"/>
      <c r="B685" s="4"/>
      <c r="C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4"/>
      <c r="B686" s="4"/>
      <c r="C686" s="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4"/>
      <c r="B687" s="4"/>
      <c r="C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4"/>
      <c r="B688" s="4"/>
      <c r="C688" s="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4"/>
      <c r="B689" s="4"/>
      <c r="C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4"/>
      <c r="B690" s="4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4"/>
      <c r="B691" s="4"/>
      <c r="C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4"/>
      <c r="B692" s="4"/>
      <c r="C692" s="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4"/>
      <c r="B693" s="4"/>
      <c r="C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4"/>
      <c r="B694" s="4"/>
      <c r="C694" s="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4"/>
      <c r="B695" s="4"/>
      <c r="C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4"/>
      <c r="B696" s="4"/>
      <c r="C696" s="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4"/>
      <c r="B697" s="4"/>
      <c r="C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4"/>
      <c r="B698" s="4"/>
      <c r="C698" s="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4"/>
      <c r="B699" s="4"/>
      <c r="C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4"/>
      <c r="B700" s="4"/>
      <c r="C700" s="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4"/>
      <c r="B701" s="4"/>
      <c r="C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4"/>
      <c r="B702" s="4"/>
      <c r="C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4"/>
      <c r="B703" s="4"/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4"/>
      <c r="B704" s="4"/>
      <c r="C704" s="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4"/>
      <c r="B705" s="4"/>
      <c r="C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4"/>
      <c r="B706" s="4"/>
      <c r="C706" s="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4"/>
      <c r="B707" s="4"/>
      <c r="C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4"/>
      <c r="B708" s="4"/>
      <c r="C708" s="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4"/>
      <c r="B709" s="4"/>
      <c r="C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4"/>
      <c r="B710" s="4"/>
      <c r="C710" s="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4"/>
      <c r="B711" s="4"/>
      <c r="C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4"/>
      <c r="B712" s="4"/>
      <c r="C712" s="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4"/>
      <c r="B713" s="4"/>
      <c r="C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4"/>
      <c r="B714" s="4"/>
      <c r="C714" s="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4"/>
      <c r="B715" s="4"/>
      <c r="C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4"/>
      <c r="B716" s="4"/>
      <c r="C716" s="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4"/>
      <c r="B717" s="4"/>
      <c r="C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4"/>
      <c r="B718" s="4"/>
      <c r="C718" s="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4"/>
      <c r="B719" s="4"/>
      <c r="C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4"/>
      <c r="B720" s="4"/>
      <c r="C720" s="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4"/>
      <c r="B721" s="4"/>
      <c r="C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4"/>
      <c r="B722" s="4"/>
      <c r="C722" s="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4"/>
      <c r="B723" s="4"/>
      <c r="C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4"/>
      <c r="B724" s="4"/>
      <c r="C724" s="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4"/>
      <c r="B725" s="4"/>
      <c r="C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4"/>
      <c r="B726" s="4"/>
      <c r="C726" s="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4"/>
      <c r="B727" s="4"/>
      <c r="C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4"/>
      <c r="B728" s="4"/>
      <c r="C728" s="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4"/>
      <c r="B729" s="4"/>
      <c r="C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4"/>
      <c r="B730" s="4"/>
      <c r="C730" s="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4"/>
      <c r="B731" s="4"/>
      <c r="C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4"/>
      <c r="B732" s="4"/>
      <c r="C732" s="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4"/>
      <c r="B733" s="4"/>
      <c r="C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4"/>
      <c r="B734" s="4"/>
      <c r="C734" s="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4"/>
      <c r="B735" s="4"/>
      <c r="C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4"/>
      <c r="B736" s="4"/>
      <c r="C736" s="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4"/>
      <c r="B737" s="4"/>
      <c r="C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4"/>
      <c r="B738" s="4"/>
      <c r="C738" s="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4"/>
      <c r="B739" s="4"/>
      <c r="C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4"/>
      <c r="B740" s="4"/>
      <c r="C740" s="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4"/>
      <c r="B741" s="4"/>
      <c r="C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4"/>
      <c r="B742" s="4"/>
      <c r="C742" s="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4"/>
      <c r="B743" s="4"/>
      <c r="C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4"/>
      <c r="B744" s="4"/>
      <c r="C744" s="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4"/>
      <c r="B745" s="4"/>
      <c r="C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4"/>
      <c r="B746" s="4"/>
      <c r="C746" s="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4"/>
      <c r="B747" s="4"/>
      <c r="C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4"/>
      <c r="B748" s="4"/>
      <c r="C748" s="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4"/>
      <c r="B749" s="4"/>
      <c r="C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4"/>
      <c r="B750" s="4"/>
      <c r="C750" s="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4"/>
      <c r="B751" s="4"/>
      <c r="C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4"/>
      <c r="B752" s="4"/>
      <c r="C752" s="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4"/>
      <c r="B753" s="4"/>
      <c r="C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4"/>
      <c r="B754" s="4"/>
      <c r="C754" s="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4"/>
      <c r="B755" s="4"/>
      <c r="C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4"/>
      <c r="B756" s="4"/>
      <c r="C756" s="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4"/>
      <c r="B757" s="4"/>
      <c r="C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4"/>
      <c r="B758" s="4"/>
      <c r="C758" s="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4"/>
      <c r="B759" s="4"/>
      <c r="C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4"/>
      <c r="B760" s="4"/>
      <c r="C760" s="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4"/>
      <c r="B761" s="4"/>
      <c r="C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4"/>
      <c r="B762" s="4"/>
      <c r="C762" s="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4"/>
      <c r="B763" s="4"/>
      <c r="C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4"/>
      <c r="B764" s="4"/>
      <c r="C764" s="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4"/>
      <c r="B765" s="4"/>
      <c r="C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4"/>
      <c r="B766" s="4"/>
      <c r="C766" s="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4"/>
      <c r="B767" s="4"/>
      <c r="C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4"/>
      <c r="B768" s="4"/>
      <c r="C768" s="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4"/>
      <c r="B769" s="4"/>
      <c r="C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4"/>
      <c r="B770" s="4"/>
      <c r="C770" s="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4"/>
      <c r="B771" s="4"/>
      <c r="C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4"/>
      <c r="B772" s="4"/>
      <c r="C772" s="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4"/>
      <c r="B773" s="4"/>
      <c r="C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4"/>
      <c r="B774" s="4"/>
      <c r="C774" s="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4"/>
      <c r="B775" s="4"/>
      <c r="C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4"/>
      <c r="B776" s="4"/>
      <c r="C776" s="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4"/>
      <c r="B777" s="4"/>
      <c r="C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4"/>
      <c r="B778" s="4"/>
      <c r="C778" s="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4"/>
      <c r="B779" s="4"/>
      <c r="C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4"/>
      <c r="B780" s="4"/>
      <c r="C780" s="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4"/>
      <c r="B781" s="4"/>
      <c r="C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4"/>
      <c r="B782" s="4"/>
      <c r="C782" s="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4"/>
      <c r="B783" s="4"/>
      <c r="C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4"/>
      <c r="B784" s="4"/>
      <c r="C784" s="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4"/>
      <c r="B785" s="4"/>
      <c r="C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4"/>
      <c r="B786" s="4"/>
      <c r="C786" s="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4"/>
      <c r="B787" s="4"/>
      <c r="C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4"/>
      <c r="B788" s="4"/>
      <c r="C788" s="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4"/>
      <c r="B789" s="4"/>
      <c r="C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4"/>
      <c r="B790" s="4"/>
      <c r="C790" s="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4"/>
      <c r="B791" s="4"/>
      <c r="C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4"/>
      <c r="B792" s="4"/>
      <c r="C792" s="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4"/>
      <c r="B793" s="4"/>
      <c r="C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4"/>
      <c r="B794" s="4"/>
      <c r="C794" s="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4"/>
      <c r="B795" s="4"/>
      <c r="C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4"/>
      <c r="B796" s="4"/>
      <c r="C796" s="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4"/>
      <c r="B797" s="4"/>
      <c r="C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4"/>
      <c r="B798" s="4"/>
      <c r="C798" s="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4"/>
      <c r="B799" s="4"/>
      <c r="C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4"/>
      <c r="B800" s="4"/>
      <c r="C800" s="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4"/>
      <c r="B801" s="4"/>
      <c r="C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4"/>
      <c r="B802" s="4"/>
      <c r="C802" s="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4"/>
      <c r="B803" s="4"/>
      <c r="C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4"/>
      <c r="B804" s="4"/>
      <c r="C804" s="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4"/>
      <c r="B805" s="4"/>
      <c r="C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4"/>
      <c r="B806" s="4"/>
      <c r="C806" s="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4"/>
      <c r="B807" s="4"/>
      <c r="C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4"/>
      <c r="B808" s="4"/>
      <c r="C808" s="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4"/>
      <c r="B809" s="4"/>
      <c r="C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4"/>
      <c r="B810" s="4"/>
      <c r="C810" s="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4"/>
      <c r="B811" s="4"/>
      <c r="C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4"/>
      <c r="B812" s="4"/>
      <c r="C812" s="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4"/>
      <c r="B813" s="4"/>
      <c r="C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4"/>
      <c r="B814" s="4"/>
      <c r="C814" s="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4"/>
      <c r="B815" s="4"/>
      <c r="C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4"/>
      <c r="B816" s="4"/>
      <c r="C816" s="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4"/>
      <c r="B817" s="4"/>
      <c r="C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4"/>
      <c r="B818" s="4"/>
      <c r="C818" s="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4"/>
      <c r="B819" s="4"/>
      <c r="C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4"/>
      <c r="B820" s="4"/>
      <c r="C820" s="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4"/>
      <c r="B821" s="4"/>
      <c r="C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4"/>
      <c r="B822" s="4"/>
      <c r="C822" s="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4"/>
      <c r="B823" s="4"/>
      <c r="C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4"/>
      <c r="B824" s="4"/>
      <c r="C824" s="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4"/>
      <c r="B825" s="4"/>
      <c r="C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4"/>
      <c r="B826" s="4"/>
      <c r="C826" s="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4"/>
      <c r="B827" s="4"/>
      <c r="C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4"/>
      <c r="B828" s="4"/>
      <c r="C828" s="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4"/>
      <c r="B829" s="4"/>
      <c r="C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4"/>
      <c r="B830" s="4"/>
      <c r="C830" s="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4"/>
      <c r="B831" s="4"/>
      <c r="C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4"/>
      <c r="B832" s="4"/>
      <c r="C832" s="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4"/>
      <c r="B833" s="4"/>
      <c r="C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4"/>
      <c r="B834" s="4"/>
      <c r="C834" s="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4"/>
      <c r="B835" s="4"/>
      <c r="C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4"/>
      <c r="B836" s="4"/>
      <c r="C836" s="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4"/>
      <c r="B837" s="4"/>
      <c r="C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4"/>
      <c r="B838" s="4"/>
      <c r="C838" s="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4"/>
      <c r="B839" s="4"/>
      <c r="C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4"/>
      <c r="B840" s="4"/>
      <c r="C840" s="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4"/>
      <c r="B841" s="4"/>
      <c r="C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4"/>
      <c r="B842" s="4"/>
      <c r="C842" s="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4"/>
      <c r="B843" s="4"/>
      <c r="C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4"/>
      <c r="B844" s="4"/>
      <c r="C844" s="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4"/>
      <c r="B845" s="4"/>
      <c r="C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4"/>
      <c r="B846" s="4"/>
      <c r="C846" s="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4"/>
      <c r="B847" s="4"/>
      <c r="C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4"/>
      <c r="B848" s="4"/>
      <c r="C848" s="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4"/>
      <c r="B849" s="4"/>
      <c r="C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4"/>
      <c r="B850" s="4"/>
      <c r="C850" s="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4"/>
      <c r="B851" s="4"/>
      <c r="C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4"/>
      <c r="B852" s="4"/>
      <c r="C852" s="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4"/>
      <c r="B853" s="4"/>
      <c r="C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4"/>
      <c r="B854" s="4"/>
      <c r="C854" s="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4"/>
      <c r="B855" s="4"/>
      <c r="C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4"/>
      <c r="B856" s="4"/>
      <c r="C856" s="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4"/>
      <c r="B857" s="4"/>
      <c r="C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4"/>
      <c r="B858" s="4"/>
      <c r="C858" s="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4"/>
      <c r="B859" s="4"/>
      <c r="C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4"/>
      <c r="B860" s="4"/>
      <c r="C860" s="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4"/>
      <c r="B861" s="4"/>
      <c r="C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4"/>
      <c r="B862" s="4"/>
      <c r="C862" s="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4"/>
      <c r="B863" s="4"/>
      <c r="C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4"/>
      <c r="B864" s="4"/>
      <c r="C864" s="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4"/>
      <c r="B865" s="4"/>
      <c r="C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4"/>
      <c r="B866" s="4"/>
      <c r="C866" s="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4"/>
      <c r="B867" s="4"/>
      <c r="C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4"/>
      <c r="B868" s="4"/>
      <c r="C868" s="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4"/>
      <c r="B869" s="4"/>
      <c r="C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4"/>
      <c r="B870" s="4"/>
      <c r="C870" s="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4"/>
      <c r="B871" s="4"/>
      <c r="C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4"/>
      <c r="B872" s="4"/>
      <c r="C872" s="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4"/>
      <c r="B873" s="4"/>
      <c r="C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4"/>
      <c r="B874" s="4"/>
      <c r="C874" s="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4"/>
      <c r="B875" s="4"/>
      <c r="C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4"/>
      <c r="B876" s="4"/>
      <c r="C876" s="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4"/>
      <c r="B877" s="4"/>
      <c r="C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4"/>
      <c r="B878" s="4"/>
      <c r="C878" s="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4"/>
      <c r="B879" s="4"/>
      <c r="C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4"/>
      <c r="B880" s="4"/>
      <c r="C880" s="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4"/>
      <c r="B881" s="4"/>
      <c r="C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4"/>
      <c r="B882" s="4"/>
      <c r="C882" s="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4"/>
      <c r="B883" s="4"/>
      <c r="C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4"/>
      <c r="B884" s="4"/>
      <c r="C884" s="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4"/>
      <c r="B885" s="4"/>
      <c r="C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4"/>
      <c r="B886" s="4"/>
      <c r="C886" s="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4"/>
      <c r="B887" s="4"/>
      <c r="C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4"/>
      <c r="B888" s="4"/>
      <c r="C888" s="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4"/>
      <c r="B889" s="4"/>
      <c r="C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4"/>
      <c r="B890" s="4"/>
      <c r="C890" s="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4"/>
      <c r="B891" s="4"/>
      <c r="C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4"/>
      <c r="B892" s="4"/>
      <c r="C892" s="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4"/>
      <c r="B893" s="4"/>
      <c r="C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4"/>
      <c r="B894" s="4"/>
      <c r="C894" s="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4"/>
      <c r="B895" s="4"/>
      <c r="C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4"/>
      <c r="B896" s="4"/>
      <c r="C896" s="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4"/>
      <c r="B897" s="4"/>
      <c r="C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4"/>
      <c r="B898" s="4"/>
      <c r="C898" s="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4"/>
      <c r="B899" s="4"/>
      <c r="C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4"/>
      <c r="B900" s="4"/>
      <c r="C900" s="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4"/>
      <c r="B901" s="4"/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4"/>
      <c r="B902" s="4"/>
      <c r="C902" s="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4"/>
      <c r="B903" s="4"/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4"/>
      <c r="B904" s="4"/>
      <c r="C904" s="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4"/>
      <c r="B905" s="4"/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4"/>
      <c r="B906" s="4"/>
      <c r="C906" s="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4"/>
      <c r="B907" s="4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4"/>
      <c r="B908" s="4"/>
      <c r="C908" s="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4"/>
      <c r="B909" s="4"/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4"/>
      <c r="B910" s="4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4"/>
      <c r="B911" s="4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4"/>
      <c r="B912" s="4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4"/>
      <c r="B913" s="4"/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4"/>
      <c r="B914" s="4"/>
      <c r="C914" s="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4"/>
      <c r="B915" s="4"/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4"/>
      <c r="B916" s="4"/>
      <c r="C916" s="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4"/>
      <c r="B917" s="4"/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4"/>
      <c r="B918" s="4"/>
      <c r="C918" s="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4"/>
      <c r="B919" s="4"/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4"/>
      <c r="B920" s="4"/>
      <c r="C920" s="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4"/>
      <c r="B921" s="4"/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4"/>
      <c r="B922" s="4"/>
      <c r="C922" s="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4"/>
      <c r="B923" s="4"/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4"/>
      <c r="B924" s="4"/>
      <c r="C924" s="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4"/>
      <c r="B925" s="4"/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4"/>
      <c r="B926" s="4"/>
      <c r="C926" s="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4"/>
      <c r="B927" s="4"/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4"/>
      <c r="B928" s="4"/>
      <c r="C928" s="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4"/>
      <c r="B929" s="4"/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4"/>
      <c r="B930" s="4"/>
      <c r="C930" s="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4"/>
      <c r="B931" s="4"/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4"/>
      <c r="B932" s="4"/>
      <c r="C932" s="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4"/>
      <c r="B933" s="4"/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4"/>
      <c r="B934" s="4"/>
      <c r="C934" s="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4"/>
      <c r="B935" s="4"/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4"/>
      <c r="B936" s="4"/>
      <c r="C936" s="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4"/>
      <c r="B937" s="4"/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4"/>
      <c r="B938" s="4"/>
      <c r="C938" s="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4"/>
      <c r="B939" s="4"/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4"/>
      <c r="B940" s="4"/>
      <c r="C940" s="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4"/>
      <c r="B941" s="4"/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4"/>
      <c r="B942" s="4"/>
      <c r="C942" s="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4"/>
      <c r="B943" s="4"/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4"/>
      <c r="B944" s="4"/>
      <c r="C944" s="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4"/>
      <c r="B945" s="4"/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4"/>
      <c r="B946" s="4"/>
      <c r="C946" s="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4"/>
      <c r="B947" s="4"/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4"/>
      <c r="B948" s="4"/>
      <c r="C948" s="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4"/>
      <c r="B949" s="4"/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4"/>
      <c r="B950" s="4"/>
      <c r="C950" s="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4"/>
      <c r="B951" s="4"/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4"/>
      <c r="B952" s="4"/>
      <c r="C952" s="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4"/>
      <c r="B953" s="4"/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4"/>
      <c r="B954" s="4"/>
      <c r="C954" s="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4"/>
      <c r="B955" s="4"/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4"/>
      <c r="B956" s="4"/>
      <c r="C956" s="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4"/>
      <c r="B957" s="4"/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4"/>
      <c r="B958" s="4"/>
      <c r="C958" s="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4"/>
      <c r="B959" s="4"/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4"/>
      <c r="B960" s="4"/>
      <c r="C960" s="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4"/>
      <c r="B961" s="4"/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4"/>
      <c r="B962" s="4"/>
      <c r="C962" s="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4"/>
      <c r="B963" s="4"/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4"/>
      <c r="B964" s="4"/>
      <c r="C964" s="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4"/>
      <c r="B965" s="4"/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4"/>
      <c r="B966" s="4"/>
      <c r="C966" s="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4"/>
      <c r="B967" s="4"/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4"/>
      <c r="B968" s="4"/>
      <c r="C968" s="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4"/>
      <c r="B969" s="4"/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4"/>
      <c r="B970" s="4"/>
      <c r="C970" s="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4"/>
      <c r="B971" s="4"/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4"/>
      <c r="B972" s="4"/>
      <c r="C972" s="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4"/>
      <c r="B973" s="4"/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4"/>
      <c r="B974" s="4"/>
      <c r="C974" s="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4"/>
      <c r="B975" s="4"/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4"/>
      <c r="B976" s="4"/>
      <c r="C976" s="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4"/>
      <c r="B977" s="4"/>
      <c r="C977" s="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4"/>
      <c r="B978" s="4"/>
      <c r="C978" s="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4"/>
      <c r="B979" s="4"/>
      <c r="C979" s="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4"/>
      <c r="B980" s="4"/>
      <c r="C980" s="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4"/>
      <c r="B981" s="4"/>
      <c r="C981" s="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4"/>
      <c r="B982" s="4"/>
      <c r="C982" s="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4"/>
      <c r="B983" s="4"/>
      <c r="C983" s="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4"/>
      <c r="B984" s="4"/>
      <c r="C984" s="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4"/>
      <c r="B985" s="4"/>
      <c r="C985" s="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4"/>
      <c r="B986" s="4"/>
      <c r="C986" s="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4"/>
      <c r="B987" s="4"/>
      <c r="C987" s="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4"/>
      <c r="B988" s="4"/>
      <c r="C988" s="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4"/>
      <c r="B989" s="4"/>
      <c r="C989" s="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4"/>
      <c r="B990" s="4"/>
      <c r="C990" s="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</sheetData>
  <autoFilter ref="B1:H10" xr:uid="{13E98470-2EF8-46BD-9DA3-C8288316F221}">
    <filterColumn colId="6">
      <filters>
        <filter val="2"/>
      </filters>
    </filterColumn>
  </autoFilter>
  <mergeCells count="3">
    <mergeCell ref="A2:A3"/>
    <mergeCell ref="A7:A10"/>
    <mergeCell ref="A4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ACE0-AB8C-4C57-813B-E24C9F9F26DB}">
  <dimension ref="A1:B475"/>
  <sheetViews>
    <sheetView workbookViewId="0">
      <selection activeCell="B7" sqref="B7"/>
    </sheetView>
  </sheetViews>
  <sheetFormatPr baseColWidth="10" defaultRowHeight="12.75" x14ac:dyDescent="0.2"/>
  <cols>
    <col min="1" max="1" width="42.140625" style="14" customWidth="1"/>
    <col min="2" max="2" width="62.28515625" customWidth="1"/>
  </cols>
  <sheetData>
    <row r="1" spans="1:2" x14ac:dyDescent="0.2">
      <c r="A1" s="33" t="s">
        <v>32</v>
      </c>
      <c r="B1" s="24" t="s">
        <v>33</v>
      </c>
    </row>
    <row r="2" spans="1:2" ht="36" customHeight="1" x14ac:dyDescent="0.2">
      <c r="A2" s="29" t="s">
        <v>4</v>
      </c>
      <c r="B2" s="29" t="s">
        <v>4</v>
      </c>
    </row>
    <row r="3" spans="1:2" ht="25.5" x14ac:dyDescent="0.2">
      <c r="A3" s="32" t="s">
        <v>5</v>
      </c>
      <c r="B3" s="32" t="s">
        <v>5</v>
      </c>
    </row>
    <row r="4" spans="1:2" ht="25.5" x14ac:dyDescent="0.2">
      <c r="A4" s="27" t="s">
        <v>8</v>
      </c>
      <c r="B4" s="27" t="s">
        <v>8</v>
      </c>
    </row>
    <row r="5" spans="1:2" ht="25.5" x14ac:dyDescent="0.2">
      <c r="A5" s="32" t="s">
        <v>9</v>
      </c>
      <c r="B5" s="32" t="s">
        <v>9</v>
      </c>
    </row>
    <row r="6" spans="1:2" ht="25.5" x14ac:dyDescent="0.2">
      <c r="A6" s="27" t="s">
        <v>11</v>
      </c>
      <c r="B6" s="27" t="s">
        <v>11</v>
      </c>
    </row>
    <row r="7" spans="1:2" ht="25.5" x14ac:dyDescent="0.2">
      <c r="A7" s="32" t="s">
        <v>14</v>
      </c>
      <c r="B7" s="32" t="s">
        <v>14</v>
      </c>
    </row>
    <row r="8" spans="1:2" ht="25.5" x14ac:dyDescent="0.2">
      <c r="A8" s="32" t="s">
        <v>16</v>
      </c>
      <c r="B8" s="32" t="s">
        <v>16</v>
      </c>
    </row>
    <row r="9" spans="1:2" x14ac:dyDescent="0.2">
      <c r="A9" s="32" t="s">
        <v>18</v>
      </c>
      <c r="B9" s="32" t="s">
        <v>18</v>
      </c>
    </row>
    <row r="10" spans="1:2" ht="25.5" x14ac:dyDescent="0.2">
      <c r="A10" s="32" t="s">
        <v>20</v>
      </c>
      <c r="B10" s="32" t="s">
        <v>20</v>
      </c>
    </row>
    <row r="11" spans="1:2" x14ac:dyDescent="0.2">
      <c r="A11"/>
    </row>
    <row r="12" spans="1:2" x14ac:dyDescent="0.2">
      <c r="A12"/>
    </row>
    <row r="13" spans="1:2" x14ac:dyDescent="0.2">
      <c r="A13"/>
    </row>
    <row r="14" spans="1:2" x14ac:dyDescent="0.2">
      <c r="A14"/>
    </row>
    <row r="15" spans="1:2" x14ac:dyDescent="0.2">
      <c r="A15"/>
    </row>
    <row r="16" spans="1: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FB6F-3A6A-4C73-B782-62ED7DF2625A}">
  <dimension ref="A2:E37"/>
  <sheetViews>
    <sheetView tabSelected="1" workbookViewId="0">
      <selection activeCell="C32" sqref="C32"/>
    </sheetView>
  </sheetViews>
  <sheetFormatPr baseColWidth="10" defaultRowHeight="12.75" x14ac:dyDescent="0.2"/>
  <sheetData>
    <row r="2" spans="1:5" ht="25.5" x14ac:dyDescent="0.35">
      <c r="A2" s="37" t="s">
        <v>41</v>
      </c>
      <c r="B2" s="37"/>
      <c r="C2" s="37"/>
    </row>
    <row r="6" spans="1:5" x14ac:dyDescent="0.2">
      <c r="A6" s="26" t="s">
        <v>42</v>
      </c>
      <c r="B6" s="26" t="s">
        <v>43</v>
      </c>
      <c r="C6" s="26" t="s">
        <v>44</v>
      </c>
    </row>
    <row r="7" spans="1:5" x14ac:dyDescent="0.2">
      <c r="A7" s="35">
        <v>44074</v>
      </c>
      <c r="B7" s="24">
        <v>328</v>
      </c>
      <c r="C7" s="24">
        <v>328</v>
      </c>
      <c r="E7">
        <f>B7/30</f>
        <v>10.933333333333334</v>
      </c>
    </row>
    <row r="8" spans="1:5" x14ac:dyDescent="0.2">
      <c r="A8" s="35">
        <v>44075</v>
      </c>
      <c r="B8" s="36">
        <f>+B7-$E$7</f>
        <v>317.06666666666666</v>
      </c>
      <c r="C8" s="24">
        <f>C7-40</f>
        <v>288</v>
      </c>
    </row>
    <row r="9" spans="1:5" x14ac:dyDescent="0.2">
      <c r="A9" s="35">
        <v>44076</v>
      </c>
      <c r="B9" s="36">
        <f t="shared" ref="B9:B37" si="0">+B8-$E$7</f>
        <v>306.13333333333333</v>
      </c>
      <c r="C9" s="24">
        <v>288</v>
      </c>
    </row>
    <row r="10" spans="1:5" x14ac:dyDescent="0.2">
      <c r="A10" s="35">
        <v>44077</v>
      </c>
      <c r="B10" s="36">
        <f t="shared" si="0"/>
        <v>295.2</v>
      </c>
      <c r="C10" s="24">
        <v>288</v>
      </c>
    </row>
    <row r="11" spans="1:5" x14ac:dyDescent="0.2">
      <c r="A11" s="35">
        <v>44078</v>
      </c>
      <c r="B11" s="36">
        <f t="shared" si="0"/>
        <v>284.26666666666665</v>
      </c>
      <c r="C11" s="24">
        <f>C10-56</f>
        <v>232</v>
      </c>
    </row>
    <row r="12" spans="1:5" x14ac:dyDescent="0.2">
      <c r="A12" s="35">
        <v>44079</v>
      </c>
      <c r="B12" s="36">
        <f t="shared" si="0"/>
        <v>273.33333333333331</v>
      </c>
      <c r="C12" s="24">
        <v>232</v>
      </c>
    </row>
    <row r="13" spans="1:5" x14ac:dyDescent="0.2">
      <c r="A13" s="35">
        <v>44080</v>
      </c>
      <c r="B13" s="36">
        <f t="shared" si="0"/>
        <v>262.39999999999998</v>
      </c>
      <c r="C13" s="24">
        <v>232</v>
      </c>
    </row>
    <row r="14" spans="1:5" x14ac:dyDescent="0.2">
      <c r="A14" s="35">
        <v>44081</v>
      </c>
      <c r="B14" s="36">
        <f t="shared" si="0"/>
        <v>251.46666666666664</v>
      </c>
      <c r="C14" s="24">
        <v>232</v>
      </c>
    </row>
    <row r="15" spans="1:5" x14ac:dyDescent="0.2">
      <c r="A15" s="35">
        <v>44082</v>
      </c>
      <c r="B15" s="36">
        <f t="shared" si="0"/>
        <v>240.5333333333333</v>
      </c>
      <c r="C15" s="24">
        <v>232</v>
      </c>
    </row>
    <row r="16" spans="1:5" x14ac:dyDescent="0.2">
      <c r="A16" s="35">
        <v>44083</v>
      </c>
      <c r="B16" s="36">
        <f t="shared" si="0"/>
        <v>229.59999999999997</v>
      </c>
      <c r="C16" s="24">
        <v>232</v>
      </c>
    </row>
    <row r="17" spans="1:3" x14ac:dyDescent="0.2">
      <c r="A17" s="35">
        <v>44084</v>
      </c>
      <c r="B17" s="36">
        <f t="shared" si="0"/>
        <v>218.66666666666663</v>
      </c>
      <c r="C17" s="24">
        <v>232</v>
      </c>
    </row>
    <row r="18" spans="1:3" x14ac:dyDescent="0.2">
      <c r="A18" s="35">
        <v>44085</v>
      </c>
      <c r="B18" s="36">
        <f t="shared" si="0"/>
        <v>207.73333333333329</v>
      </c>
      <c r="C18" s="24">
        <f>C17-56</f>
        <v>176</v>
      </c>
    </row>
    <row r="19" spans="1:3" x14ac:dyDescent="0.2">
      <c r="A19" s="35">
        <v>44086</v>
      </c>
      <c r="B19" s="36">
        <f t="shared" si="0"/>
        <v>196.79999999999995</v>
      </c>
      <c r="C19" s="24">
        <v>176</v>
      </c>
    </row>
    <row r="20" spans="1:3" x14ac:dyDescent="0.2">
      <c r="A20" s="35">
        <v>44087</v>
      </c>
      <c r="B20" s="36">
        <f t="shared" si="0"/>
        <v>185.86666666666662</v>
      </c>
      <c r="C20" s="24">
        <v>176</v>
      </c>
    </row>
    <row r="21" spans="1:3" x14ac:dyDescent="0.2">
      <c r="A21" s="35">
        <v>44088</v>
      </c>
      <c r="B21" s="36">
        <f t="shared" si="0"/>
        <v>174.93333333333328</v>
      </c>
      <c r="C21" s="24">
        <v>176</v>
      </c>
    </row>
    <row r="22" spans="1:3" x14ac:dyDescent="0.2">
      <c r="A22" s="35">
        <v>44089</v>
      </c>
      <c r="B22" s="36">
        <f t="shared" si="0"/>
        <v>163.99999999999994</v>
      </c>
      <c r="C22" s="24">
        <f>C21-48</f>
        <v>128</v>
      </c>
    </row>
    <row r="23" spans="1:3" x14ac:dyDescent="0.2">
      <c r="A23" s="35">
        <v>44090</v>
      </c>
      <c r="B23" s="36">
        <f t="shared" si="0"/>
        <v>153.06666666666661</v>
      </c>
      <c r="C23" s="24">
        <v>128</v>
      </c>
    </row>
    <row r="24" spans="1:3" x14ac:dyDescent="0.2">
      <c r="A24" s="35">
        <v>44091</v>
      </c>
      <c r="B24" s="36">
        <f t="shared" si="0"/>
        <v>142.13333333333327</v>
      </c>
      <c r="C24" s="24">
        <v>128</v>
      </c>
    </row>
    <row r="25" spans="1:3" x14ac:dyDescent="0.2">
      <c r="A25" s="35">
        <v>44092</v>
      </c>
      <c r="B25" s="36">
        <f t="shared" si="0"/>
        <v>131.19999999999993</v>
      </c>
      <c r="C25" s="24">
        <v>128</v>
      </c>
    </row>
    <row r="26" spans="1:3" x14ac:dyDescent="0.2">
      <c r="A26" s="35">
        <v>44093</v>
      </c>
      <c r="B26" s="36">
        <f t="shared" si="0"/>
        <v>120.26666666666659</v>
      </c>
      <c r="C26" s="24">
        <v>128</v>
      </c>
    </row>
    <row r="27" spans="1:3" x14ac:dyDescent="0.2">
      <c r="A27" s="35">
        <v>44094</v>
      </c>
      <c r="B27" s="36">
        <f t="shared" si="0"/>
        <v>109.33333333333326</v>
      </c>
      <c r="C27" s="24">
        <v>128</v>
      </c>
    </row>
    <row r="28" spans="1:3" x14ac:dyDescent="0.2">
      <c r="A28" s="35">
        <v>44095</v>
      </c>
      <c r="B28" s="36">
        <f t="shared" si="0"/>
        <v>98.39999999999992</v>
      </c>
      <c r="C28" s="24">
        <f>C27-16</f>
        <v>112</v>
      </c>
    </row>
    <row r="29" spans="1:3" x14ac:dyDescent="0.2">
      <c r="A29" s="35">
        <v>44096</v>
      </c>
      <c r="B29" s="36">
        <f t="shared" si="0"/>
        <v>87.466666666666583</v>
      </c>
      <c r="C29" s="24">
        <v>112</v>
      </c>
    </row>
    <row r="30" spans="1:3" x14ac:dyDescent="0.2">
      <c r="A30" s="35">
        <v>44097</v>
      </c>
      <c r="B30" s="36">
        <f t="shared" si="0"/>
        <v>76.533333333333246</v>
      </c>
      <c r="C30" s="24">
        <f>C29-56</f>
        <v>56</v>
      </c>
    </row>
    <row r="31" spans="1:3" x14ac:dyDescent="0.2">
      <c r="A31" s="35">
        <v>44098</v>
      </c>
      <c r="B31" s="36">
        <f t="shared" si="0"/>
        <v>65.599999999999909</v>
      </c>
      <c r="C31" s="24">
        <v>56</v>
      </c>
    </row>
    <row r="32" spans="1:3" x14ac:dyDescent="0.2">
      <c r="A32" s="35">
        <v>44099</v>
      </c>
      <c r="B32" s="36">
        <f t="shared" si="0"/>
        <v>54.666666666666572</v>
      </c>
      <c r="C32" s="24">
        <v>56</v>
      </c>
    </row>
    <row r="33" spans="1:3" x14ac:dyDescent="0.2">
      <c r="A33" s="35">
        <v>44100</v>
      </c>
      <c r="B33" s="36">
        <f t="shared" si="0"/>
        <v>43.733333333333235</v>
      </c>
      <c r="C33" s="24">
        <v>56</v>
      </c>
    </row>
    <row r="34" spans="1:3" x14ac:dyDescent="0.2">
      <c r="A34" s="35">
        <v>44101</v>
      </c>
      <c r="B34" s="36">
        <f t="shared" si="0"/>
        <v>32.799999999999898</v>
      </c>
      <c r="C34" s="24">
        <v>56</v>
      </c>
    </row>
    <row r="35" spans="1:3" x14ac:dyDescent="0.2">
      <c r="A35" s="35">
        <v>44102</v>
      </c>
      <c r="B35" s="36">
        <f t="shared" si="0"/>
        <v>21.866666666666564</v>
      </c>
      <c r="C35" s="24">
        <v>56</v>
      </c>
    </row>
    <row r="36" spans="1:3" x14ac:dyDescent="0.2">
      <c r="A36" s="35">
        <v>44103</v>
      </c>
      <c r="B36" s="36">
        <f t="shared" si="0"/>
        <v>10.933333333333231</v>
      </c>
      <c r="C36" s="24">
        <v>56</v>
      </c>
    </row>
    <row r="37" spans="1:3" x14ac:dyDescent="0.2">
      <c r="A37" s="35">
        <v>44104</v>
      </c>
      <c r="B37" s="36">
        <f t="shared" si="0"/>
        <v>-1.0302869668521453E-13</v>
      </c>
      <c r="C37" s="24">
        <v>0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 de usuario</vt:lpstr>
      <vt:lpstr>Historias de usuario acotadas</vt:lpstr>
      <vt:lpstr>Comparativa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2020-09-10T18:43:27Z</dcterms:created>
  <dcterms:modified xsi:type="dcterms:W3CDTF">2020-09-30T05:49:18Z</dcterms:modified>
</cp:coreProperties>
</file>