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\Downloads\"/>
    </mc:Choice>
  </mc:AlternateContent>
  <xr:revisionPtr revIDLastSave="0" documentId="8_{4E6FF88D-A8E1-4773-9178-2EC44D016DA0}" xr6:coauthVersionLast="47" xr6:coauthVersionMax="47" xr10:uidLastSave="{00000000-0000-0000-0000-000000000000}"/>
  <bookViews>
    <workbookView xWindow="-120" yWindow="-120" windowWidth="29040" windowHeight="15840" tabRatio="875" activeTab="5" xr2:uid="{00000000-000D-0000-FFFF-FFFF00000000}"/>
  </bookViews>
  <sheets>
    <sheet name="Student" sheetId="13" r:id="rId1"/>
    <sheet name="bramki logiczne" sheetId="1" r:id="rId2"/>
    <sheet name="układ logiczny" sheetId="4" r:id="rId3"/>
    <sheet name="minimalizacja +układ logiczny " sheetId="15" r:id="rId4"/>
    <sheet name="algebra boola" sheetId="18" r:id="rId5"/>
    <sheet name="tablica prawdy" sheetId="1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4" l="1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11" i="4"/>
  <c r="F11" i="1" a="1"/>
  <c r="F11" i="1" s="1"/>
  <c r="G11" i="1" s="1"/>
  <c r="F10" i="1"/>
  <c r="F9" i="1"/>
  <c r="F8" i="1"/>
  <c r="G8" i="1" s="1"/>
  <c r="F7" i="1"/>
  <c r="G7" i="1" s="1"/>
  <c r="G9" i="1"/>
  <c r="G10" i="1"/>
  <c r="F6" i="1"/>
  <c r="B7" i="19"/>
  <c r="E22" i="19"/>
  <c r="D22" i="19"/>
  <c r="C22" i="19"/>
  <c r="B22" i="19"/>
  <c r="E21" i="19"/>
  <c r="D21" i="19"/>
  <c r="C21" i="19"/>
  <c r="B21" i="19"/>
  <c r="E20" i="19"/>
  <c r="D20" i="19"/>
  <c r="C20" i="19"/>
  <c r="B20" i="19"/>
  <c r="E19" i="19"/>
  <c r="D19" i="19"/>
  <c r="C19" i="19"/>
  <c r="B19" i="19"/>
  <c r="E18" i="19"/>
  <c r="D18" i="19"/>
  <c r="C18" i="19"/>
  <c r="B18" i="19"/>
  <c r="E17" i="19"/>
  <c r="D17" i="19"/>
  <c r="C17" i="19"/>
  <c r="B17" i="19"/>
  <c r="E16" i="19"/>
  <c r="D16" i="19"/>
  <c r="C16" i="19"/>
  <c r="B16" i="19"/>
  <c r="E15" i="19"/>
  <c r="D15" i="19"/>
  <c r="C15" i="19"/>
  <c r="B15" i="19"/>
  <c r="E14" i="19"/>
  <c r="D14" i="19"/>
  <c r="C14" i="19"/>
  <c r="B14" i="19"/>
  <c r="E13" i="19"/>
  <c r="D13" i="19"/>
  <c r="C13" i="19"/>
  <c r="B13" i="19"/>
  <c r="E12" i="19"/>
  <c r="D12" i="19"/>
  <c r="C12" i="19"/>
  <c r="B12" i="19"/>
  <c r="E11" i="19"/>
  <c r="D11" i="19"/>
  <c r="C11" i="19"/>
  <c r="B11" i="19"/>
  <c r="E10" i="19"/>
  <c r="D10" i="19"/>
  <c r="C10" i="19"/>
  <c r="B10" i="19"/>
  <c r="E9" i="19"/>
  <c r="D9" i="19"/>
  <c r="C9" i="19"/>
  <c r="B9" i="19"/>
  <c r="E8" i="19"/>
  <c r="D8" i="19"/>
  <c r="C8" i="19"/>
  <c r="B8" i="19"/>
  <c r="E7" i="19"/>
  <c r="D7" i="19"/>
  <c r="C7" i="19"/>
  <c r="G6" i="1" l="1"/>
  <c r="B41" i="4"/>
  <c r="E26" i="4"/>
  <c r="D26" i="4"/>
  <c r="C26" i="4"/>
  <c r="B26" i="4"/>
  <c r="D25" i="4"/>
  <c r="C25" i="4"/>
  <c r="B25" i="4"/>
  <c r="E24" i="4"/>
  <c r="C24" i="4"/>
  <c r="B24" i="4"/>
  <c r="C23" i="4"/>
  <c r="B23" i="4"/>
  <c r="E22" i="4"/>
  <c r="D22" i="4"/>
  <c r="B22" i="4"/>
  <c r="D21" i="4"/>
  <c r="B21" i="4"/>
  <c r="E20" i="4"/>
  <c r="B20" i="4"/>
  <c r="B19" i="4"/>
  <c r="E18" i="4"/>
  <c r="D18" i="4"/>
  <c r="C18" i="4"/>
  <c r="D17" i="4"/>
  <c r="C17" i="4"/>
  <c r="E16" i="4"/>
  <c r="C16" i="4"/>
  <c r="C15" i="4"/>
  <c r="E14" i="4"/>
  <c r="D14" i="4"/>
  <c r="D13" i="4"/>
  <c r="E12" i="4"/>
  <c r="B40" i="4"/>
  <c r="E25" i="4"/>
  <c r="D24" i="4"/>
  <c r="E23" i="4"/>
  <c r="D23" i="4"/>
  <c r="C22" i="4"/>
  <c r="E21" i="4"/>
  <c r="C21" i="4"/>
  <c r="D20" i="4"/>
  <c r="C20" i="4"/>
  <c r="E19" i="4"/>
  <c r="D19" i="4"/>
  <c r="C19" i="4"/>
  <c r="B18" i="4"/>
  <c r="E17" i="4"/>
  <c r="B17" i="4"/>
  <c r="D16" i="4"/>
  <c r="B16" i="4"/>
  <c r="E15" i="4"/>
  <c r="D15" i="4"/>
  <c r="B15" i="4"/>
  <c r="C14" i="4"/>
  <c r="B14" i="4"/>
  <c r="E13" i="4"/>
  <c r="C13" i="4"/>
  <c r="B13" i="4"/>
  <c r="D12" i="4"/>
  <c r="C12" i="4"/>
  <c r="B12" i="4"/>
  <c r="E11" i="4"/>
  <c r="D11" i="4"/>
  <c r="C11" i="4"/>
  <c r="B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<sst xmlns="http://schemas.openxmlformats.org/spreadsheetml/2006/main" count="66" uniqueCount="46">
  <si>
    <t>Imię i Nazwisko</t>
  </si>
  <si>
    <t>Nr albumu</t>
  </si>
  <si>
    <t xml:space="preserve">Grupa </t>
  </si>
  <si>
    <t>sygnały wejściowe</t>
  </si>
  <si>
    <t>A</t>
  </si>
  <si>
    <t>B</t>
  </si>
  <si>
    <t>nazwa bramki logicznej</t>
  </si>
  <si>
    <t>wartość logiczna (PRAWDA/FAŁSZ)</t>
  </si>
  <si>
    <t>wyjście (0 lub 1)</t>
  </si>
  <si>
    <t>symbol graficzny</t>
  </si>
  <si>
    <t>OR</t>
  </si>
  <si>
    <t>AND</t>
  </si>
  <si>
    <t>NOT</t>
  </si>
  <si>
    <t>NOR</t>
  </si>
  <si>
    <t>NAND</t>
  </si>
  <si>
    <t>XOR</t>
  </si>
  <si>
    <t>C</t>
  </si>
  <si>
    <t>D</t>
  </si>
  <si>
    <t>Q</t>
  </si>
  <si>
    <t>a</t>
  </si>
  <si>
    <t>b</t>
  </si>
  <si>
    <t>c</t>
  </si>
  <si>
    <t>d</t>
  </si>
  <si>
    <t>e</t>
  </si>
  <si>
    <t>01</t>
  </si>
  <si>
    <t>00</t>
  </si>
  <si>
    <t>11</t>
  </si>
  <si>
    <t>10</t>
  </si>
  <si>
    <t>Wpisz nr albumu w poczczególne pola. W tablicy prawdy zastąp zero dowolna cyfrą</t>
  </si>
  <si>
    <t>Uzupełnij tablice prawdy wstawiając wartość 1 w pola odpowiadające Twojemu nr albumu oraz w pola 10 i 11. Pozostałe miejsca wypełnij zerami</t>
  </si>
  <si>
    <t>Wynik minimalizacji</t>
  </si>
  <si>
    <t>x1x2</t>
  </si>
  <si>
    <t>x3x4</t>
  </si>
  <si>
    <t>AB(~AB~C+A~B~C+~A~B~C)</t>
  </si>
  <si>
    <t>XY+X~Y+~XZ+~X~Z</t>
  </si>
  <si>
    <t>Uprość wyrażenia korzystając z algebry Bool'a. Zapisz poszczególne kroki</t>
  </si>
  <si>
    <t>Przekształć wyrażenie do najprostszej postaci kanonicznej. Zapisz poszczególne kroki</t>
  </si>
  <si>
    <t>(X+Y~Z)(~X~Y+~XY)</t>
  </si>
  <si>
    <t>(X+Z)(~X+Y)(Z+Y)</t>
  </si>
  <si>
    <t>ab</t>
  </si>
  <si>
    <t>cd</t>
  </si>
  <si>
    <t>WYNIK</t>
  </si>
  <si>
    <t xml:space="preserve">Korzystając z tabeli prawdy stwórz mapę Karnaugh'a, zminimalizuj (zaznacz obszary do minimalizacji) i zapisz wyrażenie w postaci kanonicznej </t>
  </si>
  <si>
    <t>~B~C+A~B+CD+AC</t>
  </si>
  <si>
    <t>Pershehuba Ihor</t>
  </si>
  <si>
    <t>w72576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</si>
</sst>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238"/>
    </font>
    <font>
      <sz val="8"/>
      <name val="Arial"/>
      <charset val="238"/>
    </font>
    <font>
      <b/>
      <sz val="10"/>
      <name val="Arial"/>
      <family val="2"/>
      <charset val="238"/>
    </font>
    <font>
      <b/>
      <sz val="12"/>
      <color indexed="18"/>
      <name val="Arial"/>
      <family val="2"/>
      <charset val="238"/>
    </font>
    <font>
      <b/>
      <sz val="10"/>
      <color indexed="18"/>
      <name val="Arial"/>
      <family val="2"/>
      <charset val="238"/>
    </font>
    <font>
      <b/>
      <sz val="14"/>
      <color indexed="18"/>
      <name val="Arial"/>
      <family val="2"/>
      <charset val="238"/>
    </font>
    <font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ck">
        <color indexed="17"/>
      </left>
      <right style="thin">
        <color indexed="17"/>
      </right>
      <top style="thick">
        <color indexed="17"/>
      </top>
      <bottom style="thick">
        <color indexed="17"/>
      </bottom>
      <diagonal/>
    </border>
    <border>
      <left style="thin">
        <color indexed="17"/>
      </left>
      <right style="thin">
        <color indexed="17"/>
      </right>
      <top style="thick">
        <color indexed="17"/>
      </top>
      <bottom style="thick">
        <color indexed="17"/>
      </bottom>
      <diagonal/>
    </border>
    <border>
      <left style="thin">
        <color indexed="17"/>
      </left>
      <right style="thick">
        <color indexed="17"/>
      </right>
      <top style="thick">
        <color indexed="17"/>
      </top>
      <bottom style="thick">
        <color indexed="17"/>
      </bottom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ck">
        <color indexed="17"/>
      </bottom>
      <diagonal/>
    </border>
    <border>
      <left style="thick">
        <color indexed="17"/>
      </left>
      <right style="thin">
        <color indexed="17"/>
      </right>
      <top/>
      <bottom style="thin">
        <color indexed="17"/>
      </bottom>
      <diagonal/>
    </border>
    <border>
      <left style="thick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ck">
        <color indexed="17"/>
      </left>
      <right style="thin">
        <color indexed="17"/>
      </right>
      <top style="thin">
        <color indexed="17"/>
      </top>
      <bottom style="thick">
        <color indexed="17"/>
      </bottom>
      <diagonal/>
    </border>
    <border>
      <left style="thin">
        <color indexed="17"/>
      </left>
      <right style="thick">
        <color indexed="17"/>
      </right>
      <top/>
      <bottom style="thin">
        <color indexed="17"/>
      </bottom>
      <diagonal/>
    </border>
    <border>
      <left style="thick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ck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ck">
        <color indexed="18"/>
      </right>
      <top style="thin">
        <color indexed="18"/>
      </top>
      <bottom style="thick">
        <color indexed="18"/>
      </bottom>
      <diagonal/>
    </border>
    <border>
      <left style="thin">
        <color indexed="17"/>
      </left>
      <right style="thick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ck">
        <color indexed="17"/>
      </right>
      <top style="thin">
        <color indexed="17"/>
      </top>
      <bottom style="thick">
        <color indexed="17"/>
      </bottom>
      <diagonal/>
    </border>
    <border>
      <left style="thick">
        <color indexed="18"/>
      </left>
      <right style="thin">
        <color indexed="18"/>
      </right>
      <top style="thin">
        <color indexed="18"/>
      </top>
      <bottom style="thick">
        <color indexed="18"/>
      </bottom>
      <diagonal/>
    </border>
    <border>
      <left style="thick">
        <color indexed="18"/>
      </left>
      <right style="thin">
        <color indexed="18"/>
      </right>
      <top style="thick">
        <color indexed="18"/>
      </top>
      <bottom style="thin">
        <color indexed="18"/>
      </bottom>
      <diagonal/>
    </border>
    <border>
      <left style="thin">
        <color indexed="18"/>
      </left>
      <right style="thick">
        <color indexed="18"/>
      </right>
      <top style="thick">
        <color indexed="18"/>
      </top>
      <bottom style="thin">
        <color indexed="18"/>
      </bottom>
      <diagonal/>
    </border>
    <border>
      <left style="thick">
        <color indexed="18"/>
      </left>
      <right/>
      <top style="thick">
        <color indexed="18"/>
      </top>
      <bottom style="thin">
        <color indexed="18"/>
      </bottom>
      <diagonal/>
    </border>
    <border>
      <left/>
      <right/>
      <top style="thick">
        <color indexed="18"/>
      </top>
      <bottom style="thin">
        <color indexed="18"/>
      </bottom>
      <diagonal/>
    </border>
    <border>
      <left/>
      <right style="thick">
        <color indexed="18"/>
      </right>
      <top style="thick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7"/>
      </left>
      <right style="thin">
        <color indexed="64"/>
      </right>
      <top style="thick">
        <color indexed="17"/>
      </top>
      <bottom style="thick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 diagonalDown="1">
      <left/>
      <right style="thick">
        <color indexed="17"/>
      </right>
      <top/>
      <bottom style="thick">
        <color indexed="17"/>
      </bottom>
      <diagonal style="thick">
        <color indexed="17"/>
      </diagonal>
    </border>
  </borders>
  <cellStyleXfs count="2">
    <xf numFmtId="0" fontId="0" fillId="0" borderId="0"/>
    <xf numFmtId="0" fontId="6" fillId="0" borderId="0"/>
  </cellStyleXfs>
  <cellXfs count="57">
    <xf numFmtId="0" fontId="0" fillId="0" borderId="0" xfId="0"/>
    <xf numFmtId="11" fontId="0" fillId="0" borderId="0" xfId="0" applyNumberFormat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11" fontId="2" fillId="2" borderId="2" xfId="0" applyNumberFormat="1" applyFont="1" applyFill="1" applyBorder="1" applyAlignment="1">
      <alignment horizontal="center" vertical="center" wrapText="1"/>
    </xf>
    <xf numFmtId="11" fontId="2" fillId="2" borderId="3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/>
    <xf numFmtId="11" fontId="4" fillId="4" borderId="11" xfId="0" applyNumberFormat="1" applyFont="1" applyFill="1" applyBorder="1" applyAlignment="1">
      <alignment horizontal="center" vertical="center" wrapText="1"/>
    </xf>
    <xf numFmtId="11" fontId="4" fillId="4" borderId="12" xfId="0" applyNumberFormat="1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0" fillId="6" borderId="5" xfId="0" applyFill="1" applyBorder="1" applyAlignment="1" applyProtection="1">
      <alignment horizontal="center" vertical="center"/>
      <protection locked="0"/>
    </xf>
    <xf numFmtId="0" fontId="0" fillId="6" borderId="14" xfId="0" applyFill="1" applyBorder="1" applyProtection="1">
      <protection locked="0"/>
    </xf>
    <xf numFmtId="0" fontId="0" fillId="6" borderId="6" xfId="0" applyFill="1" applyBorder="1" applyAlignment="1" applyProtection="1">
      <alignment horizontal="center" vertical="center"/>
      <protection locked="0"/>
    </xf>
    <xf numFmtId="0" fontId="0" fillId="6" borderId="15" xfId="0" applyFill="1" applyBorder="1" applyProtection="1">
      <protection locked="0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6" borderId="10" xfId="0" applyFill="1" applyBorder="1" applyAlignment="1" applyProtection="1">
      <alignment horizontal="center" vertical="center"/>
      <protection locked="0"/>
    </xf>
    <xf numFmtId="0" fontId="0" fillId="6" borderId="14" xfId="0" applyFill="1" applyBorder="1" applyAlignment="1" applyProtection="1">
      <alignment horizontal="center" vertical="center"/>
      <protection locked="0"/>
    </xf>
    <xf numFmtId="0" fontId="0" fillId="6" borderId="15" xfId="0" applyFill="1" applyBorder="1" applyAlignment="1" applyProtection="1">
      <alignment horizontal="center" vertical="center"/>
      <protection locked="0"/>
    </xf>
    <xf numFmtId="0" fontId="5" fillId="5" borderId="16" xfId="0" applyFont="1" applyFill="1" applyBorder="1" applyAlignment="1" applyProtection="1">
      <alignment horizontal="center" vertical="center"/>
      <protection locked="0"/>
    </xf>
    <xf numFmtId="0" fontId="5" fillId="5" borderId="13" xfId="0" applyFont="1" applyFill="1" applyBorder="1" applyAlignment="1" applyProtection="1">
      <alignment horizontal="center" vertical="center"/>
      <protection locked="0"/>
    </xf>
    <xf numFmtId="0" fontId="6" fillId="0" borderId="0" xfId="0" applyFont="1"/>
    <xf numFmtId="0" fontId="6" fillId="0" borderId="22" xfId="0" applyFont="1" applyBorder="1"/>
    <xf numFmtId="0" fontId="0" fillId="7" borderId="22" xfId="0" applyFill="1" applyBorder="1"/>
    <xf numFmtId="0" fontId="0" fillId="0" borderId="0" xfId="0" applyBorder="1"/>
    <xf numFmtId="0" fontId="0" fillId="0" borderId="0" xfId="0" applyFill="1" applyBorder="1"/>
    <xf numFmtId="11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/>
    </xf>
    <xf numFmtId="49" fontId="6" fillId="0" borderId="0" xfId="0" applyNumberFormat="1" applyFont="1"/>
    <xf numFmtId="0" fontId="0" fillId="3" borderId="24" xfId="0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0" fillId="0" borderId="25" xfId="0" applyBorder="1"/>
    <xf numFmtId="0" fontId="6" fillId="0" borderId="0" xfId="0" applyFont="1" applyAlignment="1">
      <alignment horizontal="right"/>
    </xf>
    <xf numFmtId="0" fontId="6" fillId="3" borderId="24" xfId="0" applyFont="1" applyFill="1" applyBorder="1" applyAlignment="1">
      <alignment horizontal="center" vertical="center"/>
    </xf>
    <xf numFmtId="0" fontId="6" fillId="0" borderId="0" xfId="1"/>
    <xf numFmtId="0" fontId="6" fillId="0" borderId="0" xfId="1" applyAlignment="1">
      <alignment horizontal="right"/>
    </xf>
    <xf numFmtId="0" fontId="6" fillId="0" borderId="25" xfId="1" applyBorder="1"/>
    <xf numFmtId="0" fontId="2" fillId="2" borderId="1" xfId="1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center" vertical="center"/>
    </xf>
    <xf numFmtId="11" fontId="3" fillId="4" borderId="17" xfId="0" applyNumberFormat="1" applyFont="1" applyFill="1" applyBorder="1" applyAlignment="1">
      <alignment horizontal="center" vertical="center" wrapText="1"/>
    </xf>
    <xf numFmtId="11" fontId="3" fillId="4" borderId="18" xfId="0" applyNumberFormat="1" applyFont="1" applyFill="1" applyBorder="1" applyAlignment="1">
      <alignment horizontal="center" vertical="center" wrapText="1"/>
    </xf>
    <xf numFmtId="11" fontId="3" fillId="4" borderId="19" xfId="0" applyNumberFormat="1" applyFont="1" applyFill="1" applyBorder="1" applyAlignment="1">
      <alignment horizontal="center" vertical="center" wrapText="1"/>
    </xf>
    <xf numFmtId="11" fontId="3" fillId="4" borderId="20" xfId="0" applyNumberFormat="1" applyFont="1" applyFill="1" applyBorder="1" applyAlignment="1">
      <alignment horizontal="center" vertical="center" wrapText="1"/>
    </xf>
    <xf numFmtId="11" fontId="3" fillId="4" borderId="21" xfId="0" applyNumberFormat="1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 xr:uid="{2D388CB7-54D0-4982-A09E-EE44F6D711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733425</xdr:colOff>
      <xdr:row>5</xdr:row>
      <xdr:rowOff>28575</xdr:rowOff>
    </xdr:from>
    <xdr:to>
      <xdr:col>7</xdr:col>
      <xdr:colOff>1666875</xdr:colOff>
      <xdr:row>5</xdr:row>
      <xdr:rowOff>476250</xdr:rowOff>
    </xdr:to>
    <xdr:pic>
      <xdr:nvPicPr>
        <xdr:cNvPr id="1166" name="Picture 2" descr="http://zst.bytom.pl/~utk/or.gif">
          <a:extLst>
            <a:ext uri="{FF2B5EF4-FFF2-40B4-BE49-F238E27FC236}">
              <a16:creationId xmlns:a16="http://schemas.microsoft.com/office/drawing/2014/main" id="{29B6386C-41B1-4AAD-902F-779F94F34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2781300"/>
          <a:ext cx="9334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735666</xdr:colOff>
      <xdr:row>5</xdr:row>
      <xdr:rowOff>502024</xdr:rowOff>
    </xdr:from>
    <xdr:to>
      <xdr:col>7</xdr:col>
      <xdr:colOff>1631576</xdr:colOff>
      <xdr:row>6</xdr:row>
      <xdr:rowOff>499222</xdr:rowOff>
    </xdr:to>
    <xdr:pic>
      <xdr:nvPicPr>
        <xdr:cNvPr id="1167" name="Picture 2">
          <a:extLst>
            <a:ext uri="{FF2B5EF4-FFF2-40B4-BE49-F238E27FC236}">
              <a16:creationId xmlns:a16="http://schemas.microsoft.com/office/drawing/2014/main" id="{44D64F48-784A-4887-9E63-7F4F1881F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3607" y="3258671"/>
          <a:ext cx="895910" cy="5014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744071</xdr:colOff>
      <xdr:row>7</xdr:row>
      <xdr:rowOff>1681</xdr:rowOff>
    </xdr:from>
    <xdr:to>
      <xdr:col>7</xdr:col>
      <xdr:colOff>1558738</xdr:colOff>
      <xdr:row>8</xdr:row>
      <xdr:rowOff>11766</xdr:rowOff>
    </xdr:to>
    <xdr:pic>
      <xdr:nvPicPr>
        <xdr:cNvPr id="1168" name="Picture 2">
          <a:extLst>
            <a:ext uri="{FF2B5EF4-FFF2-40B4-BE49-F238E27FC236}">
              <a16:creationId xmlns:a16="http://schemas.microsoft.com/office/drawing/2014/main" id="{90E8E3CF-FE1C-4FB4-83A3-C61D796B2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2012" y="3766857"/>
          <a:ext cx="814667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736787</xdr:colOff>
      <xdr:row>7</xdr:row>
      <xdr:rowOff>497541</xdr:rowOff>
    </xdr:from>
    <xdr:to>
      <xdr:col>7</xdr:col>
      <xdr:colOff>1651187</xdr:colOff>
      <xdr:row>9</xdr:row>
      <xdr:rowOff>38099</xdr:rowOff>
    </xdr:to>
    <xdr:pic>
      <xdr:nvPicPr>
        <xdr:cNvPr id="1169" name="Picture 2">
          <a:extLst>
            <a:ext uri="{FF2B5EF4-FFF2-40B4-BE49-F238E27FC236}">
              <a16:creationId xmlns:a16="http://schemas.microsoft.com/office/drawing/2014/main" id="{7D571BC5-D534-4710-924E-DE266EB84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4728" y="4262717"/>
          <a:ext cx="914400" cy="549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691963</xdr:colOff>
      <xdr:row>9</xdr:row>
      <xdr:rowOff>43143</xdr:rowOff>
    </xdr:from>
    <xdr:to>
      <xdr:col>7</xdr:col>
      <xdr:colOff>1635498</xdr:colOff>
      <xdr:row>10</xdr:row>
      <xdr:rowOff>34178</xdr:rowOff>
    </xdr:to>
    <xdr:pic>
      <xdr:nvPicPr>
        <xdr:cNvPr id="1170" name="Picture 2">
          <a:extLst>
            <a:ext uri="{FF2B5EF4-FFF2-40B4-BE49-F238E27FC236}">
              <a16:creationId xmlns:a16="http://schemas.microsoft.com/office/drawing/2014/main" id="{7694922E-7541-4BED-9CD7-708FC62B6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9904" y="4816849"/>
          <a:ext cx="94353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66675</xdr:colOff>
      <xdr:row>0</xdr:row>
      <xdr:rowOff>28575</xdr:rowOff>
    </xdr:from>
    <xdr:to>
      <xdr:col>7</xdr:col>
      <xdr:colOff>2390775</xdr:colOff>
      <xdr:row>3</xdr:row>
      <xdr:rowOff>238125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2017129C-0516-4BCF-A4B9-D782EB587E7C}"/>
            </a:ext>
          </a:extLst>
        </xdr:cNvPr>
        <xdr:cNvSpPr>
          <a:spLocks noChangeArrowheads="1"/>
        </xdr:cNvSpPr>
      </xdr:nvSpPr>
      <xdr:spPr bwMode="auto">
        <a:xfrm rot="5400000">
          <a:off x="7639050" y="-38100"/>
          <a:ext cx="2190750" cy="2324100"/>
        </a:xfrm>
        <a:prstGeom prst="rightArrow">
          <a:avLst>
            <a:gd name="adj1" fmla="val 50000"/>
            <a:gd name="adj2" fmla="val 25000"/>
          </a:avLst>
        </a:prstGeom>
        <a:solidFill>
          <a:srgbClr val="CCFFCC"/>
        </a:solidFill>
        <a:ln w="19050">
          <a:solidFill>
            <a:srgbClr val="008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pl-P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pl-PL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Umieść symbole graficzne </a:t>
          </a:r>
        </a:p>
        <a:p>
          <a:pPr algn="ctr" rtl="0">
            <a:defRPr sz="1000"/>
          </a:pPr>
          <a:r>
            <a:rPr lang="pl-PL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w odpowiednich komórkach czwartej kolumny tabeli.</a:t>
          </a:r>
        </a:p>
      </xdr:txBody>
    </xdr:sp>
    <xdr:clientData/>
  </xdr:twoCellAnchor>
  <xdr:twoCellAnchor>
    <xdr:from>
      <xdr:col>5</xdr:col>
      <xdr:colOff>9525</xdr:colOff>
      <xdr:row>0</xdr:row>
      <xdr:rowOff>38100</xdr:rowOff>
    </xdr:from>
    <xdr:to>
      <xdr:col>5</xdr:col>
      <xdr:colOff>2390775</xdr:colOff>
      <xdr:row>3</xdr:row>
      <xdr:rowOff>219075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A6AE1349-CF56-454E-A16C-E8FF2FF6A6F4}"/>
            </a:ext>
          </a:extLst>
        </xdr:cNvPr>
        <xdr:cNvSpPr>
          <a:spLocks noChangeArrowheads="1"/>
        </xdr:cNvSpPr>
      </xdr:nvSpPr>
      <xdr:spPr bwMode="auto">
        <a:xfrm rot="5400000">
          <a:off x="2728912" y="-71437"/>
          <a:ext cx="2162175" cy="2381250"/>
        </a:xfrm>
        <a:prstGeom prst="rightArrow">
          <a:avLst>
            <a:gd name="adj1" fmla="val 50000"/>
            <a:gd name="adj2" fmla="val 25000"/>
          </a:avLst>
        </a:prstGeom>
        <a:solidFill>
          <a:srgbClr val="CCFFCC"/>
        </a:solidFill>
        <a:ln w="19050">
          <a:solidFill>
            <a:srgbClr val="008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1100"/>
            </a:lnSpc>
            <a:defRPr sz="1000"/>
          </a:pPr>
          <a:endParaRPr lang="pl-P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1100"/>
            </a:lnSpc>
            <a:defRPr sz="1000"/>
          </a:pPr>
          <a:r>
            <a:rPr lang="pl-PL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Zapisz odpowiednią formułę realizującą podaną funkcję logiczną. Wykorzystaj funkcje: LUB(), ORAZ, NIE(), JEŻELI(). </a:t>
          </a:r>
        </a:p>
      </xdr:txBody>
    </xdr:sp>
    <xdr:clientData/>
  </xdr:twoCellAnchor>
  <xdr:twoCellAnchor>
    <xdr:from>
      <xdr:col>6</xdr:col>
      <xdr:colOff>28575</xdr:colOff>
      <xdr:row>0</xdr:row>
      <xdr:rowOff>38100</xdr:rowOff>
    </xdr:from>
    <xdr:to>
      <xdr:col>6</xdr:col>
      <xdr:colOff>2409825</xdr:colOff>
      <xdr:row>3</xdr:row>
      <xdr:rowOff>219075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D1AE78DA-7AEA-4181-9D0E-751FC0EAB598}"/>
            </a:ext>
          </a:extLst>
        </xdr:cNvPr>
        <xdr:cNvSpPr>
          <a:spLocks noChangeArrowheads="1"/>
        </xdr:cNvSpPr>
      </xdr:nvSpPr>
      <xdr:spPr bwMode="auto">
        <a:xfrm rot="5400000">
          <a:off x="5195887" y="-71437"/>
          <a:ext cx="2162175" cy="2381250"/>
        </a:xfrm>
        <a:prstGeom prst="rightArrow">
          <a:avLst>
            <a:gd name="adj1" fmla="val 50000"/>
            <a:gd name="adj2" fmla="val 25000"/>
          </a:avLst>
        </a:prstGeom>
        <a:solidFill>
          <a:srgbClr val="CCFFCC"/>
        </a:solidFill>
        <a:ln w="19050">
          <a:solidFill>
            <a:srgbClr val="008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pl-P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pl-PL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Zapisz formułę generującą stan "0" lub "1" w zależności od wartości "PRAWDA/FAŁSZ" w kolumnie F. Wykorzystaj funkcję: JEŻELI(). </a:t>
          </a:r>
        </a:p>
      </xdr:txBody>
    </xdr:sp>
    <xdr:clientData/>
  </xdr:twoCellAnchor>
  <xdr:twoCellAnchor editAs="oneCell">
    <xdr:from>
      <xdr:col>7</xdr:col>
      <xdr:colOff>650502</xdr:colOff>
      <xdr:row>10</xdr:row>
      <xdr:rowOff>78440</xdr:rowOff>
    </xdr:from>
    <xdr:to>
      <xdr:col>7</xdr:col>
      <xdr:colOff>1614207</xdr:colOff>
      <xdr:row>10</xdr:row>
      <xdr:rowOff>534085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69841AC6-C499-4914-A51E-572C08F4C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8443" y="5356411"/>
          <a:ext cx="963705" cy="455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1</xdr:row>
      <xdr:rowOff>152400</xdr:rowOff>
    </xdr:from>
    <xdr:to>
      <xdr:col>16</xdr:col>
      <xdr:colOff>209550</xdr:colOff>
      <xdr:row>22</xdr:row>
      <xdr:rowOff>161925</xdr:rowOff>
    </xdr:to>
    <xdr:pic>
      <xdr:nvPicPr>
        <xdr:cNvPr id="2084" name="Picture 5">
          <a:extLst>
            <a:ext uri="{FF2B5EF4-FFF2-40B4-BE49-F238E27FC236}">
              <a16:creationId xmlns:a16="http://schemas.microsoft.com/office/drawing/2014/main" id="{A422553D-F8DB-43AA-A9B2-6681733B4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514350"/>
          <a:ext cx="5648325" cy="3676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104775</xdr:colOff>
      <xdr:row>0</xdr:row>
      <xdr:rowOff>57149</xdr:rowOff>
    </xdr:from>
    <xdr:to>
      <xdr:col>6</xdr:col>
      <xdr:colOff>304800</xdr:colOff>
      <xdr:row>8</xdr:row>
      <xdr:rowOff>114302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8CBD5B81-2698-467B-B02A-AF434612EA14}"/>
            </a:ext>
          </a:extLst>
        </xdr:cNvPr>
        <xdr:cNvSpPr>
          <a:spLocks noChangeArrowheads="1"/>
        </xdr:cNvSpPr>
      </xdr:nvSpPr>
      <xdr:spPr bwMode="auto">
        <a:xfrm rot="5400000">
          <a:off x="3471861" y="-319087"/>
          <a:ext cx="1943103" cy="2695575"/>
        </a:xfrm>
        <a:prstGeom prst="rightArrow">
          <a:avLst>
            <a:gd name="adj1" fmla="val 76056"/>
            <a:gd name="adj2" fmla="val 32042"/>
          </a:avLst>
        </a:prstGeom>
        <a:solidFill>
          <a:srgbClr val="CCFFCC"/>
        </a:solidFill>
        <a:ln w="19050">
          <a:solidFill>
            <a:srgbClr val="008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pl-P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pl-PL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Zapisz formułę generującą stan "0" lub "1" dla wyjścia "Q" przedstawionego układu dla wszystkich kombinacji sygnałów wejściowych. Wykorzystaj funkcje: JEŻELI(), LUB(), ORAZ(), NIE() w zapisie jednej formuły.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42865</xdr:rowOff>
    </xdr:from>
    <xdr:to>
      <xdr:col>11</xdr:col>
      <xdr:colOff>352424</xdr:colOff>
      <xdr:row>8</xdr:row>
      <xdr:rowOff>7</xdr:rowOff>
    </xdr:to>
    <xdr:sp macro="" textlink="">
      <xdr:nvSpPr>
        <xdr:cNvPr id="4" name="AutoShape 6">
          <a:extLst>
            <a:ext uri="{FF2B5EF4-FFF2-40B4-BE49-F238E27FC236}">
              <a16:creationId xmlns:a16="http://schemas.microsoft.com/office/drawing/2014/main" id="{EA6FA514-C8A4-40D1-B9BC-2B42A2DAD5DD}"/>
            </a:ext>
          </a:extLst>
        </xdr:cNvPr>
        <xdr:cNvSpPr>
          <a:spLocks noChangeArrowheads="1"/>
        </xdr:cNvSpPr>
      </xdr:nvSpPr>
      <xdr:spPr bwMode="auto">
        <a:xfrm rot="5400000">
          <a:off x="7696197" y="-33332"/>
          <a:ext cx="2143130" cy="2295524"/>
        </a:xfrm>
        <a:prstGeom prst="rightArrow">
          <a:avLst>
            <a:gd name="adj1" fmla="val 76056"/>
            <a:gd name="adj2" fmla="val 32042"/>
          </a:avLst>
        </a:prstGeom>
        <a:solidFill>
          <a:srgbClr val="CCFFCC"/>
        </a:solidFill>
        <a:ln w="19050">
          <a:solidFill>
            <a:srgbClr val="008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pl-P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pl-PL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1. Skopiuj wypełnioną tablicę. </a:t>
          </a:r>
          <a:br>
            <a:rPr lang="pl-PL" sz="1000" b="1" i="0" u="none" strike="noStrike" baseline="0">
              <a:solidFill>
                <a:srgbClr val="FF0000"/>
              </a:solidFill>
              <a:latin typeface="Arial"/>
              <a:cs typeface="Arial"/>
            </a:rPr>
          </a:br>
          <a:r>
            <a:rPr lang="pl-PL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2. Wykonaj minimalizację. Obramuj pola (różnymi kolorami), które podlegają procesowi minimalizacji. </a:t>
          </a:r>
          <a:br>
            <a:rPr lang="pl-PL" sz="1000" b="1" i="0" u="none" strike="noStrike" baseline="0">
              <a:solidFill>
                <a:srgbClr val="FF0000"/>
              </a:solidFill>
              <a:latin typeface="Arial"/>
              <a:cs typeface="Arial"/>
            </a:rPr>
          </a:br>
          <a:r>
            <a:rPr lang="pl-PL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3. Przedstaw wynik minimalizacji przy użyciu bramek logicznych.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142875</xdr:colOff>
      <xdr:row>10</xdr:row>
      <xdr:rowOff>0</xdr:rowOff>
    </xdr:from>
    <xdr:to>
      <xdr:col>12</xdr:col>
      <xdr:colOff>500062</xdr:colOff>
      <xdr:row>14</xdr:row>
      <xdr:rowOff>47625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319A4C00-A278-203B-8A71-13E26BBEC5CF}"/>
            </a:ext>
          </a:extLst>
        </xdr:cNvPr>
        <xdr:cNvSpPr/>
      </xdr:nvSpPr>
      <xdr:spPr>
        <a:xfrm>
          <a:off x="10034588" y="2019300"/>
          <a:ext cx="357187" cy="75247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12</xdr:col>
      <xdr:colOff>97630</xdr:colOff>
      <xdr:row>11</xdr:row>
      <xdr:rowOff>173831</xdr:rowOff>
    </xdr:from>
    <xdr:to>
      <xdr:col>13</xdr:col>
      <xdr:colOff>633411</xdr:colOff>
      <xdr:row>14</xdr:row>
      <xdr:rowOff>2381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EEAAD5A6-A7AA-4955-8930-6E0D65C0B74D}"/>
            </a:ext>
          </a:extLst>
        </xdr:cNvPr>
        <xdr:cNvSpPr/>
      </xdr:nvSpPr>
      <xdr:spPr>
        <a:xfrm rot="5400000">
          <a:off x="10402490" y="1956197"/>
          <a:ext cx="357187" cy="1183481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10</xdr:col>
      <xdr:colOff>64291</xdr:colOff>
      <xdr:row>13</xdr:row>
      <xdr:rowOff>21432</xdr:rowOff>
    </xdr:from>
    <xdr:to>
      <xdr:col>14</xdr:col>
      <xdr:colOff>80961</xdr:colOff>
      <xdr:row>14</xdr:row>
      <xdr:rowOff>61915</xdr:rowOff>
    </xdr:to>
    <xdr:sp macro="" textlink="">
      <xdr:nvSpPr>
        <xdr:cNvPr id="4" name="Prostokąt 3">
          <a:extLst>
            <a:ext uri="{FF2B5EF4-FFF2-40B4-BE49-F238E27FC236}">
              <a16:creationId xmlns:a16="http://schemas.microsoft.com/office/drawing/2014/main" id="{A412A7BE-0FB2-47AF-866B-B7D85AEC7472}"/>
            </a:ext>
          </a:extLst>
        </xdr:cNvPr>
        <xdr:cNvSpPr/>
      </xdr:nvSpPr>
      <xdr:spPr>
        <a:xfrm rot="5400000">
          <a:off x="9855991" y="1373983"/>
          <a:ext cx="216695" cy="260747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10</xdr:col>
      <xdr:colOff>47625</xdr:colOff>
      <xdr:row>7</xdr:row>
      <xdr:rowOff>142875</xdr:rowOff>
    </xdr:from>
    <xdr:to>
      <xdr:col>11</xdr:col>
      <xdr:colOff>623887</xdr:colOff>
      <xdr:row>11</xdr:row>
      <xdr:rowOff>33337</xdr:rowOff>
    </xdr:to>
    <xdr:sp macro="" textlink="">
      <xdr:nvSpPr>
        <xdr:cNvPr id="5" name="Prostokąt 4">
          <a:extLst>
            <a:ext uri="{FF2B5EF4-FFF2-40B4-BE49-F238E27FC236}">
              <a16:creationId xmlns:a16="http://schemas.microsoft.com/office/drawing/2014/main" id="{61B6934C-A481-562A-F49D-C892A56B1251}"/>
            </a:ext>
          </a:extLst>
        </xdr:cNvPr>
        <xdr:cNvSpPr/>
      </xdr:nvSpPr>
      <xdr:spPr>
        <a:xfrm>
          <a:off x="8643938" y="1657350"/>
          <a:ext cx="1223962" cy="5715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10</xdr:col>
      <xdr:colOff>80962</xdr:colOff>
      <xdr:row>12</xdr:row>
      <xdr:rowOff>128588</xdr:rowOff>
    </xdr:from>
    <xdr:to>
      <xdr:col>12</xdr:col>
      <xdr:colOff>9524</xdr:colOff>
      <xdr:row>16</xdr:row>
      <xdr:rowOff>19050</xdr:rowOff>
    </xdr:to>
    <xdr:sp macro="" textlink="">
      <xdr:nvSpPr>
        <xdr:cNvPr id="6" name="Prostokąt 5">
          <a:extLst>
            <a:ext uri="{FF2B5EF4-FFF2-40B4-BE49-F238E27FC236}">
              <a16:creationId xmlns:a16="http://schemas.microsoft.com/office/drawing/2014/main" id="{A7CD16C7-BE52-478C-BAAA-F636D8BF56AD}"/>
            </a:ext>
          </a:extLst>
        </xdr:cNvPr>
        <xdr:cNvSpPr/>
      </xdr:nvSpPr>
      <xdr:spPr>
        <a:xfrm>
          <a:off x="8677275" y="2500313"/>
          <a:ext cx="1223962" cy="5715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B2:C4"/>
  <sheetViews>
    <sheetView workbookViewId="0">
      <selection activeCell="F18" sqref="F18"/>
    </sheetView>
  </sheetViews>
  <sheetFormatPr defaultRowHeight="12.75" x14ac:dyDescent="0.2"/>
  <cols>
    <col min="2" max="2" width="20" customWidth="1"/>
    <col min="3" max="3" width="20.42578125" customWidth="1"/>
  </cols>
  <sheetData>
    <row r="2" spans="2:3" x14ac:dyDescent="0.2">
      <c r="B2" s="32" t="s">
        <v>0</v>
      </c>
      <c r="C2" s="33" t="s">
        <v>44</v>
      </c>
    </row>
    <row r="3" spans="2:3" x14ac:dyDescent="0.2">
      <c r="B3" s="32" t="s">
        <v>1</v>
      </c>
      <c r="C3" s="33" t="s">
        <v>45</v>
      </c>
    </row>
    <row r="4" spans="2:3" x14ac:dyDescent="0.2">
      <c r="B4" s="32" t="s">
        <v>2</v>
      </c>
      <c r="C4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43"/>
  <sheetViews>
    <sheetView zoomScale="85" zoomScaleNormal="85" workbookViewId="0">
      <selection activeCell="G6" sqref="G6"/>
    </sheetView>
  </sheetViews>
  <sheetFormatPr defaultRowHeight="12.75" x14ac:dyDescent="0.2"/>
  <cols>
    <col min="1" max="1" width="4.28515625" customWidth="1"/>
    <col min="2" max="3" width="8.7109375" customWidth="1"/>
    <col min="4" max="4" width="4.140625" customWidth="1"/>
    <col min="5" max="5" width="13.28515625" customWidth="1"/>
    <col min="6" max="8" width="36.7109375" customWidth="1"/>
  </cols>
  <sheetData>
    <row r="1" spans="2:12" ht="105" customHeight="1" x14ac:dyDescent="0.2">
      <c r="L1" s="15"/>
    </row>
    <row r="2" spans="2:12" ht="13.5" thickBot="1" x14ac:dyDescent="0.25">
      <c r="L2" s="15"/>
    </row>
    <row r="3" spans="2:12" ht="37.5" customHeight="1" thickTop="1" x14ac:dyDescent="0.2">
      <c r="B3" s="52" t="s">
        <v>3</v>
      </c>
      <c r="C3" s="53"/>
      <c r="D3" s="1"/>
      <c r="E3" s="1"/>
      <c r="F3" s="1"/>
      <c r="G3" s="1"/>
      <c r="H3" s="1"/>
      <c r="L3" s="15"/>
    </row>
    <row r="4" spans="2:12" ht="18.75" customHeight="1" thickBot="1" x14ac:dyDescent="0.25">
      <c r="B4" s="13" t="s">
        <v>4</v>
      </c>
      <c r="C4" s="14" t="s">
        <v>5</v>
      </c>
      <c r="D4" s="1"/>
      <c r="E4" s="1"/>
      <c r="F4" s="1"/>
      <c r="G4" s="1"/>
      <c r="H4" s="1"/>
    </row>
    <row r="5" spans="2:12" ht="42" customHeight="1" thickTop="1" thickBot="1" x14ac:dyDescent="0.25">
      <c r="B5" s="29">
        <v>1</v>
      </c>
      <c r="C5" s="30">
        <v>0</v>
      </c>
      <c r="D5" s="1"/>
      <c r="E5" s="2" t="s">
        <v>6</v>
      </c>
      <c r="F5" s="3" t="s">
        <v>7</v>
      </c>
      <c r="G5" s="3" t="s">
        <v>8</v>
      </c>
      <c r="H5" s="4" t="s">
        <v>9</v>
      </c>
    </row>
    <row r="6" spans="2:12" ht="39.950000000000003" customHeight="1" thickTop="1" x14ac:dyDescent="0.2">
      <c r="E6" s="8" t="s">
        <v>10</v>
      </c>
      <c r="F6" s="11" t="b">
        <f>OR(B5:C5)</f>
        <v>1</v>
      </c>
      <c r="G6" s="11">
        <f>IF(F6,1,0)</f>
        <v>1</v>
      </c>
      <c r="H6" s="12"/>
    </row>
    <row r="7" spans="2:12" ht="39.950000000000003" customHeight="1" x14ac:dyDescent="0.2">
      <c r="E7" s="9" t="s">
        <v>11</v>
      </c>
      <c r="F7" s="16" t="b">
        <f>AND(B5,C5)</f>
        <v>0</v>
      </c>
      <c r="G7" s="11">
        <f t="shared" ref="G7:G11" si="0">IF(F7,1,0)</f>
        <v>0</v>
      </c>
      <c r="H7" s="17"/>
    </row>
    <row r="8" spans="2:12" ht="39.950000000000003" customHeight="1" x14ac:dyDescent="0.2">
      <c r="E8" s="9" t="s">
        <v>12</v>
      </c>
      <c r="F8" s="16" t="b">
        <f>NOT(B5)</f>
        <v>0</v>
      </c>
      <c r="G8" s="11">
        <f t="shared" si="0"/>
        <v>0</v>
      </c>
      <c r="H8" s="17"/>
    </row>
    <row r="9" spans="2:12" ht="39.950000000000003" customHeight="1" x14ac:dyDescent="0.2">
      <c r="E9" s="9" t="s">
        <v>13</v>
      </c>
      <c r="F9" s="16" t="b">
        <f>NOT(OR(B5:C5))</f>
        <v>0</v>
      </c>
      <c r="G9" s="11">
        <f t="shared" si="0"/>
        <v>0</v>
      </c>
      <c r="H9" s="17"/>
    </row>
    <row r="10" spans="2:12" ht="39.950000000000003" customHeight="1" thickBot="1" x14ac:dyDescent="0.25">
      <c r="E10" s="10" t="s">
        <v>14</v>
      </c>
      <c r="F10" s="18" t="b">
        <f>NOT(AND(B5:C5))</f>
        <v>1</v>
      </c>
      <c r="G10" s="11">
        <f t="shared" si="0"/>
        <v>1</v>
      </c>
      <c r="H10" s="19"/>
    </row>
    <row r="11" spans="2:12" ht="45" customHeight="1" thickTop="1" thickBot="1" x14ac:dyDescent="0.25">
      <c r="E11" s="10" t="s">
        <v>15</v>
      </c>
      <c r="F11" s="18" t="b" cm="1">
        <f t="array" ref="F11">IF(C5=B5,FALSZ,TRUE)</f>
        <v>1</v>
      </c>
      <c r="G11" s="11">
        <f t="shared" si="0"/>
        <v>1</v>
      </c>
      <c r="H11" s="19"/>
    </row>
    <row r="12" spans="2:12" ht="13.5" thickTop="1" x14ac:dyDescent="0.2"/>
    <row r="42" spans="2:2" x14ac:dyDescent="0.2">
      <c r="B42">
        <v>0</v>
      </c>
    </row>
    <row r="43" spans="2:2" x14ac:dyDescent="0.2">
      <c r="B43">
        <v>1</v>
      </c>
    </row>
  </sheetData>
  <mergeCells count="1">
    <mergeCell ref="B3:C3"/>
  </mergeCells>
  <phoneticPr fontId="1" type="noConversion"/>
  <dataValidations count="1">
    <dataValidation type="list" allowBlank="1" showInputMessage="1" showErrorMessage="1" sqref="B5:C5" xr:uid="{00000000-0002-0000-0100-000000000000}">
      <formula1>$B$42:$B$43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"/>
  <sheetViews>
    <sheetView zoomScaleNormal="100" workbookViewId="0">
      <selection activeCell="F11" sqref="F11"/>
    </sheetView>
  </sheetViews>
  <sheetFormatPr defaultRowHeight="12.75" x14ac:dyDescent="0.2"/>
  <cols>
    <col min="2" max="2" width="12.28515625" customWidth="1"/>
    <col min="3" max="3" width="13.28515625" customWidth="1"/>
    <col min="4" max="4" width="11.5703125" customWidth="1"/>
    <col min="5" max="5" width="12.5703125" customWidth="1"/>
    <col min="6" max="6" width="37.42578125" customWidth="1"/>
  </cols>
  <sheetData>
    <row r="1" spans="1:6" ht="28.5" customHeight="1" x14ac:dyDescent="0.2"/>
    <row r="3" spans="1:6" x14ac:dyDescent="0.2">
      <c r="A3" s="34"/>
      <c r="B3" s="34"/>
      <c r="C3" s="34"/>
      <c r="D3" s="34"/>
      <c r="E3" s="34"/>
    </row>
    <row r="4" spans="1:6" x14ac:dyDescent="0.2">
      <c r="A4" s="35"/>
      <c r="B4" s="36"/>
      <c r="C4" s="36"/>
      <c r="D4" s="36"/>
      <c r="E4" s="36"/>
    </row>
    <row r="5" spans="1:6" ht="18" x14ac:dyDescent="0.2">
      <c r="A5" s="35"/>
      <c r="B5" s="37"/>
      <c r="C5" s="37"/>
      <c r="D5" s="37"/>
      <c r="E5" s="37"/>
    </row>
    <row r="6" spans="1:6" x14ac:dyDescent="0.2">
      <c r="A6" s="34"/>
      <c r="B6" s="34"/>
      <c r="C6" s="34"/>
      <c r="D6" s="34"/>
      <c r="E6" s="34"/>
    </row>
    <row r="7" spans="1:6" ht="13.5" thickBot="1" x14ac:dyDescent="0.25"/>
    <row r="8" spans="1:6" ht="16.5" thickTop="1" x14ac:dyDescent="0.2">
      <c r="B8" s="54" t="s">
        <v>3</v>
      </c>
      <c r="C8" s="55"/>
      <c r="D8" s="55"/>
      <c r="E8" s="56"/>
    </row>
    <row r="9" spans="1:6" ht="13.5" thickBot="1" x14ac:dyDescent="0.25"/>
    <row r="10" spans="1:6" ht="14.25" thickTop="1" thickBot="1" x14ac:dyDescent="0.25">
      <c r="B10" s="23" t="s">
        <v>4</v>
      </c>
      <c r="C10" s="24" t="s">
        <v>5</v>
      </c>
      <c r="D10" s="24" t="s">
        <v>16</v>
      </c>
      <c r="E10" s="24" t="s">
        <v>17</v>
      </c>
      <c r="F10" s="25" t="s">
        <v>18</v>
      </c>
    </row>
    <row r="11" spans="1:6" ht="14.1" customHeight="1" thickTop="1" x14ac:dyDescent="0.2">
      <c r="B11" s="20">
        <f>N(FALSE())</f>
        <v>0</v>
      </c>
      <c r="C11" s="5">
        <f>N(FALSE())</f>
        <v>0</v>
      </c>
      <c r="D11" s="5">
        <f>N(FALSE())</f>
        <v>0</v>
      </c>
      <c r="E11" s="5">
        <f>N(FALSE())</f>
        <v>0</v>
      </c>
      <c r="F11" s="26" t="b">
        <f>AND(OR(B11,NOT(C11)),OR(NOT(D11),E11))</f>
        <v>1</v>
      </c>
    </row>
    <row r="12" spans="1:6" ht="14.1" customHeight="1" x14ac:dyDescent="0.2">
      <c r="B12" s="21">
        <f>N(FALSE())</f>
        <v>0</v>
      </c>
      <c r="C12" s="6">
        <f>N(FALSE())</f>
        <v>0</v>
      </c>
      <c r="D12" s="6">
        <f>N(FALSE())</f>
        <v>0</v>
      </c>
      <c r="E12" s="6">
        <f>N(TRUE())</f>
        <v>1</v>
      </c>
      <c r="F12" s="26" t="b">
        <f t="shared" ref="F12:F26" si="0">AND(OR(B12,NOT(C12)),OR(NOT(D12),E12))</f>
        <v>1</v>
      </c>
    </row>
    <row r="13" spans="1:6" ht="14.1" customHeight="1" x14ac:dyDescent="0.2">
      <c r="B13" s="21">
        <f>N(FALSE())</f>
        <v>0</v>
      </c>
      <c r="C13" s="6">
        <f>N(FALSE())</f>
        <v>0</v>
      </c>
      <c r="D13" s="6">
        <f>N(TRUE())</f>
        <v>1</v>
      </c>
      <c r="E13" s="6">
        <f>N(FALSE())</f>
        <v>0</v>
      </c>
      <c r="F13" s="26" t="b">
        <f t="shared" si="0"/>
        <v>0</v>
      </c>
    </row>
    <row r="14" spans="1:6" ht="14.1" customHeight="1" x14ac:dyDescent="0.2">
      <c r="B14" s="21">
        <f>N(FALSE())</f>
        <v>0</v>
      </c>
      <c r="C14" s="6">
        <f>N(FALSE())</f>
        <v>0</v>
      </c>
      <c r="D14" s="6">
        <f>N(TRUE())</f>
        <v>1</v>
      </c>
      <c r="E14" s="6">
        <f>N(TRUE())</f>
        <v>1</v>
      </c>
      <c r="F14" s="26" t="b">
        <f t="shared" si="0"/>
        <v>1</v>
      </c>
    </row>
    <row r="15" spans="1:6" ht="14.1" customHeight="1" x14ac:dyDescent="0.2">
      <c r="B15" s="21">
        <f>N(FALSE())</f>
        <v>0</v>
      </c>
      <c r="C15" s="6">
        <f>N(TRUE())</f>
        <v>1</v>
      </c>
      <c r="D15" s="6">
        <f>N(FALSE())</f>
        <v>0</v>
      </c>
      <c r="E15" s="6">
        <f>N(FALSE())</f>
        <v>0</v>
      </c>
      <c r="F15" s="26" t="b">
        <f t="shared" si="0"/>
        <v>0</v>
      </c>
    </row>
    <row r="16" spans="1:6" ht="14.1" customHeight="1" x14ac:dyDescent="0.2">
      <c r="B16" s="21">
        <f>N(FALSE())</f>
        <v>0</v>
      </c>
      <c r="C16" s="6">
        <f>N(TRUE())</f>
        <v>1</v>
      </c>
      <c r="D16" s="6">
        <f>N(FALSE())</f>
        <v>0</v>
      </c>
      <c r="E16" s="6">
        <f>N(TRUE())</f>
        <v>1</v>
      </c>
      <c r="F16" s="26" t="b">
        <f t="shared" si="0"/>
        <v>0</v>
      </c>
    </row>
    <row r="17" spans="2:6" ht="14.1" customHeight="1" x14ac:dyDescent="0.2">
      <c r="B17" s="21">
        <f>N(FALSE())</f>
        <v>0</v>
      </c>
      <c r="C17" s="6">
        <f>N(TRUE())</f>
        <v>1</v>
      </c>
      <c r="D17" s="6">
        <f>N(TRUE())</f>
        <v>1</v>
      </c>
      <c r="E17" s="6">
        <f>N(FALSE())</f>
        <v>0</v>
      </c>
      <c r="F17" s="26" t="b">
        <f t="shared" si="0"/>
        <v>0</v>
      </c>
    </row>
    <row r="18" spans="2:6" ht="14.1" customHeight="1" x14ac:dyDescent="0.2">
      <c r="B18" s="21">
        <f>N(FALSE())</f>
        <v>0</v>
      </c>
      <c r="C18" s="6">
        <f>N(TRUE())</f>
        <v>1</v>
      </c>
      <c r="D18" s="6">
        <f>N(TRUE())</f>
        <v>1</v>
      </c>
      <c r="E18" s="6">
        <f>N(TRUE())</f>
        <v>1</v>
      </c>
      <c r="F18" s="26" t="b">
        <f t="shared" si="0"/>
        <v>0</v>
      </c>
    </row>
    <row r="19" spans="2:6" ht="14.1" customHeight="1" x14ac:dyDescent="0.2">
      <c r="B19" s="21">
        <f t="shared" ref="B19:B26" si="1">N(TRUE())</f>
        <v>1</v>
      </c>
      <c r="C19" s="6">
        <f>N(FALSE())</f>
        <v>0</v>
      </c>
      <c r="D19" s="6">
        <f>N(FALSE())</f>
        <v>0</v>
      </c>
      <c r="E19" s="6">
        <f>N(FALSE())</f>
        <v>0</v>
      </c>
      <c r="F19" s="26" t="b">
        <f t="shared" si="0"/>
        <v>1</v>
      </c>
    </row>
    <row r="20" spans="2:6" ht="14.1" customHeight="1" x14ac:dyDescent="0.2">
      <c r="B20" s="21">
        <f t="shared" si="1"/>
        <v>1</v>
      </c>
      <c r="C20" s="6">
        <f>N(FALSE())</f>
        <v>0</v>
      </c>
      <c r="D20" s="6">
        <f>N(FALSE())</f>
        <v>0</v>
      </c>
      <c r="E20" s="6">
        <f>N(TRUE())</f>
        <v>1</v>
      </c>
      <c r="F20" s="26" t="b">
        <f t="shared" si="0"/>
        <v>1</v>
      </c>
    </row>
    <row r="21" spans="2:6" ht="14.1" customHeight="1" x14ac:dyDescent="0.2">
      <c r="B21" s="21">
        <f t="shared" si="1"/>
        <v>1</v>
      </c>
      <c r="C21" s="6">
        <f>N(FALSE())</f>
        <v>0</v>
      </c>
      <c r="D21" s="6">
        <f>N(TRUE())</f>
        <v>1</v>
      </c>
      <c r="E21" s="6">
        <f>N(FALSE())</f>
        <v>0</v>
      </c>
      <c r="F21" s="26" t="b">
        <f t="shared" si="0"/>
        <v>0</v>
      </c>
    </row>
    <row r="22" spans="2:6" ht="14.1" customHeight="1" x14ac:dyDescent="0.2">
      <c r="B22" s="21">
        <f t="shared" si="1"/>
        <v>1</v>
      </c>
      <c r="C22" s="6">
        <f>N(FALSE())</f>
        <v>0</v>
      </c>
      <c r="D22" s="6">
        <f>N(TRUE())</f>
        <v>1</v>
      </c>
      <c r="E22" s="6">
        <f>N(TRUE())</f>
        <v>1</v>
      </c>
      <c r="F22" s="26" t="b">
        <f t="shared" si="0"/>
        <v>1</v>
      </c>
    </row>
    <row r="23" spans="2:6" ht="14.1" customHeight="1" x14ac:dyDescent="0.2">
      <c r="B23" s="21">
        <f t="shared" si="1"/>
        <v>1</v>
      </c>
      <c r="C23" s="6">
        <f>N(TRUE())</f>
        <v>1</v>
      </c>
      <c r="D23" s="6">
        <f>N(FALSE())</f>
        <v>0</v>
      </c>
      <c r="E23" s="6">
        <f>N(FALSE())</f>
        <v>0</v>
      </c>
      <c r="F23" s="26" t="b">
        <f t="shared" si="0"/>
        <v>1</v>
      </c>
    </row>
    <row r="24" spans="2:6" ht="14.1" customHeight="1" x14ac:dyDescent="0.2">
      <c r="B24" s="21">
        <f t="shared" si="1"/>
        <v>1</v>
      </c>
      <c r="C24" s="6">
        <f>N(TRUE())</f>
        <v>1</v>
      </c>
      <c r="D24" s="6">
        <f>N(FALSE())</f>
        <v>0</v>
      </c>
      <c r="E24" s="6">
        <f>N(TRUE())</f>
        <v>1</v>
      </c>
      <c r="F24" s="26" t="b">
        <f t="shared" si="0"/>
        <v>1</v>
      </c>
    </row>
    <row r="25" spans="2:6" ht="14.1" customHeight="1" x14ac:dyDescent="0.2">
      <c r="B25" s="21">
        <f t="shared" si="1"/>
        <v>1</v>
      </c>
      <c r="C25" s="6">
        <f>N(TRUE())</f>
        <v>1</v>
      </c>
      <c r="D25" s="6">
        <f>N(TRUE())</f>
        <v>1</v>
      </c>
      <c r="E25" s="6">
        <f>N(FALSE())</f>
        <v>0</v>
      </c>
      <c r="F25" s="26" t="b">
        <f t="shared" si="0"/>
        <v>0</v>
      </c>
    </row>
    <row r="26" spans="2:6" ht="14.1" customHeight="1" thickBot="1" x14ac:dyDescent="0.25">
      <c r="B26" s="22">
        <f t="shared" si="1"/>
        <v>1</v>
      </c>
      <c r="C26" s="7">
        <f>N(TRUE())</f>
        <v>1</v>
      </c>
      <c r="D26" s="7">
        <f>N(TRUE())</f>
        <v>1</v>
      </c>
      <c r="E26" s="7">
        <f>N(TRUE())</f>
        <v>1</v>
      </c>
      <c r="F26" s="26" t="b">
        <f t="shared" si="0"/>
        <v>1</v>
      </c>
    </row>
    <row r="27" spans="2:6" ht="13.5" thickTop="1" x14ac:dyDescent="0.2"/>
    <row r="40" spans="2:2" x14ac:dyDescent="0.2">
      <c r="B40">
        <f>N(FALSE())</f>
        <v>0</v>
      </c>
    </row>
    <row r="41" spans="2:2" x14ac:dyDescent="0.2">
      <c r="B41">
        <f>N(TRUE())</f>
        <v>1</v>
      </c>
    </row>
  </sheetData>
  <mergeCells count="1">
    <mergeCell ref="B8:E8"/>
  </mergeCells>
  <phoneticPr fontId="1" type="noConversion"/>
  <dataValidations disablePrompts="1" count="1">
    <dataValidation type="list" allowBlank="1" showInputMessage="1" showErrorMessage="1" sqref="B5:E5" xr:uid="{00000000-0002-0000-0200-000000000000}">
      <formula1>$B$40:$B$41</formula1>
    </dataValidation>
  </dataValidation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9"/>
  <sheetViews>
    <sheetView workbookViewId="0">
      <selection activeCell="I15" sqref="I15"/>
    </sheetView>
  </sheetViews>
  <sheetFormatPr defaultRowHeight="12.75" x14ac:dyDescent="0.2"/>
  <cols>
    <col min="1" max="1" width="37.140625" customWidth="1"/>
    <col min="8" max="8" width="15.140625" customWidth="1"/>
  </cols>
  <sheetData>
    <row r="2" spans="1:6" ht="13.5" thickBot="1" x14ac:dyDescent="0.25"/>
    <row r="3" spans="1:6" ht="14.25" thickTop="1" thickBot="1" x14ac:dyDescent="0.25">
      <c r="A3" s="38"/>
      <c r="B3" s="23" t="s">
        <v>19</v>
      </c>
      <c r="C3" s="23" t="s">
        <v>20</v>
      </c>
      <c r="D3" s="23" t="s">
        <v>21</v>
      </c>
      <c r="E3" s="23" t="s">
        <v>22</v>
      </c>
      <c r="F3" s="40" t="s">
        <v>23</v>
      </c>
    </row>
    <row r="4" spans="1:6" ht="39.75" thickTop="1" thickBot="1" x14ac:dyDescent="0.25">
      <c r="A4" s="43" t="s">
        <v>28</v>
      </c>
      <c r="B4" s="42">
        <v>7</v>
      </c>
      <c r="C4" s="11">
        <v>2</v>
      </c>
      <c r="D4" s="11">
        <v>5</v>
      </c>
      <c r="E4" s="11">
        <v>7</v>
      </c>
      <c r="F4" s="11">
        <v>6</v>
      </c>
    </row>
    <row r="5" spans="1:6" ht="13.5" thickTop="1" x14ac:dyDescent="0.2"/>
    <row r="7" spans="1:6" ht="13.5" thickBot="1" x14ac:dyDescent="0.25"/>
    <row r="8" spans="1:6" ht="52.5" thickTop="1" thickBot="1" x14ac:dyDescent="0.25">
      <c r="A8" s="39" t="s">
        <v>29</v>
      </c>
    </row>
    <row r="9" spans="1:6" ht="13.5" thickTop="1" x14ac:dyDescent="0.2"/>
    <row r="10" spans="1:6" ht="13.5" thickBot="1" x14ac:dyDescent="0.25">
      <c r="B10" s="45" t="s">
        <v>31</v>
      </c>
      <c r="C10" s="31"/>
    </row>
    <row r="11" spans="1:6" ht="14.25" thickTop="1" thickBot="1" x14ac:dyDescent="0.25">
      <c r="A11" s="45" t="s">
        <v>32</v>
      </c>
      <c r="B11" s="44"/>
      <c r="C11" s="39" t="s">
        <v>25</v>
      </c>
      <c r="D11" s="39" t="s">
        <v>24</v>
      </c>
      <c r="E11" s="39" t="s">
        <v>26</v>
      </c>
      <c r="F11" s="39" t="s">
        <v>27</v>
      </c>
    </row>
    <row r="12" spans="1:6" ht="14.25" thickTop="1" thickBot="1" x14ac:dyDescent="0.25">
      <c r="B12" s="39" t="s">
        <v>25</v>
      </c>
      <c r="C12" s="11">
        <v>1</v>
      </c>
      <c r="D12" s="11">
        <v>2</v>
      </c>
      <c r="E12" s="11">
        <v>3</v>
      </c>
      <c r="F12" s="11">
        <v>4</v>
      </c>
    </row>
    <row r="13" spans="1:6" ht="14.25" thickTop="1" thickBot="1" x14ac:dyDescent="0.25">
      <c r="B13" s="39" t="s">
        <v>24</v>
      </c>
      <c r="C13" s="11">
        <v>5</v>
      </c>
      <c r="D13" s="11">
        <v>6</v>
      </c>
      <c r="E13" s="11">
        <v>7</v>
      </c>
      <c r="F13" s="11">
        <v>8</v>
      </c>
    </row>
    <row r="14" spans="1:6" ht="14.25" thickTop="1" thickBot="1" x14ac:dyDescent="0.25">
      <c r="B14" s="39" t="s">
        <v>26</v>
      </c>
      <c r="C14" s="11">
        <v>9</v>
      </c>
      <c r="D14" s="11">
        <v>10</v>
      </c>
      <c r="E14" s="11">
        <v>11</v>
      </c>
      <c r="F14" s="11">
        <v>12</v>
      </c>
    </row>
    <row r="15" spans="1:6" ht="14.25" thickTop="1" thickBot="1" x14ac:dyDescent="0.25">
      <c r="B15" s="39" t="s">
        <v>27</v>
      </c>
      <c r="C15" s="11">
        <v>13</v>
      </c>
      <c r="D15" s="11">
        <v>14</v>
      </c>
      <c r="E15" s="11">
        <v>15</v>
      </c>
      <c r="F15" s="11">
        <v>16</v>
      </c>
    </row>
    <row r="16" spans="1:6" ht="13.5" thickTop="1" x14ac:dyDescent="0.2">
      <c r="B16" s="41"/>
    </row>
    <row r="17" spans="8:8" ht="13.5" thickBot="1" x14ac:dyDescent="0.25"/>
    <row r="18" spans="8:8" ht="27" thickTop="1" thickBot="1" x14ac:dyDescent="0.25">
      <c r="H18" s="39" t="s">
        <v>30</v>
      </c>
    </row>
    <row r="19" spans="8:8" ht="13.5" thickTop="1" x14ac:dyDescent="0.2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CF66-32FA-4379-BA55-CA17FF0CE7D3}">
  <dimension ref="A1:B7"/>
  <sheetViews>
    <sheetView workbookViewId="0">
      <selection activeCell="A6" sqref="A6"/>
    </sheetView>
  </sheetViews>
  <sheetFormatPr defaultRowHeight="12.75" x14ac:dyDescent="0.2"/>
  <cols>
    <col min="1" max="1" width="45" customWidth="1"/>
    <col min="2" max="2" width="46" customWidth="1"/>
  </cols>
  <sheetData>
    <row r="1" spans="1:2" ht="13.5" thickBot="1" x14ac:dyDescent="0.25"/>
    <row r="2" spans="1:2" ht="27" thickTop="1" thickBot="1" x14ac:dyDescent="0.25">
      <c r="A2" s="43" t="s">
        <v>35</v>
      </c>
      <c r="B2" s="42" t="s">
        <v>34</v>
      </c>
    </row>
    <row r="3" spans="1:2" ht="28.5" customHeight="1" thickTop="1" x14ac:dyDescent="0.2">
      <c r="B3" s="42" t="s">
        <v>33</v>
      </c>
    </row>
    <row r="5" spans="1:2" ht="13.5" thickBot="1" x14ac:dyDescent="0.25"/>
    <row r="6" spans="1:2" ht="27" thickTop="1" thickBot="1" x14ac:dyDescent="0.25">
      <c r="A6" s="43" t="s">
        <v>36</v>
      </c>
      <c r="B6" s="46" t="s">
        <v>37</v>
      </c>
    </row>
    <row r="7" spans="1:2" ht="31.5" customHeight="1" thickTop="1" x14ac:dyDescent="0.2">
      <c r="B7" s="4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03FF-FFC3-4EBE-A1CC-E3F140C8854F}">
  <dimension ref="A1:N23"/>
  <sheetViews>
    <sheetView tabSelected="1" zoomScaleNormal="100" workbookViewId="0">
      <selection activeCell="J18" sqref="J18"/>
    </sheetView>
  </sheetViews>
  <sheetFormatPr defaultRowHeight="12.75" x14ac:dyDescent="0.2"/>
  <cols>
    <col min="1" max="1" width="38.7109375" customWidth="1"/>
  </cols>
  <sheetData>
    <row r="1" spans="1:14" ht="13.5" thickBot="1" x14ac:dyDescent="0.25"/>
    <row r="2" spans="1:14" ht="52.5" thickTop="1" thickBot="1" x14ac:dyDescent="0.25">
      <c r="A2" s="43" t="s">
        <v>42</v>
      </c>
    </row>
    <row r="3" spans="1:14" ht="13.5" thickTop="1" x14ac:dyDescent="0.2"/>
    <row r="5" spans="1:14" ht="13.5" thickBot="1" x14ac:dyDescent="0.25"/>
    <row r="6" spans="1:14" ht="14.25" thickTop="1" thickBot="1" x14ac:dyDescent="0.25">
      <c r="B6" s="23" t="s">
        <v>4</v>
      </c>
      <c r="C6" s="24" t="s">
        <v>5</v>
      </c>
      <c r="D6" s="24" t="s">
        <v>16</v>
      </c>
      <c r="E6" s="24" t="s">
        <v>17</v>
      </c>
      <c r="F6" s="25" t="s">
        <v>18</v>
      </c>
    </row>
    <row r="7" spans="1:14" ht="13.5" thickTop="1" x14ac:dyDescent="0.2">
      <c r="B7" s="20">
        <f>N(FALSE())</f>
        <v>0</v>
      </c>
      <c r="C7" s="5">
        <f>N(FALSE())</f>
        <v>0</v>
      </c>
      <c r="D7" s="5">
        <f>N(FALSE())</f>
        <v>0</v>
      </c>
      <c r="E7" s="5">
        <f>N(FALSE())</f>
        <v>0</v>
      </c>
      <c r="F7" s="26">
        <v>1</v>
      </c>
    </row>
    <row r="8" spans="1:14" x14ac:dyDescent="0.2">
      <c r="B8" s="21">
        <f>N(FALSE())</f>
        <v>0</v>
      </c>
      <c r="C8" s="6">
        <f>N(FALSE())</f>
        <v>0</v>
      </c>
      <c r="D8" s="6">
        <f>N(FALSE())</f>
        <v>0</v>
      </c>
      <c r="E8" s="6">
        <f>N(TRUE())</f>
        <v>1</v>
      </c>
      <c r="F8" s="27">
        <v>1</v>
      </c>
    </row>
    <row r="9" spans="1:14" ht="13.5" thickBot="1" x14ac:dyDescent="0.25">
      <c r="B9" s="21">
        <f>N(FALSE())</f>
        <v>0</v>
      </c>
      <c r="C9" s="6">
        <f>N(FALSE())</f>
        <v>0</v>
      </c>
      <c r="D9" s="6">
        <f>N(TRUE())</f>
        <v>1</v>
      </c>
      <c r="E9" s="6">
        <f>N(FALSE())</f>
        <v>0</v>
      </c>
      <c r="F9" s="27">
        <v>0</v>
      </c>
      <c r="I9" s="47"/>
      <c r="J9" s="48" t="s">
        <v>40</v>
      </c>
      <c r="K9" s="47"/>
      <c r="L9" s="47"/>
      <c r="M9" s="47"/>
      <c r="N9" s="47"/>
    </row>
    <row r="10" spans="1:14" ht="14.25" thickTop="1" thickBot="1" x14ac:dyDescent="0.25">
      <c r="B10" s="21">
        <f>N(FALSE())</f>
        <v>0</v>
      </c>
      <c r="C10" s="6">
        <f>N(FALSE())</f>
        <v>0</v>
      </c>
      <c r="D10" s="6">
        <f>N(TRUE())</f>
        <v>1</v>
      </c>
      <c r="E10" s="6">
        <f>N(TRUE())</f>
        <v>1</v>
      </c>
      <c r="F10" s="27">
        <v>1</v>
      </c>
      <c r="I10" s="48" t="s">
        <v>39</v>
      </c>
      <c r="J10" s="49"/>
      <c r="K10" s="50" t="s">
        <v>25</v>
      </c>
      <c r="L10" s="50" t="s">
        <v>24</v>
      </c>
      <c r="M10" s="50" t="s">
        <v>26</v>
      </c>
      <c r="N10" s="50" t="s">
        <v>27</v>
      </c>
    </row>
    <row r="11" spans="1:14" ht="14.25" thickTop="1" thickBot="1" x14ac:dyDescent="0.25">
      <c r="B11" s="21">
        <f>N(FALSE())</f>
        <v>0</v>
      </c>
      <c r="C11" s="6">
        <f>N(TRUE())</f>
        <v>1</v>
      </c>
      <c r="D11" s="6">
        <f>N(FALSE())</f>
        <v>0</v>
      </c>
      <c r="E11" s="6">
        <f>N(FALSE())</f>
        <v>0</v>
      </c>
      <c r="F11" s="27">
        <v>0</v>
      </c>
      <c r="I11" s="47"/>
      <c r="J11" s="50" t="s">
        <v>25</v>
      </c>
      <c r="K11" s="51">
        <v>1</v>
      </c>
      <c r="L11" s="51">
        <v>1</v>
      </c>
      <c r="M11" s="51">
        <v>1</v>
      </c>
      <c r="N11" s="51"/>
    </row>
    <row r="12" spans="1:14" ht="14.25" thickTop="1" thickBot="1" x14ac:dyDescent="0.25">
      <c r="B12" s="21">
        <f>N(FALSE())</f>
        <v>0</v>
      </c>
      <c r="C12" s="6">
        <f>N(TRUE())</f>
        <v>1</v>
      </c>
      <c r="D12" s="6">
        <f>N(FALSE())</f>
        <v>0</v>
      </c>
      <c r="E12" s="6">
        <f>N(TRUE())</f>
        <v>1</v>
      </c>
      <c r="F12" s="27">
        <v>0</v>
      </c>
      <c r="I12" s="47"/>
      <c r="J12" s="50" t="s">
        <v>24</v>
      </c>
      <c r="K12" s="51"/>
      <c r="L12" s="51"/>
      <c r="M12" s="51">
        <v>1</v>
      </c>
      <c r="N12" s="51"/>
    </row>
    <row r="13" spans="1:14" ht="14.25" thickTop="1" thickBot="1" x14ac:dyDescent="0.25">
      <c r="B13" s="21">
        <f>N(FALSE())</f>
        <v>0</v>
      </c>
      <c r="C13" s="6">
        <f>N(TRUE())</f>
        <v>1</v>
      </c>
      <c r="D13" s="6">
        <f>N(TRUE())</f>
        <v>1</v>
      </c>
      <c r="E13" s="6">
        <f>N(FALSE())</f>
        <v>0</v>
      </c>
      <c r="F13" s="27">
        <v>0</v>
      </c>
      <c r="I13" s="47"/>
      <c r="J13" s="50" t="s">
        <v>26</v>
      </c>
      <c r="K13" s="51"/>
      <c r="L13" s="51"/>
      <c r="M13" s="51">
        <v>1</v>
      </c>
      <c r="N13" s="51">
        <v>1</v>
      </c>
    </row>
    <row r="14" spans="1:14" ht="14.25" thickTop="1" thickBot="1" x14ac:dyDescent="0.25">
      <c r="B14" s="21">
        <f>N(FALSE())</f>
        <v>0</v>
      </c>
      <c r="C14" s="6">
        <f>N(TRUE())</f>
        <v>1</v>
      </c>
      <c r="D14" s="6">
        <f>N(TRUE())</f>
        <v>1</v>
      </c>
      <c r="E14" s="6">
        <f>N(TRUE())</f>
        <v>1</v>
      </c>
      <c r="F14" s="27">
        <v>1</v>
      </c>
      <c r="I14" s="47"/>
      <c r="J14" s="50" t="s">
        <v>27</v>
      </c>
      <c r="K14" s="51">
        <v>1</v>
      </c>
      <c r="L14" s="51">
        <v>1</v>
      </c>
      <c r="M14" s="51">
        <v>1</v>
      </c>
      <c r="N14" s="51">
        <v>1</v>
      </c>
    </row>
    <row r="15" spans="1:14" ht="13.5" thickTop="1" x14ac:dyDescent="0.2">
      <c r="B15" s="21">
        <f t="shared" ref="B15:B22" si="0">N(TRUE())</f>
        <v>1</v>
      </c>
      <c r="C15" s="6">
        <f>N(FALSE())</f>
        <v>0</v>
      </c>
      <c r="D15" s="6">
        <f>N(FALSE())</f>
        <v>0</v>
      </c>
      <c r="E15" s="6">
        <f>N(FALSE())</f>
        <v>0</v>
      </c>
      <c r="F15" s="27">
        <v>1</v>
      </c>
    </row>
    <row r="16" spans="1:14" x14ac:dyDescent="0.2">
      <c r="B16" s="21">
        <f t="shared" si="0"/>
        <v>1</v>
      </c>
      <c r="C16" s="6">
        <f>N(FALSE())</f>
        <v>0</v>
      </c>
      <c r="D16" s="6">
        <f>N(FALSE())</f>
        <v>0</v>
      </c>
      <c r="E16" s="6">
        <f>N(TRUE())</f>
        <v>1</v>
      </c>
      <c r="F16" s="27">
        <v>1</v>
      </c>
    </row>
    <row r="17" spans="2:9" x14ac:dyDescent="0.2">
      <c r="B17" s="21">
        <f t="shared" si="0"/>
        <v>1</v>
      </c>
      <c r="C17" s="6">
        <f>N(FALSE())</f>
        <v>0</v>
      </c>
      <c r="D17" s="6">
        <f>N(TRUE())</f>
        <v>1</v>
      </c>
      <c r="E17" s="6">
        <f>N(FALSE())</f>
        <v>0</v>
      </c>
      <c r="F17" s="27">
        <v>1</v>
      </c>
    </row>
    <row r="18" spans="2:9" x14ac:dyDescent="0.2">
      <c r="B18" s="21">
        <f t="shared" si="0"/>
        <v>1</v>
      </c>
      <c r="C18" s="6">
        <f>N(FALSE())</f>
        <v>0</v>
      </c>
      <c r="D18" s="6">
        <f>N(TRUE())</f>
        <v>1</v>
      </c>
      <c r="E18" s="6">
        <f>N(TRUE())</f>
        <v>1</v>
      </c>
      <c r="F18" s="27">
        <v>1</v>
      </c>
    </row>
    <row r="19" spans="2:9" x14ac:dyDescent="0.2">
      <c r="B19" s="21">
        <f t="shared" si="0"/>
        <v>1</v>
      </c>
      <c r="C19" s="6">
        <f>N(TRUE())</f>
        <v>1</v>
      </c>
      <c r="D19" s="6">
        <f>N(FALSE())</f>
        <v>0</v>
      </c>
      <c r="E19" s="6">
        <f>N(FALSE())</f>
        <v>0</v>
      </c>
      <c r="F19" s="27">
        <v>0</v>
      </c>
      <c r="H19" s="31" t="s">
        <v>41</v>
      </c>
      <c r="I19" s="31" t="s">
        <v>43</v>
      </c>
    </row>
    <row r="20" spans="2:9" x14ac:dyDescent="0.2">
      <c r="B20" s="21">
        <f t="shared" si="0"/>
        <v>1</v>
      </c>
      <c r="C20" s="6">
        <f>N(TRUE())</f>
        <v>1</v>
      </c>
      <c r="D20" s="6">
        <f>N(FALSE())</f>
        <v>0</v>
      </c>
      <c r="E20" s="6">
        <f>N(TRUE())</f>
        <v>1</v>
      </c>
      <c r="F20" s="27">
        <v>0</v>
      </c>
    </row>
    <row r="21" spans="2:9" x14ac:dyDescent="0.2">
      <c r="B21" s="21">
        <f t="shared" si="0"/>
        <v>1</v>
      </c>
      <c r="C21" s="6">
        <f>N(TRUE())</f>
        <v>1</v>
      </c>
      <c r="D21" s="6">
        <f>N(TRUE())</f>
        <v>1</v>
      </c>
      <c r="E21" s="6">
        <f>N(FALSE())</f>
        <v>0</v>
      </c>
      <c r="F21" s="27">
        <v>1</v>
      </c>
    </row>
    <row r="22" spans="2:9" ht="13.5" thickBot="1" x14ac:dyDescent="0.25">
      <c r="B22" s="22">
        <f t="shared" si="0"/>
        <v>1</v>
      </c>
      <c r="C22" s="7">
        <f>N(TRUE())</f>
        <v>1</v>
      </c>
      <c r="D22" s="7">
        <f>N(TRUE())</f>
        <v>1</v>
      </c>
      <c r="E22" s="7">
        <f>N(TRUE())</f>
        <v>1</v>
      </c>
      <c r="F22" s="28">
        <v>1</v>
      </c>
    </row>
    <row r="23" spans="2:9" ht="13.5" thickTop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Student</vt:lpstr>
      <vt:lpstr>bramki logiczne</vt:lpstr>
      <vt:lpstr>układ logiczny</vt:lpstr>
      <vt:lpstr>minimalizacja +układ logiczny </vt:lpstr>
      <vt:lpstr>algebra boola</vt:lpstr>
      <vt:lpstr>tablica prawdy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t_jarosz</dc:creator>
  <cp:keywords/>
  <dc:description/>
  <cp:lastModifiedBy>Ihor Pershehuba</cp:lastModifiedBy>
  <cp:revision/>
  <dcterms:created xsi:type="dcterms:W3CDTF">2013-11-13T10:40:09Z</dcterms:created>
  <dcterms:modified xsi:type="dcterms:W3CDTF">2024-12-19T09:06:09Z</dcterms:modified>
  <cp:category/>
  <cp:contentStatus/>
</cp:coreProperties>
</file>