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Revenue" sheetId="2" r:id="rId4"/>
    <sheet state="visible" name="Pivot Table 3" sheetId="3" r:id="rId5"/>
    <sheet state="visible" name="Detail2-2012" sheetId="4" r:id="rId6"/>
    <sheet state="visible" name="Detail1-2012" sheetId="5" r:id="rId7"/>
    <sheet state="visible" name="Genres" sheetId="6" r:id="rId8"/>
    <sheet state="visible" name="Directors" sheetId="7" r:id="rId9"/>
    <sheet state="visible" name="Actors" sheetId="8" r:id="rId10"/>
  </sheets>
  <definedNames/>
  <calcPr/>
  <pivotCaches>
    <pivotCache cacheId="0" r:id="rId11"/>
    <pivotCache cacheId="1" r:id="rId12"/>
    <pivotCache cacheId="2" r:id="rId13"/>
    <pivotCache cacheId="3" r:id="rId14"/>
  </pivotCaches>
</workbook>
</file>

<file path=xl/sharedStrings.xml><?xml version="1.0" encoding="utf-8"?>
<sst xmlns="http://schemas.openxmlformats.org/spreadsheetml/2006/main" count="6771" uniqueCount="2856">
  <si>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</si>
  <si>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</si>
  <si>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</si>
  <si>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</si>
  <si>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</si>
  <si>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</si>
  <si>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</si>
  <si>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</si>
  <si>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</si>
  <si>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</si>
  <si>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</si>
  <si>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</si>
  <si>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</si>
  <si>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</si>
  <si>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</si>
  <si>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</si>
  <si>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</si>
  <si>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</si>
  <si>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</si>
  <si>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</si>
  <si>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</si>
  <si>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</si>
  <si>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</si>
  <si>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</si>
  <si>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</si>
  <si>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</si>
  <si>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</si>
  <si>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</si>
  <si>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</si>
  <si>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</si>
  <si>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</si>
  <si>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</si>
  <si>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</si>
  <si>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</si>
  <si>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</si>
  <si>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</si>
  <si>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</si>
  <si>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</si>
  <si>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</si>
  <si>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</si>
  <si>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</si>
  <si>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</si>
  <si>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</si>
  <si>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</si>
  <si>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</si>
  <si>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</si>
  <si>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</si>
  <si>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</si>
  <si>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</si>
  <si>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</si>
  <si>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</si>
  <si>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</si>
  <si>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</si>
  <si>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</si>
  <si>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</si>
  <si>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</si>
  <si>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</si>
  <si>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</si>
  <si>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</si>
  <si>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</si>
  <si>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</si>
  <si>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</si>
  <si>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</si>
  <si>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</si>
  <si>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</si>
  <si>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</si>
  <si>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</si>
  <si>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</si>
  <si>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</si>
  <si>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</si>
  <si>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</si>
  <si>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</si>
  <si>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</si>
  <si>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</si>
  <si>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</si>
  <si>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</si>
  <si>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</si>
  <si>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</si>
  <si>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</si>
  <si>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</si>
  <si>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</si>
  <si>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</si>
  <si>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</si>
  <si>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</si>
  <si>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</si>
  <si>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</si>
  <si>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</si>
  <si>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</si>
  <si>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</si>
  <si>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</si>
  <si>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</si>
  <si>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</si>
  <si>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</si>
  <si>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</si>
  <si>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</si>
  <si>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</si>
  <si>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</si>
  <si>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</si>
  <si>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</si>
  <si>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</si>
  <si>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</si>
  <si>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</si>
  <si>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</si>
  <si>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</si>
  <si>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</si>
  <si>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</si>
  <si>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</si>
  <si>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</si>
  <si>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</si>
  <si>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</si>
  <si>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</si>
  <si>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</si>
  <si>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</si>
  <si>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</si>
  <si>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</si>
  <si>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</si>
  <si>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</si>
  <si>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</si>
  <si>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</si>
  <si>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</si>
  <si>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</si>
  <si>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</si>
  <si>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</si>
  <si>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</si>
  <si>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</si>
  <si>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</si>
  <si>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</si>
  <si>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</si>
  <si>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</si>
  <si>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</si>
  <si>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</si>
  <si>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</si>
  <si>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</si>
  <si>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</si>
  <si>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</si>
  <si>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</si>
  <si>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</si>
  <si>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</si>
  <si>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</si>
  <si>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</si>
  <si>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</si>
  <si>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</si>
  <si>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</si>
  <si>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</si>
  <si>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</si>
  <si>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</si>
  <si>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</si>
  <si>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</si>
  <si>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</si>
  <si>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</si>
  <si>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</si>
  <si>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</si>
  <si>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</si>
  <si>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</si>
  <si>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</si>
  <si>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</si>
  <si>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</si>
  <si>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</si>
  <si>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</si>
  <si>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</si>
  <si>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</si>
  <si>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</si>
  <si>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</si>
  <si>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</si>
  <si>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</si>
  <si>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</si>
  <si>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</si>
  <si>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</si>
  <si>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</si>
  <si>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</si>
  <si>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</si>
  <si>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</si>
  <si>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</si>
  <si>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</si>
  <si>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</si>
  <si>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</si>
  <si>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</si>
  <si>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</si>
  <si>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</si>
  <si>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</si>
  <si>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</si>
  <si>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</si>
  <si>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</si>
  <si>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</si>
  <si>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</si>
  <si>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</si>
  <si>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</si>
  <si>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</si>
  <si>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</si>
  <si>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</si>
  <si>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</si>
  <si>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</si>
  <si>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</si>
  <si>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</si>
  <si>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</si>
  <si>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</si>
  <si>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</si>
  <si>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</si>
  <si>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</si>
  <si>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</si>
  <si>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</si>
  <si>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</si>
  <si>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</si>
  <si>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</si>
  <si>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</si>
  <si>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</si>
  <si>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</si>
  <si>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</si>
  <si>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</si>
  <si>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</si>
  <si>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</si>
  <si>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</si>
  <si>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</si>
  <si>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</si>
  <si>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</si>
  <si>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</si>
  <si>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</si>
  <si>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</si>
  <si>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</si>
  <si>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</si>
  <si>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</si>
  <si>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</si>
  <si>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</si>
  <si>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</si>
  <si>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</si>
  <si>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</si>
  <si>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</si>
  <si>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</si>
  <si>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</si>
  <si>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</si>
  <si>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</si>
  <si>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</si>
  <si>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</si>
  <si>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</si>
  <si>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</si>
  <si>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</si>
  <si>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</si>
  <si>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</si>
  <si>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</si>
  <si>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</si>
  <si>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</si>
  <si>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</si>
  <si>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</si>
  <si>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</si>
  <si>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</si>
  <si>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</si>
  <si>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</si>
  <si>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</si>
  <si>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</si>
  <si>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</si>
  <si>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</si>
  <si>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</si>
  <si>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</si>
  <si>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</si>
  <si>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</si>
  <si>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</si>
  <si>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</si>
  <si>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</si>
  <si>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</si>
  <si>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</si>
  <si>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</si>
  <si>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</si>
  <si>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</si>
  <si>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</si>
  <si>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</si>
  <si>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</si>
  <si>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</si>
  <si>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</si>
  <si>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</si>
  <si>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</si>
  <si>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</si>
  <si>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</si>
  <si>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</si>
  <si>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</si>
  <si>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</si>
  <si>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</si>
  <si>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</si>
  <si>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</si>
  <si>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</si>
  <si>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</si>
  <si>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</si>
  <si>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</si>
  <si>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</si>
  <si>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</si>
  <si>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</si>
  <si>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</si>
  <si>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</si>
  <si>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</si>
  <si>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</si>
  <si>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</si>
  <si>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</si>
  <si>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</si>
  <si>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</si>
  <si>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</si>
  <si>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</si>
  <si>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</si>
  <si>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</si>
  <si>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</si>
  <si>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</si>
  <si>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</si>
  <si>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</si>
  <si>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</si>
  <si>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</si>
  <si>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</si>
  <si>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</si>
  <si>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</si>
  <si>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</si>
  <si>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</si>
  <si>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</si>
  <si>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</si>
  <si>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</si>
  <si>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</si>
  <si>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</si>
  <si>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</si>
  <si>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</si>
  <si>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</si>
  <si>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</si>
  <si>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</si>
  <si>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</si>
  <si>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</si>
  <si>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</si>
  <si>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</si>
  <si>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</si>
  <si>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</si>
  <si>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</si>
  <si>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</si>
  <si>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</si>
  <si>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</si>
  <si>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</si>
  <si>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</si>
  <si>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</si>
  <si>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</si>
  <si>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</si>
  <si>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</si>
  <si>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</si>
  <si>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</si>
  <si>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</si>
  <si>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</si>
  <si>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</si>
  <si>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</si>
  <si>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</si>
  <si>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</si>
  <si>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</si>
  <si>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</si>
  <si>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</si>
  <si>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</si>
  <si>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</si>
  <si>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</si>
  <si>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</si>
  <si>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</si>
  <si>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</si>
  <si>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</si>
  <si>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</si>
  <si>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</si>
  <si>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</si>
  <si>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</si>
  <si>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</si>
  <si>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</si>
  <si>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</si>
  <si>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</si>
  <si>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</si>
  <si>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</si>
  <si>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</si>
  <si>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</si>
  <si>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</si>
  <si>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</si>
  <si>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</si>
  <si>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</si>
  <si>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</si>
  <si>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</si>
  <si>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</si>
  <si>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</si>
  <si>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</si>
  <si>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</si>
  <si>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</si>
  <si>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</si>
  <si>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</si>
  <si>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</si>
  <si>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</si>
  <si>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</si>
  <si>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</si>
  <si>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</si>
  <si>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</si>
  <si>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</si>
  <si>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</si>
  <si>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</si>
  <si>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</si>
  <si>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</si>
  <si>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</si>
  <si>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</si>
  <si>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</si>
  <si>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</si>
  <si>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</si>
  <si>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</si>
  <si>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</si>
  <si>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</si>
  <si>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</si>
  <si>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</si>
  <si>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</si>
  <si>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</si>
  <si>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</si>
  <si>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</si>
  <si>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</si>
  <si>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</si>
  <si>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</si>
  <si>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</si>
  <si>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</si>
  <si>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</si>
  <si>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</si>
  <si>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</si>
  <si>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</si>
  <si>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</si>
  <si>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</si>
  <si>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</si>
  <si>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</si>
  <si>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</si>
  <si>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</si>
  <si>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</si>
  <si>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</si>
  <si>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</si>
  <si>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</si>
  <si>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</si>
  <si>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</si>
  <si>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</si>
  <si>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</si>
  <si>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</si>
  <si>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</si>
  <si>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</si>
  <si>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</si>
  <si>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</si>
  <si>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</si>
  <si>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</si>
  <si>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</si>
  <si>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</si>
  <si>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</si>
  <si>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</si>
  <si>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</si>
  <si>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</si>
  <si>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</si>
  <si>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</si>
  <si>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</si>
  <si>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</si>
  <si>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</si>
  <si>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</si>
  <si>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</si>
  <si>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</si>
  <si>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</si>
  <si>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</si>
  <si>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</si>
  <si>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</si>
  <si>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</si>
  <si>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</si>
  <si>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</si>
  <si>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</si>
  <si>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</si>
  <si>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</si>
  <si>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</si>
  <si>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</si>
  <si>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</si>
  <si>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</si>
  <si>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</si>
  <si>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</si>
  <si>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</si>
  <si>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</si>
  <si>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</si>
  <si>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</si>
  <si>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</si>
  <si>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</si>
  <si>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</si>
  <si>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</si>
  <si>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</si>
  <si>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</si>
  <si>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</si>
  <si>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</si>
  <si>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</si>
  <si>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</si>
  <si>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</si>
  <si>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</si>
  <si>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</si>
  <si>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</si>
  <si>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</si>
  <si>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</si>
  <si>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</si>
  <si>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</si>
  <si>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</si>
  <si>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</si>
  <si>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</si>
  <si>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</si>
  <si>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</si>
  <si>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</si>
  <si>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</si>
  <si>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</si>
  <si>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</si>
  <si>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</si>
  <si>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</si>
  <si>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</si>
  <si>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</si>
  <si>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</si>
  <si>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</si>
  <si>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</si>
  <si>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</si>
  <si>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</si>
  <si>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</si>
  <si>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</si>
  <si>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</si>
  <si>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</si>
  <si>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</si>
  <si>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</si>
  <si>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</si>
  <si>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</si>
  <si>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</si>
  <si>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</si>
  <si>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</si>
  <si>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</si>
  <si>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</si>
  <si>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</si>
  <si>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</si>
  <si>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</si>
  <si>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</si>
  <si>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</si>
  <si>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</si>
  <si>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</si>
  <si>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</si>
  <si>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</si>
  <si>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</si>
  <si>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</si>
  <si>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</si>
  <si>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</si>
  <si>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</si>
  <si>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</si>
  <si>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</si>
  <si>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</si>
  <si>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</si>
  <si>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</si>
  <si>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</si>
  <si>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</si>
  <si>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</si>
  <si>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</si>
  <si>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</si>
  <si>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</si>
  <si>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</si>
  <si>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</si>
  <si>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</si>
  <si>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</si>
  <si>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</si>
  <si>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</si>
  <si>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</si>
  <si>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</si>
  <si>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</si>
  <si>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</si>
  <si>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</si>
  <si>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</si>
  <si>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</si>
  <si>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</si>
  <si>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</si>
  <si>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</si>
  <si>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</si>
  <si>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</si>
  <si>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</si>
  <si>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</si>
  <si>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</si>
  <si>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</si>
  <si>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</si>
  <si>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</si>
  <si>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</si>
  <si>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</si>
  <si>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</si>
  <si>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</si>
  <si>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</si>
  <si>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</si>
  <si>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</si>
  <si>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</si>
  <si>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</si>
  <si>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</si>
  <si>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</si>
  <si>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</si>
  <si>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</si>
  <si>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</si>
  <si>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</si>
  <si>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</si>
  <si>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</si>
  <si>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</si>
  <si>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</si>
  <si>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</si>
  <si>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</si>
  <si>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</si>
  <si>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</si>
  <si>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</si>
  <si>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</si>
  <si>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</si>
  <si>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</si>
  <si>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</si>
  <si>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</si>
  <si>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</si>
  <si>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</si>
  <si>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</si>
  <si>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</si>
  <si>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</si>
  <si>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</si>
  <si>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</si>
  <si>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</si>
  <si>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</si>
  <si>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</si>
  <si>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</si>
  <si>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</si>
  <si>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</si>
  <si>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</si>
  <si>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</si>
  <si>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</si>
  <si>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</si>
  <si>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</si>
  <si>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</si>
  <si>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</si>
  <si>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</si>
  <si>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</si>
  <si>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</si>
  <si>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</si>
  <si>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</si>
  <si>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</si>
  <si>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</si>
  <si>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</si>
  <si>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</si>
  <si>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</si>
  <si>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</si>
  <si>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</si>
  <si>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</si>
  <si>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</si>
  <si>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</si>
  <si>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</si>
  <si>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</si>
  <si>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</si>
  <si>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</si>
  <si>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</si>
  <si>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</si>
  <si>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</si>
  <si>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</si>
  <si>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</si>
  <si>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</si>
  <si>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</si>
  <si>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</si>
  <si>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</si>
  <si>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</si>
  <si>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</si>
  <si>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</si>
  <si>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</si>
  <si>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</si>
  <si>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</si>
  <si>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</si>
  <si>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</si>
  <si>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</si>
  <si>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</si>
  <si>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</si>
  <si>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</si>
  <si>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</si>
  <si>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</si>
  <si>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</si>
  <si>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</si>
  <si>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</si>
  <si>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</si>
  <si>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</si>
  <si>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</si>
  <si>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</si>
  <si>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</si>
  <si>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</si>
  <si>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</si>
  <si>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</si>
  <si>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</si>
  <si>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</si>
  <si>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</si>
  <si>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</si>
  <si>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</si>
  <si>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</si>
  <si>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</si>
  <si>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</si>
  <si>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</si>
  <si>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</si>
  <si>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</si>
  <si>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</si>
  <si>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</si>
  <si>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</si>
  <si>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</si>
  <si>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</si>
  <si>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</si>
  <si>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</si>
  <si>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</si>
  <si>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</si>
  <si>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</si>
  <si>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</si>
  <si>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</si>
  <si>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</si>
  <si>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</si>
  <si>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</si>
  <si>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</si>
  <si>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</si>
  <si>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</si>
  <si>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</si>
  <si>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</si>
  <si>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</si>
  <si>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</si>
  <si>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</si>
  <si>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</si>
  <si>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</si>
  <si>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</si>
  <si>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</si>
  <si>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</si>
  <si>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</si>
  <si>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</si>
  <si>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</si>
  <si>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</si>
  <si>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</si>
  <si>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</si>
  <si>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</si>
  <si>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</si>
  <si>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</si>
  <si>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</si>
  <si>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</si>
  <si>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</si>
  <si>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</si>
  <si>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</si>
  <si>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</si>
  <si>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</si>
  <si>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</si>
  <si>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</si>
  <si>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</si>
  <si>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</si>
  <si>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</si>
  <si>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</si>
  <si>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</si>
  <si>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</si>
  <si>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</si>
  <si>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</si>
  <si>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</si>
  <si>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</si>
  <si>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</si>
  <si>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</si>
  <si>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</si>
  <si>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</si>
  <si>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</si>
  <si>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</si>
  <si>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</si>
  <si>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</si>
  <si>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</si>
  <si>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</si>
  <si>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</si>
  <si>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</si>
  <si>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</si>
  <si>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</si>
  <si>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</si>
  <si>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</si>
  <si>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</si>
  <si>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</si>
  <si>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</si>
  <si>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</si>
  <si>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</si>
  <si>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</si>
  <si>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</si>
  <si>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</si>
  <si>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</si>
  <si>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</si>
  <si>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</si>
  <si>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</si>
  <si>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</si>
  <si>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</si>
  <si>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</si>
  <si>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</si>
  <si>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</si>
  <si>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</si>
  <si>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</si>
  <si>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</si>
  <si>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</si>
  <si>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</si>
  <si>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</si>
  <si>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</si>
  <si>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</si>
  <si>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</si>
  <si>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</si>
  <si>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</si>
  <si>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</si>
  <si>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</si>
  <si>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</si>
  <si>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</si>
  <si>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</si>
  <si>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</si>
  <si>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</si>
  <si>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</si>
  <si>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</si>
  <si>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</si>
  <si>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</si>
  <si>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</si>
  <si>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</si>
  <si>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</si>
  <si>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</si>
  <si>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</si>
  <si>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</si>
  <si>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</si>
  <si>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</si>
  <si>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</si>
  <si>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</si>
  <si>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</si>
  <si>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</si>
  <si>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</si>
  <si>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</si>
  <si>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</si>
  <si>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</si>
  <si>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</si>
  <si>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</si>
  <si>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</si>
  <si>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</si>
  <si>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</si>
  <si>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</si>
  <si>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</si>
  <si>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</si>
  <si>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</si>
  <si>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</si>
  <si>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</si>
  <si>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</si>
  <si>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</si>
  <si>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</si>
  <si>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</si>
  <si>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</si>
  <si>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</si>
  <si>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</si>
  <si>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</si>
  <si>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</si>
  <si>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</si>
  <si>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</si>
  <si>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</si>
  <si>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</si>
  <si>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</si>
  <si>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</si>
  <si>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</si>
  <si>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</si>
  <si>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</si>
  <si>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</si>
  <si>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</si>
  <si>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</si>
  <si>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</si>
  <si>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</si>
  <si>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</si>
  <si>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</si>
  <si>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</si>
  <si>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</si>
  <si>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</si>
  <si>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</si>
  <si>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</si>
  <si>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</si>
  <si>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</si>
  <si>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</si>
  <si>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</si>
  <si>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</si>
  <si>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</si>
  <si>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</si>
  <si>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</si>
  <si>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</si>
  <si>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</si>
  <si>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</si>
  <si>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</si>
  <si>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</si>
  <si>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</si>
  <si>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</si>
  <si>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</si>
  <si>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</si>
  <si>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</si>
  <si>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</si>
  <si>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</si>
  <si>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</si>
  <si>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</si>
  <si>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</si>
  <si>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</si>
  <si>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</si>
  <si>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</si>
  <si>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</si>
  <si>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</si>
  <si>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</si>
  <si>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</si>
  <si>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</si>
  <si>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</si>
  <si>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</si>
  <si>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</si>
  <si>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</si>
  <si>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</si>
  <si>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</si>
  <si>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</si>
  <si>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</si>
  <si>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</si>
  <si>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</si>
  <si>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</si>
  <si>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</si>
  <si>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</si>
  <si>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</si>
  <si>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</si>
  <si>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</si>
  <si>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</si>
  <si>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</si>
  <si>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</si>
  <si>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</si>
  <si>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</si>
  <si>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</si>
  <si>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</si>
  <si>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</si>
  <si>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</si>
  <si>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</si>
  <si>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</si>
  <si>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</si>
  <si>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</si>
  <si>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</si>
  <si>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</si>
  <si>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</si>
  <si>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</si>
  <si>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</si>
  <si>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</si>
  <si>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</si>
  <si>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</si>
  <si>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</si>
  <si>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</si>
  <si>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</si>
  <si>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</si>
  <si>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</si>
  <si>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</si>
  <si>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</si>
  <si>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</si>
  <si>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</si>
  <si>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</si>
  <si>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</si>
  <si>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</si>
  <si>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</si>
  <si>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</si>
  <si>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</si>
  <si>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</si>
  <si>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</si>
  <si>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</si>
  <si>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</si>
  <si>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</si>
  <si>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</si>
  <si>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</si>
  <si>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</si>
  <si>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</si>
  <si>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</si>
  <si>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</si>
  <si>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</si>
  <si>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</si>
  <si>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</si>
  <si>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</si>
  <si>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</si>
  <si>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</si>
  <si>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</si>
  <si>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</si>
  <si>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</si>
  <si>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</si>
  <si>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</si>
  <si>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</si>
  <si>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</si>
  <si>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</si>
  <si>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</si>
  <si>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</si>
  <si>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</si>
  <si>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</si>
  <si>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</si>
  <si>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</si>
  <si>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</si>
  <si>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</si>
  <si>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</si>
  <si>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</si>
  <si>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</si>
  <si>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</si>
  <si>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</si>
  <si>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</si>
  <si>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</si>
  <si>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</si>
  <si>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</si>
  <si>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</si>
  <si>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</si>
  <si>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</si>
  <si>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</si>
  <si>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</si>
  <si>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</si>
  <si>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</si>
  <si>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</si>
  <si>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</si>
  <si>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</si>
  <si>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</si>
  <si>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</si>
  <si>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</si>
  <si>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</si>
  <si>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</si>
  <si>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</si>
  <si>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</si>
  <si>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</si>
  <si>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</si>
  <si>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</si>
  <si>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</si>
  <si>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</si>
  <si>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</si>
  <si>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</si>
  <si>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</si>
  <si>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</si>
  <si>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</si>
  <si>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</si>
  <si>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</si>
  <si>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</si>
  <si>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</si>
  <si>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</si>
  <si>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</si>
  <si>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</si>
  <si>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</si>
  <si>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</si>
  <si>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</si>
  <si>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</si>
  <si>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</si>
  <si>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</si>
  <si>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</si>
  <si>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</si>
  <si>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</si>
  <si>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</si>
  <si>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</si>
  <si>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</si>
  <si>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</si>
  <si>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</si>
  <si>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</si>
  <si>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</si>
  <si>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</si>
  <si>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</si>
  <si>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</si>
  <si>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</si>
  <si>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</si>
  <si>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</si>
  <si>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</si>
  <si>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</si>
  <si>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</si>
  <si>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</si>
  <si>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</si>
  <si>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</si>
  <si>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</si>
  <si>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</si>
  <si>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</si>
  <si>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</si>
  <si>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</si>
  <si>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</si>
  <si>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</si>
  <si>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</si>
  <si>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</si>
  <si>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</si>
  <si>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</si>
  <si>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</si>
  <si>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</si>
  <si>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</si>
  <si>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</si>
  <si>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</si>
  <si>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</si>
  <si>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</si>
  <si>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</si>
  <si>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</si>
  <si>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</si>
  <si>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</si>
  <si>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</si>
  <si>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</si>
  <si>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</si>
  <si>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</si>
  <si>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</si>
  <si>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</si>
  <si>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</si>
  <si>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</si>
  <si>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</si>
  <si>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</si>
  <si>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</si>
  <si>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</si>
  <si>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</si>
  <si>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</si>
  <si>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</si>
  <si>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</si>
  <si>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</si>
  <si>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</si>
  <si>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</si>
  <si>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</si>
  <si>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</si>
  <si>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</si>
  <si>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</si>
  <si>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</si>
  <si>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</si>
  <si>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</si>
  <si>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</si>
  <si>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</si>
  <si>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</si>
  <si>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</si>
  <si>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</si>
  <si>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</si>
  <si>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</si>
  <si>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</si>
  <si>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</si>
  <si>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</si>
  <si>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</si>
  <si>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</si>
  <si>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</si>
  <si>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</si>
  <si>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</si>
  <si>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</si>
  <si>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</si>
  <si>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</si>
  <si>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</si>
  <si>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</si>
  <si>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</si>
  <si>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</si>
  <si>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</si>
  <si>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</si>
  <si>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</si>
  <si>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</si>
  <si>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</si>
  <si>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</si>
  <si>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</si>
  <si>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</si>
  <si>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</si>
  <si>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</si>
  <si>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</si>
  <si>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</si>
  <si>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</si>
  <si>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</si>
  <si>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</si>
  <si>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</si>
  <si>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</si>
  <si>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</si>
  <si>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</si>
  <si>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</si>
  <si>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</si>
  <si>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</si>
  <si>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</si>
  <si>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</si>
  <si>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</si>
  <si>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</si>
  <si>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</si>
  <si>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</si>
  <si>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</si>
  <si>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</si>
  <si>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</si>
  <si>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</si>
  <si>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</si>
  <si>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</si>
  <si>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</si>
  <si>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</si>
  <si>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</si>
  <si>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</si>
  <si>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</si>
  <si>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</si>
  <si>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</si>
  <si>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</si>
  <si>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</si>
  <si>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</si>
  <si>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</si>
  <si>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</si>
  <si>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</si>
  <si>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</si>
  <si>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</si>
  <si>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</si>
  <si>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</si>
  <si>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</si>
  <si>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</si>
  <si>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</si>
  <si>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</si>
  <si>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</si>
  <si>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</si>
  <si>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</si>
  <si>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</si>
  <si>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</si>
  <si>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</si>
  <si>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</si>
  <si>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</si>
  <si>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</si>
  <si>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</si>
  <si>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</si>
  <si>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</si>
  <si>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</si>
  <si>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</si>
  <si>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</si>
  <si>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</si>
  <si>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</si>
  <si>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</si>
  <si>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</si>
  <si>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</si>
  <si>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</si>
  <si>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</si>
  <si>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</si>
  <si>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</si>
  <si>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</si>
  <si>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</si>
  <si>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</si>
  <si>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</si>
  <si>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</si>
  <si>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</si>
  <si>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</si>
  <si>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</si>
  <si>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</si>
  <si>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</si>
  <si>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</si>
  <si>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</si>
  <si>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</si>
  <si>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</si>
  <si>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</si>
  <si>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</si>
  <si>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</si>
  <si>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</si>
  <si>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</si>
  <si>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</si>
  <si>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</si>
  <si>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</si>
  <si>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</si>
  <si>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</si>
  <si>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</si>
  <si>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</si>
  <si>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</si>
  <si>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</si>
  <si>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</si>
  <si>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</si>
  <si>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</si>
  <si>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</si>
  <si>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</si>
  <si>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</si>
  <si>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</si>
  <si>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</si>
  <si>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</si>
  <si>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</si>
  <si>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</si>
  <si>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</si>
  <si>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</si>
  <si>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</si>
  <si>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</si>
  <si>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</si>
  <si>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</si>
  <si>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</si>
  <si>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</si>
  <si>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</si>
  <si>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</si>
  <si>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</si>
  <si>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</si>
  <si>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</si>
  <si>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</si>
  <si>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</si>
  <si>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</si>
  <si>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</si>
  <si>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</si>
  <si>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</si>
  <si>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</si>
  <si>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</si>
  <si>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</si>
  <si>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</si>
  <si>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</si>
  <si>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</si>
  <si>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</si>
  <si>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</si>
  <si>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</si>
  <si>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</si>
  <si>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</si>
  <si>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</si>
  <si>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</si>
  <si>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</si>
  <si>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</si>
  <si>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</si>
  <si>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</si>
  <si>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</si>
  <si>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</si>
  <si>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</si>
  <si>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</si>
  <si>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</si>
  <si>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</si>
  <si>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</si>
  <si>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</si>
  <si>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</si>
  <si>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</si>
  <si>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</si>
  <si>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</si>
  <si>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</si>
  <si>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</si>
  <si>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</si>
  <si>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</si>
  <si>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</si>
  <si>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</si>
  <si>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</si>
  <si>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</si>
  <si>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</si>
  <si>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</si>
  <si>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</si>
  <si>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</si>
  <si>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</si>
  <si>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</si>
  <si>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</si>
  <si>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</si>
  <si>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</si>
  <si>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</si>
  <si>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</si>
  <si>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</si>
  <si>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</si>
  <si>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</si>
  <si>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</si>
  <si>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</si>
  <si>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</si>
  <si>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</si>
  <si>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</si>
  <si>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</si>
  <si>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</si>
  <si>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</si>
  <si>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</si>
  <si>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</si>
  <si>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</si>
  <si>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</si>
  <si>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</si>
  <si>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</si>
  <si>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</si>
  <si>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</si>
  <si>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</si>
  <si>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</si>
  <si>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</si>
  <si>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</si>
  <si>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</si>
  <si>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</si>
  <si>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</si>
  <si>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</si>
  <si>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</si>
  <si>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</si>
  <si>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</si>
  <si>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</si>
  <si>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</si>
  <si>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</si>
  <si>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</si>
  <si>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</si>
  <si>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</si>
  <si>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</si>
  <si>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</si>
  <si>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</si>
  <si>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</si>
  <si>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</si>
  <si>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</si>
  <si>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</si>
  <si>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</si>
  <si>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</si>
  <si>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</si>
  <si>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</si>
  <si>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</si>
  <si>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</si>
  <si>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</si>
  <si>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</si>
  <si>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</si>
  <si>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</si>
  <si>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</si>
  <si>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</si>
  <si>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</si>
  <si>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</si>
  <si>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</si>
  <si>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</si>
  <si>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</si>
  <si>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</si>
  <si>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</si>
  <si>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</si>
  <si>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</si>
  <si>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</si>
  <si>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</si>
  <si>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</si>
  <si>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</si>
  <si>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</si>
  <si>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</si>
  <si>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</si>
  <si>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</si>
  <si>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</si>
  <si>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</si>
  <si>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</si>
  <si>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</si>
  <si>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</si>
  <si>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</si>
  <si>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</si>
  <si>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</si>
  <si>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</si>
  <si>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</si>
  <si>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</si>
  <si>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</si>
  <si>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</si>
  <si>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</si>
  <si>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</si>
  <si>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</si>
  <si>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</si>
  <si>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</si>
  <si>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</si>
  <si>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</si>
  <si>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</si>
  <si>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</si>
  <si>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</si>
  <si>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</si>
  <si>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</si>
  <si>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</si>
  <si>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</si>
  <si>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</si>
  <si>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</si>
  <si>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</si>
  <si>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</si>
  <si>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</si>
  <si>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</si>
  <si>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</si>
  <si>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</si>
  <si>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</si>
  <si>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</si>
  <si>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</si>
  <si>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</si>
  <si>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</si>
  <si>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</si>
  <si>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</si>
  <si>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</si>
  <si>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</si>
  <si>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</si>
  <si>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</si>
  <si>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</si>
  <si>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</si>
  <si>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</si>
  <si>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</si>
  <si>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</si>
  <si>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</si>
  <si>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</si>
  <si>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</si>
  <si>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</si>
  <si>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</si>
  <si>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</si>
  <si>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</si>
  <si>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</si>
  <si>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</si>
  <si>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</si>
  <si>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</si>
  <si>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</si>
  <si>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</si>
  <si>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</si>
  <si>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</si>
  <si>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</si>
  <si>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</si>
  <si>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</si>
  <si>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</si>
  <si>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</si>
  <si>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</si>
  <si>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</si>
  <si>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</si>
  <si>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</si>
  <si>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</si>
  <si>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</si>
  <si>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</si>
  <si>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</si>
  <si>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</si>
  <si>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</si>
  <si>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</si>
  <si>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</si>
  <si>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</si>
  <si>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</si>
  <si>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</si>
  <si>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</si>
  <si>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</si>
  <si>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</si>
  <si>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</si>
  <si>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</si>
  <si>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</si>
  <si>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</si>
  <si>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</si>
  <si>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</si>
  <si>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</si>
  <si>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</si>
  <si>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</si>
  <si>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</si>
  <si>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</si>
  <si>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</si>
  <si>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</si>
  <si>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</si>
  <si>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</si>
  <si>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</si>
  <si>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</si>
  <si>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</si>
  <si>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</si>
  <si>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</si>
  <si>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</si>
  <si>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</si>
  <si>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</si>
  <si>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</si>
  <si>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</si>
  <si>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</si>
  <si>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</si>
  <si>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</si>
  <si>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</si>
  <si>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</si>
  <si>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</si>
  <si>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</si>
  <si>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</si>
  <si>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</si>
  <si>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</si>
  <si>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</si>
  <si>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</si>
  <si>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</si>
  <si>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</si>
  <si>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</si>
  <si>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</si>
  <si>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</si>
  <si>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</si>
  <si>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</si>
  <si>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</si>
  <si>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</si>
  <si>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</si>
  <si>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</si>
  <si>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</si>
  <si>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</si>
  <si>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</si>
  <si>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</si>
  <si>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</si>
  <si>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</si>
  <si>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</si>
  <si>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</si>
  <si>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</si>
  <si>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</si>
  <si>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</si>
  <si>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</si>
  <si>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</si>
  <si>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</si>
  <si>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</si>
  <si>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</si>
  <si>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</si>
  <si>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</si>
  <si>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</si>
  <si>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</si>
  <si>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</si>
  <si>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</si>
  <si>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</si>
  <si>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</si>
  <si>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</si>
  <si>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</si>
  <si>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</si>
  <si>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</si>
  <si>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</si>
  <si>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</si>
  <si>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</si>
  <si>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</si>
  <si>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</si>
  <si>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</si>
  <si>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</si>
  <si>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</si>
  <si>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</si>
  <si>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</si>
  <si>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</si>
  <si>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</si>
  <si>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</si>
  <si>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</si>
  <si>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</si>
  <si>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</si>
  <si>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</si>
  <si>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</si>
  <si>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</si>
  <si>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</si>
  <si>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</si>
  <si>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</si>
  <si>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</si>
  <si>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</si>
  <si>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</si>
  <si>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</si>
  <si>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</si>
  <si>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</si>
  <si>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</si>
  <si>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</si>
  <si>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</si>
  <si>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</si>
  <si>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</si>
  <si>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</si>
  <si>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</si>
  <si>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</si>
  <si>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</si>
  <si>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</si>
  <si>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</si>
  <si>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</si>
  <si>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</si>
  <si>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</si>
  <si>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</si>
  <si>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</si>
  <si>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</si>
  <si>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</si>
  <si>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</si>
  <si>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</si>
  <si>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</si>
  <si>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</si>
  <si>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</si>
  <si>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</si>
  <si>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</si>
  <si>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</si>
  <si>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</si>
  <si>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</si>
  <si>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</si>
  <si>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</si>
  <si>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</si>
  <si>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</si>
  <si>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</si>
  <si>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</si>
  <si>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</si>
  <si>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</si>
  <si>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</si>
  <si>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</si>
  <si>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</si>
  <si>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</si>
  <si>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</si>
  <si>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</si>
  <si>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</si>
  <si>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</si>
  <si>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</si>
  <si>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</si>
  <si>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</si>
  <si>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</si>
  <si>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</si>
  <si>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</si>
  <si>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</si>
  <si>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</si>
  <si>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</si>
  <si>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</si>
  <si>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</si>
  <si>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</si>
  <si>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</si>
  <si>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</si>
  <si>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</si>
  <si>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</si>
  <si>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</si>
  <si>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</si>
  <si>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</si>
  <si>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</si>
  <si>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</si>
  <si>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</si>
  <si>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</si>
  <si>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</si>
  <si>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</si>
  <si>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</si>
  <si>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</si>
  <si>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</si>
  <si>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</si>
  <si>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</si>
  <si>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</si>
  <si>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</si>
  <si>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</si>
  <si>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</si>
  <si>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</si>
  <si>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</si>
  <si>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</si>
  <si>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</si>
  <si>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</si>
  <si>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</si>
  <si>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</si>
  <si>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</si>
  <si>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</si>
  <si>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</si>
  <si>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</si>
  <si>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</si>
  <si>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</si>
  <si>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</si>
  <si>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</si>
  <si>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</si>
  <si>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</si>
  <si>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</si>
  <si>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</si>
  <si>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</si>
  <si>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</si>
  <si>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</si>
  <si>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</si>
  <si>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</si>
  <si>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</si>
  <si>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</si>
  <si>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</si>
  <si>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</si>
  <si>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</si>
  <si>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</si>
  <si>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</si>
  <si>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</si>
  <si>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</si>
  <si>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</si>
  <si>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</si>
  <si>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</si>
  <si>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</si>
  <si>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</si>
  <si>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</si>
  <si>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</si>
  <si>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</si>
  <si>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</si>
  <si>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</si>
  <si>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</si>
  <si>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</si>
  <si>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</si>
  <si>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</si>
  <si>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</si>
  <si>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</si>
  <si>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</si>
  <si>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</si>
  <si>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</si>
  <si>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</si>
  <si>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</si>
  <si>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</si>
  <si>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</si>
  <si>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</si>
  <si>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</si>
  <si>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</si>
  <si>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</si>
  <si>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</si>
  <si>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</si>
  <si>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</si>
  <si>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</si>
  <si>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</si>
  <si>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</si>
  <si>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</si>
  <si>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</si>
  <si>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</si>
  <si>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</si>
  <si>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</si>
  <si>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</si>
  <si>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</si>
  <si>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</si>
  <si>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</si>
  <si>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</si>
  <si>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</si>
  <si>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</si>
  <si>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</si>
  <si>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</si>
  <si>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</si>
  <si>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</si>
  <si>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</si>
  <si>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</si>
  <si>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</si>
  <si>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</si>
  <si>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</si>
  <si>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</si>
  <si>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</si>
  <si>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</si>
  <si>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</si>
  <si>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</si>
  <si>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</si>
  <si>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</si>
  <si>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</si>
  <si>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</si>
  <si>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</si>
  <si>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</si>
  <si>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</si>
  <si>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</si>
  <si>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</si>
  <si>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</si>
  <si>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</si>
  <si>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</si>
  <si>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</si>
  <si>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</si>
  <si>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</si>
  <si>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</si>
  <si>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</si>
  <si>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</si>
  <si>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</si>
  <si>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</si>
  <si>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</si>
  <si>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</si>
  <si>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</si>
  <si>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</si>
  <si>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</si>
  <si>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</si>
  <si>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</si>
  <si>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</si>
  <si>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</si>
  <si>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</si>
  <si>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</si>
  <si>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</si>
  <si>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</si>
  <si>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</si>
  <si>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</si>
  <si>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</si>
  <si>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</si>
  <si>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</si>
  <si>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</si>
  <si>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</si>
  <si>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</si>
  <si>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</si>
  <si>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</si>
  <si>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</si>
  <si>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</si>
  <si>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</si>
  <si>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</si>
  <si>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</si>
  <si>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</si>
  <si>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</si>
  <si>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</si>
  <si>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</si>
  <si>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</si>
  <si>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</si>
  <si>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</si>
  <si>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</si>
  <si>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</si>
  <si>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</si>
  <si>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</si>
  <si>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</si>
  <si>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</si>
  <si>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</si>
  <si>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</si>
  <si>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</si>
  <si>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</si>
  <si>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</si>
  <si>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</si>
  <si>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</si>
  <si>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</si>
  <si>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</si>
  <si>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</si>
  <si>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</si>
  <si>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</si>
  <si>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</si>
  <si>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</si>
  <si>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</si>
  <si>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</si>
  <si>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</si>
  <si>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</si>
  <si>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</si>
  <si>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</si>
  <si>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</si>
  <si>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</si>
  <si>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</si>
  <si>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</si>
  <si>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</si>
  <si>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</si>
  <si>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</si>
  <si>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</si>
  <si>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</si>
  <si>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</si>
  <si>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</si>
  <si>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</si>
  <si>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</si>
  <si>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</si>
  <si>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</si>
  <si>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</si>
  <si>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</si>
  <si>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</si>
  <si>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</si>
  <si>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</si>
  <si>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</si>
  <si>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</si>
  <si>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</si>
  <si>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</si>
  <si>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</si>
  <si>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</si>
  <si>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</si>
  <si>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</si>
  <si>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</si>
  <si>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</si>
  <si>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</si>
  <si>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</si>
  <si>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</si>
  <si>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</si>
  <si>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</si>
  <si>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</si>
  <si>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</si>
  <si>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</si>
  <si>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</si>
  <si>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</si>
  <si>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</si>
  <si>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</si>
  <si>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</si>
  <si>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</si>
  <si>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</si>
  <si>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</si>
  <si>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</si>
  <si>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</si>
  <si>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</si>
  <si>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</si>
  <si>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</si>
  <si>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</si>
  <si>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</si>
  <si>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</si>
  <si>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</si>
  <si>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</si>
  <si>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</si>
  <si>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</si>
  <si>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</si>
  <si>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</si>
  <si>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</si>
  <si>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</si>
  <si>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</si>
  <si>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</si>
  <si>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</si>
  <si>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</si>
  <si>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</si>
  <si>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</si>
  <si>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</si>
  <si>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</si>
  <si>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</si>
  <si>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</si>
  <si>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</si>
  <si>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</si>
  <si>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</si>
  <si>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</si>
  <si>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</si>
  <si>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</si>
  <si>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</si>
  <si>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</si>
  <si>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</si>
  <si>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</si>
  <si>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</si>
  <si>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</si>
  <si>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</si>
  <si>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</si>
  <si>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</si>
  <si>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</si>
  <si>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</si>
  <si>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</si>
  <si>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</si>
  <si>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</si>
  <si>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</si>
  <si>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</si>
  <si>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</si>
  <si>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</si>
  <si>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</si>
  <si>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</si>
  <si>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</si>
  <si>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</si>
  <si>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</si>
  <si>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</si>
  <si>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</si>
  <si>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</si>
  <si>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</si>
  <si>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</si>
  <si>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</si>
  <si>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</si>
  <si>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</si>
  <si>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</si>
  <si>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</si>
  <si>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</si>
  <si>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</si>
  <si>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</si>
  <si>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</si>
  <si>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</si>
  <si>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</si>
  <si>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</si>
  <si>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</si>
  <si>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</si>
  <si>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</si>
  <si>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</si>
  <si>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</si>
  <si>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</si>
  <si>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</si>
  <si>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</si>
  <si>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</si>
  <si>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</si>
  <si>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</si>
  <si>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</si>
  <si>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</si>
  <si>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</si>
  <si>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</si>
  <si>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</si>
  <si>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</si>
  <si>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</si>
  <si>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</si>
  <si>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</si>
  <si>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</si>
  <si>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</si>
  <si>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</si>
  <si>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</si>
  <si>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</si>
  <si>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</si>
  <si>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</si>
  <si>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</si>
  <si>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</si>
  <si>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</si>
  <si>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</si>
  <si>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</si>
  <si>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</si>
  <si>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</si>
  <si>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</si>
  <si>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</si>
  <si>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</si>
  <si>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</si>
  <si>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</si>
  <si>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</si>
  <si>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</si>
  <si>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</si>
  <si>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</si>
  <si>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</si>
  <si>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</si>
  <si>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</si>
  <si>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</si>
  <si>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</si>
  <si>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</si>
  <si>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</si>
  <si>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</si>
  <si>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</si>
  <si>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</si>
  <si>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</si>
  <si>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</si>
  <si>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</si>
  <si>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</si>
  <si>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</si>
  <si>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</si>
  <si>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</si>
  <si>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</si>
  <si>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</si>
  <si>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</si>
  <si>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</si>
  <si>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</si>
  <si>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</si>
  <si>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</si>
  <si>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</si>
  <si>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</si>
  <si>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</si>
  <si>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</si>
  <si>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</si>
  <si>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</si>
  <si>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</si>
  <si>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</si>
  <si>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</si>
  <si>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</si>
  <si>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</si>
  <si>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</si>
  <si>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</si>
  <si>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</si>
  <si>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</si>
  <si>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</si>
  <si>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</si>
  <si>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</si>
  <si>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</si>
  <si>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</si>
  <si>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</si>
  <si>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</si>
  <si>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</si>
  <si>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</si>
  <si>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</si>
  <si>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</si>
  <si>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</si>
  <si>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</si>
  <si>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</si>
  <si>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</si>
  <si>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</si>
  <si>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</si>
  <si>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</si>
  <si>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</si>
  <si>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</si>
  <si>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</si>
  <si>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</si>
  <si>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</si>
  <si>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</si>
  <si>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</si>
  <si>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</si>
  <si>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</si>
  <si>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</si>
  <si>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</si>
  <si>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</si>
  <si>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</si>
  <si>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</si>
  <si>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</si>
  <si>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</si>
  <si>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</si>
  <si>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</si>
  <si>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</si>
  <si>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</si>
  <si>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</si>
  <si>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</si>
  <si>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</si>
  <si>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</si>
  <si>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</si>
  <si>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</si>
  <si>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</si>
  <si>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</si>
  <si>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</si>
  <si>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</si>
  <si>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</si>
  <si>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</si>
  <si>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</si>
  <si>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</si>
  <si>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</si>
  <si>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</si>
  <si>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</si>
  <si>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</si>
  <si>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</si>
  <si>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</si>
  <si>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</si>
  <si>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</si>
  <si>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</si>
  <si>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</si>
  <si>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</si>
  <si>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</si>
  <si>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</si>
  <si>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</si>
  <si>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</si>
  <si>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</si>
  <si>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</si>
  <si>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</si>
  <si>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</si>
  <si>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</si>
  <si>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</si>
  <si>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</si>
  <si>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</si>
  <si>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</si>
  <si>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</si>
  <si>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</si>
  <si>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</si>
  <si>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</si>
  <si>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</si>
  <si>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</si>
  <si>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</si>
  <si>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</si>
  <si>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</si>
  <si>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</si>
  <si>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</si>
  <si>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</si>
  <si>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</si>
  <si>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</si>
  <si>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</si>
  <si>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</si>
  <si>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</si>
  <si>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</si>
  <si>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</si>
  <si>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</si>
  <si>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</si>
  <si>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</si>
  <si>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</si>
  <si>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</si>
  <si>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</si>
  <si>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</si>
  <si>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</si>
  <si>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</si>
  <si>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</si>
  <si>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</si>
  <si>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</si>
  <si>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</si>
  <si>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</si>
  <si>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</si>
  <si>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</si>
  <si>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</si>
  <si>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</si>
  <si>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</si>
  <si>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</si>
  <si>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</si>
  <si>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</si>
  <si>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</si>
  <si>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</si>
  <si>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</si>
  <si>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</si>
  <si>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</si>
  <si>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</si>
  <si>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</si>
  <si>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</si>
  <si>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</si>
  <si>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</si>
  <si>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</si>
  <si>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</si>
  <si>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</si>
  <si>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</si>
  <si>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</si>
  <si>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</si>
  <si>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</si>
  <si>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</si>
  <si>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</si>
  <si>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</si>
  <si>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</si>
  <si>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</si>
  <si>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</si>
  <si>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</si>
  <si>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</si>
  <si>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</si>
  <si>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</si>
  <si>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</si>
  <si>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</si>
  <si>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</si>
  <si>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</si>
  <si>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</si>
  <si>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</si>
  <si>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</si>
  <si>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</si>
  <si>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</si>
  <si>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</si>
  <si>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</si>
  <si>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</si>
  <si>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</si>
  <si>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</si>
  <si>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</si>
  <si>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</si>
  <si>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</si>
  <si>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</si>
  <si>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</si>
  <si>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</si>
  <si>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</si>
  <si>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</si>
  <si>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</si>
  <si>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</si>
  <si>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</si>
  <si>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</si>
  <si>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</si>
  <si>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</si>
  <si>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</si>
  <si>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</si>
  <si>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</si>
  <si>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</si>
  <si>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</si>
  <si>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</si>
  <si>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</si>
  <si>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</si>
  <si>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</si>
  <si>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</si>
  <si>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</si>
  <si>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</si>
  <si>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</si>
  <si>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</si>
  <si>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</si>
  <si>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</si>
  <si>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</si>
  <si>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</si>
  <si>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</si>
  <si>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</si>
  <si>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</si>
  <si>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</si>
  <si>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</si>
  <si>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</si>
  <si>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</si>
  <si>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</si>
  <si>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</si>
  <si>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</si>
  <si>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</si>
  <si>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</si>
  <si>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</si>
  <si>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</si>
  <si>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</si>
  <si>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</si>
  <si>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</si>
  <si>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</si>
  <si>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</si>
  <si>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</si>
  <si>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</si>
  <si>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</si>
  <si>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</si>
  <si>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</si>
  <si>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</si>
  <si>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</si>
  <si>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</si>
  <si>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</si>
  <si>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</si>
  <si>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</si>
  <si>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</si>
  <si>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</si>
  <si>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</si>
  <si>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</si>
  <si>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</si>
  <si>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</si>
  <si>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</si>
  <si>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</si>
  <si>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</si>
  <si>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</si>
  <si>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</si>
  <si>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</si>
  <si>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</si>
  <si>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</si>
  <si>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</si>
  <si>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</si>
  <si>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</si>
  <si>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</si>
  <si>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</si>
  <si>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</si>
  <si>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</si>
  <si>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</si>
  <si>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</si>
  <si>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</si>
  <si>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</si>
  <si>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</si>
  <si>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</si>
  <si>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</si>
  <si>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</si>
  <si>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</si>
  <si>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</si>
  <si>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</si>
  <si>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</si>
  <si>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</si>
  <si>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</si>
  <si>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</si>
  <si>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</si>
  <si>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</si>
  <si>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</si>
  <si>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</si>
  <si>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</si>
  <si>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</si>
  <si>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</si>
  <si>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</si>
  <si>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</si>
  <si>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</si>
  <si>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</si>
  <si>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</si>
  <si>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</si>
  <si>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</si>
  <si>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</si>
  <si>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</si>
  <si>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</si>
  <si>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</si>
  <si>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</si>
  <si>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</si>
  <si>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</si>
  <si>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</si>
  <si>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</si>
  <si>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</si>
  <si>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</si>
  <si>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</si>
  <si>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</si>
  <si>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</si>
  <si>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</si>
  <si>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</si>
  <si>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</si>
  <si>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</si>
  <si>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</si>
  <si>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</si>
  <si>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</si>
  <si>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</si>
  <si>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</si>
  <si>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</si>
  <si>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</si>
  <si>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</si>
  <si>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</si>
  <si>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</si>
  <si>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</si>
  <si>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</si>
  <si>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</si>
  <si>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</si>
  <si>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</si>
  <si>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</si>
  <si>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</si>
  <si>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</si>
  <si>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</si>
  <si>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</si>
  <si>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</si>
  <si>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</si>
  <si>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</si>
  <si>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</si>
  <si>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</si>
  <si>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</si>
  <si>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</si>
  <si>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</si>
  <si>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</si>
  <si>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</si>
  <si>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</si>
  <si>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</si>
  <si>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</si>
  <si>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</si>
  <si>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</si>
  <si>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</si>
  <si>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</si>
  <si>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</si>
  <si>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</si>
  <si>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</si>
  <si>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</si>
  <si>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</si>
  <si>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</si>
  <si>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</si>
  <si>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</si>
  <si>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</si>
  <si>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</si>
  <si>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</si>
  <si>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</si>
  <si>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</si>
  <si>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</si>
  <si>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</si>
  <si>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</si>
  <si>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</si>
  <si>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</si>
  <si>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</si>
  <si>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</si>
  <si>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</si>
  <si>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</si>
  <si>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</si>
  <si>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</si>
  <si>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</si>
  <si>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</si>
  <si>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</si>
  <si>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</si>
  <si>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</si>
  <si>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</si>
  <si>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</si>
  <si>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</si>
  <si>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</si>
  <si>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</si>
  <si>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</si>
  <si>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</si>
  <si>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</si>
  <si>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</si>
  <si>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</si>
  <si>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</si>
  <si>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</si>
  <si>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</si>
  <si>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</si>
  <si>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</si>
  <si>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</si>
  <si>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</si>
  <si>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</si>
  <si>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</si>
  <si>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</si>
  <si>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</si>
  <si>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</si>
  <si>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</si>
  <si>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</si>
  <si>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</si>
  <si>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</si>
  <si>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</si>
  <si>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</si>
  <si>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</si>
  <si>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</si>
  <si>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</si>
  <si>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</si>
  <si>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</si>
  <si>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</si>
  <si>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</si>
  <si>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</si>
  <si>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</si>
  <si>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</si>
  <si>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</si>
  <si>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</si>
  <si>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</si>
  <si>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</si>
  <si>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</si>
  <si>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</si>
  <si>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</si>
  <si>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</si>
  <si>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</si>
  <si>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</si>
  <si>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</si>
  <si>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</si>
  <si>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</si>
  <si>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</si>
  <si>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</si>
  <si>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</si>
  <si>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</si>
  <si>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</si>
  <si>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</si>
  <si>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</si>
  <si>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</si>
  <si>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</si>
  <si>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</si>
  <si>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</si>
  <si>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</si>
  <si>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</si>
  <si>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</si>
  <si>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</si>
  <si>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</si>
  <si>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</si>
  <si>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</si>
  <si>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</si>
  <si>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</si>
  <si>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</si>
  <si>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</si>
  <si>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</si>
  <si>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</si>
  <si>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</si>
  <si>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</si>
  <si>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</si>
  <si>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</si>
  <si>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</si>
  <si>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</si>
  <si>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</si>
  <si>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</si>
  <si>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</si>
  <si>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</si>
  <si>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</si>
  <si>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</si>
  <si>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</si>
  <si>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</si>
  <si>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</si>
  <si>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</si>
  <si>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</si>
  <si>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</si>
  <si>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</si>
  <si>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</si>
  <si>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</si>
  <si>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</si>
  <si>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</si>
  <si>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</si>
  <si>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</si>
  <si>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</si>
  <si>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</si>
  <si>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</si>
  <si>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</si>
  <si>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</si>
  <si>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</si>
  <si>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</si>
  <si>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</si>
  <si>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</si>
  <si>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</si>
  <si>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</si>
  <si>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</si>
  <si>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</si>
  <si>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</si>
  <si>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</si>
  <si>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</si>
  <si>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</si>
  <si>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</si>
  <si>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</si>
  <si>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</si>
  <si>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</si>
  <si>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</si>
  <si>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</si>
  <si>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</si>
  <si>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</si>
  <si>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</si>
  <si>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</si>
  <si>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</si>
  <si>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</si>
  <si>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</si>
  <si>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</si>
  <si>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</si>
  <si>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</si>
  <si>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</si>
  <si>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</si>
  <si>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</si>
  <si>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</si>
  <si>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</si>
  <si>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</si>
  <si>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</si>
  <si>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</si>
  <si>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</si>
  <si>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</si>
  <si>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</si>
  <si>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</si>
  <si>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</si>
  <si>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</si>
  <si>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</si>
  <si>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</si>
  <si>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</si>
  <si>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</si>
  <si>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</si>
  <si>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</si>
  <si>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</si>
  <si>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</si>
  <si>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</si>
  <si>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</si>
  <si>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</si>
  <si>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</si>
  <si>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</si>
  <si>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</si>
  <si>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</si>
  <si>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</si>
  <si>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</si>
  <si>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</si>
  <si>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</si>
  <si>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</si>
  <si>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</si>
  <si>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</si>
  <si>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</si>
  <si>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</si>
  <si>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</si>
  <si>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</si>
  <si>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</si>
  <si>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</si>
  <si>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</si>
  <si>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</si>
  <si>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</si>
  <si>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</si>
  <si>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</si>
  <si>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</si>
  <si>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</si>
  <si>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</si>
  <si>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</si>
  <si>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</si>
  <si>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</si>
  <si>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</si>
  <si>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</si>
  <si>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</si>
  <si>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</si>
  <si>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</si>
  <si>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</si>
  <si>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</si>
  <si>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</si>
  <si>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</si>
  <si>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</si>
  <si>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</si>
  <si>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</si>
  <si>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</si>
  <si>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</si>
  <si>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</si>
  <si>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</si>
  <si>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</si>
  <si>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</si>
  <si>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</si>
  <si>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</si>
  <si>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</si>
  <si>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</si>
  <si>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</si>
  <si>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</si>
  <si>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</si>
  <si>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</si>
  <si>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</si>
  <si>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</si>
  <si>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</si>
  <si>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</si>
  <si>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</si>
  <si>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</si>
  <si>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</si>
  <si>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</si>
  <si>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</si>
  <si>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</si>
  <si>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</si>
  <si>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</si>
  <si>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</si>
  <si>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</si>
  <si>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</si>
  <si>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</si>
  <si>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</si>
  <si>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</si>
  <si>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</si>
  <si>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</si>
  <si>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</si>
  <si>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</si>
  <si>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</si>
  <si>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</si>
  <si>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</si>
  <si>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</si>
  <si>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</si>
  <si>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</si>
  <si>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</si>
  <si>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</si>
  <si>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</si>
  <si>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</si>
  <si>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</si>
  <si>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</si>
  <si>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</si>
  <si>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</si>
  <si>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</si>
  <si>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</si>
  <si>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</si>
  <si>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</si>
  <si>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</si>
  <si>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</si>
  <si>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</si>
  <si>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</si>
  <si>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</si>
  <si>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</si>
  <si>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</si>
  <si>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</si>
  <si>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</si>
  <si>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</si>
  <si>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</si>
  <si>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</si>
  <si>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</si>
  <si>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</si>
  <si>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</si>
  <si>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</si>
  <si>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</si>
  <si>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</si>
  <si>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</si>
  <si>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</si>
  <si>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</si>
  <si>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</si>
  <si>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</si>
  <si>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</si>
  <si>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</si>
  <si>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</si>
  <si>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</si>
  <si>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</si>
  <si>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</si>
  <si>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</si>
  <si>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</si>
  <si>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</si>
  <si>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</si>
  <si>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</si>
  <si>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</si>
  <si>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</si>
  <si>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</si>
  <si>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</si>
  <si>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</si>
  <si>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</si>
  <si>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</si>
  <si>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</si>
  <si>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</si>
  <si>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</si>
  <si>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</si>
  <si>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</si>
  <si>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</si>
  <si>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</si>
  <si>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</si>
  <si>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</si>
  <si>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</si>
  <si>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</si>
  <si>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</si>
  <si>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</si>
  <si>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</si>
  <si>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</si>
  <si>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</si>
  <si>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</si>
  <si>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</si>
  <si>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</si>
  <si>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</si>
  <si>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</si>
  <si>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</si>
  <si>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</si>
  <si>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</si>
  <si>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</si>
  <si>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</si>
  <si>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</si>
  <si>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</si>
  <si>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</si>
  <si>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</si>
  <si>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</si>
  <si>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</si>
  <si>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</si>
  <si>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</si>
  <si>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</si>
  <si>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</si>
  <si>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</si>
  <si>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</si>
  <si>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</si>
  <si>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</si>
  <si>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</si>
  <si>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</si>
  <si>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</si>
  <si>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</si>
  <si>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</si>
  <si>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</si>
  <si>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</si>
  <si>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</si>
  <si>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</si>
  <si>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</si>
  <si>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</si>
  <si>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</si>
  <si>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</si>
  <si>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</si>
  <si>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</si>
  <si>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</si>
  <si>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</si>
  <si>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</si>
  <si>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</si>
  <si>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</si>
  <si>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</si>
  <si>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</si>
  <si>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</si>
  <si>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</si>
  <si>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</si>
  <si>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</si>
  <si>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</si>
  <si>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</si>
  <si>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</si>
  <si>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</si>
  <si>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</si>
  <si>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</si>
  <si>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</si>
  <si>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</si>
  <si>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</si>
  <si>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</si>
  <si>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</si>
  <si>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</si>
  <si>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</si>
  <si>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</si>
  <si>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</si>
  <si>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</si>
  <si>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</si>
  <si>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</si>
  <si>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</si>
  <si>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</si>
  <si>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</si>
  <si>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</si>
  <si>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</si>
  <si>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</si>
  <si>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</si>
  <si>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</si>
  <si>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</si>
  <si>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</si>
  <si>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</si>
  <si>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</si>
  <si>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</si>
  <si>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</si>
  <si>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</si>
  <si>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</si>
  <si>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</si>
  <si>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</si>
  <si>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</si>
  <si>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</si>
  <si>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</si>
  <si>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</si>
  <si>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</si>
  <si>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</si>
  <si>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</si>
  <si>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</si>
  <si>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</si>
  <si>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</si>
  <si>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</si>
  <si>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</si>
  <si>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</si>
  <si>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</si>
  <si>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</si>
  <si>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</si>
  <si>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</si>
  <si>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</si>
  <si>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</si>
  <si>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</si>
  <si>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</si>
  <si>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</si>
  <si>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</si>
  <si>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</si>
  <si>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</si>
  <si>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</si>
  <si>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</si>
  <si>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</si>
  <si>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</si>
  <si>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</si>
  <si>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</si>
  <si>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</si>
  <si>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</si>
  <si>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</si>
  <si>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</si>
  <si>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</si>
  <si>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</si>
  <si>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</si>
  <si>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</si>
  <si>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</si>
  <si>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</si>
  <si>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</si>
  <si>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</si>
  <si>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</si>
  <si>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</si>
  <si>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</si>
  <si>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</si>
  <si>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</si>
  <si>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</si>
  <si>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</si>
  <si>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</si>
  <si>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</si>
  <si>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</si>
  <si>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</si>
  <si>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</si>
  <si>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</si>
  <si>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</si>
  <si>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</si>
  <si>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</si>
  <si>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</si>
  <si>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</si>
  <si>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</si>
  <si>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</si>
  <si>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</si>
  <si>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</si>
  <si>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</si>
  <si>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</si>
  <si>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</si>
  <si>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</si>
  <si>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</si>
  <si>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</si>
  <si>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</si>
  <si>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</si>
  <si>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</si>
  <si>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</si>
  <si>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</si>
  <si>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</si>
  <si>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</si>
  <si>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</si>
  <si>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</si>
  <si>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</si>
  <si>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</si>
  <si>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</si>
  <si>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</si>
  <si>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Release Date - Year</t>
  </si>
  <si>
    <t>SUM of Box Office Revenue ($)</t>
  </si>
  <si>
    <t>AVERAGE of Box Office Revenue ($)</t>
  </si>
  <si>
    <t>COUNT of Box Office Revenue ($)</t>
  </si>
  <si>
    <t>2012</t>
  </si>
  <si>
    <t>2013</t>
  </si>
  <si>
    <t>2014</t>
  </si>
  <si>
    <t>2015</t>
  </si>
  <si>
    <t>2016</t>
  </si>
  <si>
    <t>Grand Total</t>
  </si>
  <si>
    <t>sum &lt;$10M</t>
  </si>
  <si>
    <t>Average &lt;$10M</t>
  </si>
  <si>
    <t>COUNT &lt;$10M</t>
  </si>
  <si>
    <t>Calculated Field 1</t>
  </si>
  <si>
    <t>Percent of total movies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</si>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</sst>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 h:mm:ss"/>
  </numFmts>
  <fonts count="7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  <font>
      <b/>
      <color rgb="FFFFFF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165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2" numFmtId="10" xfId="0" applyFont="1" applyNumberFormat="1"/>
    <xf borderId="1" fillId="0" fontId="5" numFmtId="0" xfId="0" applyAlignment="1" applyBorder="1" applyFont="1">
      <alignment horizontal="center" readingOrder="0"/>
    </xf>
    <xf borderId="2" fillId="0" fontId="5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4" xfId="0" applyAlignment="1" applyBorder="1" applyFont="1" applyNumberFormat="1">
      <alignment horizontal="center" readingOrder="0"/>
    </xf>
    <xf borderId="3" fillId="0" fontId="5" numFmtId="4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5" fillId="0" fontId="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4" xfId="0" applyAlignment="1" applyBorder="1" applyFont="1" applyNumberFormat="1">
      <alignment readingOrder="0"/>
    </xf>
    <xf borderId="6" fillId="0" fontId="2" numFmtId="4" xfId="0" applyAlignment="1" applyBorder="1" applyFont="1" applyNumberFormat="1">
      <alignment readingOrder="0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Detail2-2012-style">
      <tableStyleElement dxfId="1" type="headerRow"/>
      <tableStyleElement dxfId="2" type="firstRowStripe"/>
      <tableStyleElement dxfId="3" type="secondRowStripe"/>
    </tableStyle>
    <tableStyle count="3" pivot="0" name="Detail1-201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NonDate="0" containsDate="1" containsString="0" minDate="2012-01-06T00:00:00Z" maxDate="2016-08-27T00:00:00Z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  <fieldGroup base="1">
        <rangePr autoStart="0" autoEnd="0" groupBy="years" startDate="2012-01-06T00:00:00Z" endDate="2016-08-27T00:00:00Z"/>
        <groupItems>
          <s v="&lt;01/06/12"/>
          <s v="112"/>
          <s v="113"/>
          <s v="114"/>
          <s v="115"/>
          <s v="116"/>
          <s v="&gt;08/27/16"/>
        </groupItems>
      </fieldGroup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Revenue" cacheId="0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pivotTables/pivotTable2.xml><?xml version="1.0" encoding="utf-8"?>
<pivotTableDefinition xmlns="http://schemas.openxmlformats.org/spreadsheetml/2006/main" name="Revenue 2" cacheId="1" dataCaption="" compact="0" compactData="0">
  <location ref="A13:D19" firstHeaderRow="0" firstDataRow="2" firstDataCol="0" rowPageCount="1" colPageCount="1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axis="axisPag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pageFields>
    <pageField fld="13"/>
  </pageFields>
  <dataFields>
    <dataField name="sum &lt;$10M" fld="13" baseField="0"/>
    <dataField name="Average &lt;$10M" fld="13" subtotal="average" baseField="0"/>
    <dataField name="COUNT &lt;$10M" fld="13" subtotal="countNums" baseField="0"/>
  </dataFields>
</pivotTableDefinition>
</file>

<file path=xl/pivotTables/pivotTable3.xml><?xml version="1.0" encoding="utf-8"?>
<pivotTableDefinition xmlns="http://schemas.openxmlformats.org/spreadsheetml/2006/main" name="Pivot Table 3" cacheId="2" dataCaption="" compact="0" compactData="0">
  <location ref="A1:D7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</pivotFields>
  <rowFields>
    <field x="1"/>
  </rowFields>
  <colFields>
    <field x="-2"/>
  </colFields>
  <dataFields>
    <dataField name="SUM of Box Office Revenue ($)" fld="13" baseField="0"/>
    <dataField name="AVERAGE of Box Office Revenue ($)" fld="13" subtotal="average" baseField="0"/>
    <dataField name="COUNT of Box Office Revenue ($)" fld="13" subtotal="countNums" baseField="0"/>
  </dataFields>
</pivotTableDefinition>
</file>

<file path=xl/tables/table1.xml><?xml version="1.0" encoding="utf-8"?>
<table xmlns="http://schemas.openxmlformats.org/spreadsheetml/2006/main" headerRowCount="0" ref="A1:N11" displayName="Table_1" 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Detail2-201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N11" displayName="Table_2" name="Table_2" id="2">
  <tableColumns count="14">
    <tableColumn name="Movie Title" id="1"/>
    <tableColumn name="Release Date" id="2"/>
    <tableColumn name="Wikipedia URL" id="3"/>
    <tableColumn name="Genre (1)" id="4"/>
    <tableColumn name="Genre (2)" id="5"/>
    <tableColumn name="Director (1)" id="6"/>
    <tableColumn name="Director (2)" id="7"/>
    <tableColumn name="Cast (1)" id="8"/>
    <tableColumn name="Cast (2)" id="9"/>
    <tableColumn name="Cast (3)" id="10"/>
    <tableColumn name="Cast (4)" id="11"/>
    <tableColumn name="Cast (5)" id="12"/>
    <tableColumn name="Budget ($)" id="13"/>
    <tableColumn name="Box Office Revenue ($)" id="14"/>
  </tableColumns>
  <tableStyleInfo name="Detail1-201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Chasing_Mavericks" TargetMode="External"/><Relationship Id="rId2" Type="http://schemas.openxmlformats.org/officeDocument/2006/relationships/hyperlink" Target="https://en.wikipedia.org/wiki/Declaration_of_War_(film)" TargetMode="External"/><Relationship Id="rId3" Type="http://schemas.openxmlformats.org/officeDocument/2006/relationships/hyperlink" Target="https://en.wikipedia.org/wiki/Iron_Sky" TargetMode="External"/><Relationship Id="rId4" Type="http://schemas.openxmlformats.org/officeDocument/2006/relationships/hyperlink" Target="https://en.wikipedia.org/wiki/Jeff,_Who_Lives_at_Home" TargetMode="External"/><Relationship Id="rId9" Type="http://schemas.openxmlformats.org/officeDocument/2006/relationships/hyperlink" Target="https://en.wikipedia.org/wiki/The_Raid:_Redemption" TargetMode="External"/><Relationship Id="rId5" Type="http://schemas.openxmlformats.org/officeDocument/2006/relationships/hyperlink" Target="https://en.wikipedia.org/wiki/Promised_Land_(2012_film)" TargetMode="External"/><Relationship Id="rId6" Type="http://schemas.openxmlformats.org/officeDocument/2006/relationships/hyperlink" Target="https://en.wikipedia.org/wiki/Robot_%2526_Frank" TargetMode="External"/><Relationship Id="rId7" Type="http://schemas.openxmlformats.org/officeDocument/2006/relationships/hyperlink" Target="https://en.wikipedia.org/wiki/The_Collection_(film)" TargetMode="External"/><Relationship Id="rId8" Type="http://schemas.openxmlformats.org/officeDocument/2006/relationships/hyperlink" Target="https://en.wikipedia.org/wiki/The_Oogieloves_in_the_Big_Balloon_Adventure" TargetMode="External"/><Relationship Id="rId11" Type="http://schemas.openxmlformats.org/officeDocument/2006/relationships/drawing" Target="../drawings/drawing5.xml"/><Relationship Id="rId10" Type="http://schemas.openxmlformats.org/officeDocument/2006/relationships/hyperlink" Target="https://en.wikipedia.org/wiki/Won%2527t_Back_Down_(film)" TargetMode="External"/><Relationship Id="rId1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7.25"/>
    <col customWidth="1" min="3" max="3" width="34.63"/>
    <col customWidth="1" min="4" max="4" width="17.88"/>
  </cols>
  <sheetData>
    <row r="1"/>
    <row r="2"/>
    <row r="3"/>
    <row r="4"/>
    <row r="5"/>
    <row r="6"/>
    <row r="7"/>
    <row r="13"/>
    <row r="14"/>
    <row r="15"/>
    <row r="16"/>
    <row r="17"/>
    <row r="18"/>
    <row r="19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  <col customWidth="1" min="3" max="3" width="22.38"/>
    <col customWidth="1" min="4" max="4" width="30.0"/>
  </cols>
  <sheetData>
    <row r="1"/>
    <row r="2"/>
    <row r="3"/>
    <row r="4"/>
    <row r="5"/>
    <row r="6"/>
    <row r="7"/>
    <row r="14">
      <c r="A14" t="s">
        <v>2836</v>
      </c>
      <c r="B14" t="s">
        <v>2846</v>
      </c>
      <c r="C14" t="s">
        <v>2847</v>
      </c>
      <c r="D14" t="s">
        <v>2848</v>
      </c>
      <c r="E14" t="s">
        <v>2849</v>
      </c>
      <c r="G14" s="23" t="s">
        <v>2850</v>
      </c>
    </row>
    <row r="15">
      <c r="A15" s="21" t="s">
        <v>2840</v>
      </c>
      <c r="B15" s="22">
        <v>6.794E7</v>
      </c>
      <c r="C15" s="22">
        <v>6794000.0</v>
      </c>
      <c r="D15">
        <v>10.0</v>
      </c>
      <c r="E15" t="e">
        <v>#ERROR!</v>
      </c>
      <c r="G15" s="24">
        <f t="shared" ref="G15:G20" si="1">D15/D2</f>
        <v>0.09433962264</v>
      </c>
    </row>
    <row r="16">
      <c r="A16" s="21" t="s">
        <v>2841</v>
      </c>
      <c r="B16" s="22">
        <v>2.64E7</v>
      </c>
      <c r="C16" s="22">
        <v>3300000.0</v>
      </c>
      <c r="D16">
        <v>8.0</v>
      </c>
      <c r="E16" t="e">
        <v>#ERROR!</v>
      </c>
      <c r="G16" s="24">
        <f t="shared" si="1"/>
        <v>0.09411764706</v>
      </c>
    </row>
    <row r="17">
      <c r="A17" s="21" t="s">
        <v>2842</v>
      </c>
      <c r="B17" s="22">
        <v>4.692E7</v>
      </c>
      <c r="C17" s="22">
        <v>4265454.545454546</v>
      </c>
      <c r="D17">
        <v>11.0</v>
      </c>
      <c r="E17" t="e">
        <v>#ERROR!</v>
      </c>
      <c r="G17" s="24">
        <f t="shared" si="1"/>
        <v>0.09243697479</v>
      </c>
    </row>
    <row r="18">
      <c r="A18" s="21" t="s">
        <v>2843</v>
      </c>
      <c r="B18" s="22">
        <v>9.304E7</v>
      </c>
      <c r="C18" s="22">
        <v>4652000.0</v>
      </c>
      <c r="D18">
        <v>20.0</v>
      </c>
      <c r="E18" t="e">
        <v>#ERROR!</v>
      </c>
      <c r="G18" s="24">
        <f t="shared" si="1"/>
        <v>0.1612903226</v>
      </c>
    </row>
    <row r="19">
      <c r="A19" s="21" t="s">
        <v>2844</v>
      </c>
      <c r="B19" s="22">
        <v>4.11E7</v>
      </c>
      <c r="C19" s="22">
        <v>5137500.0</v>
      </c>
      <c r="D19">
        <v>8.0</v>
      </c>
      <c r="E19" t="e">
        <v>#ERROR!</v>
      </c>
      <c r="G19" s="24">
        <f t="shared" si="1"/>
        <v>0.1081081081</v>
      </c>
    </row>
    <row r="20">
      <c r="A20" t="s">
        <v>2845</v>
      </c>
      <c r="B20" s="22">
        <v>2.754E8</v>
      </c>
      <c r="C20" s="22">
        <v>4831578.947368421</v>
      </c>
      <c r="D20">
        <v>57.0</v>
      </c>
      <c r="E20" t="e">
        <v>#ERROR!</v>
      </c>
      <c r="G20" s="24">
        <f t="shared" si="1"/>
        <v>0.1122047244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5"/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  <c r="N1" s="29" t="s">
        <v>13</v>
      </c>
    </row>
    <row r="2">
      <c r="A2" s="30" t="s">
        <v>465</v>
      </c>
      <c r="B2" s="31">
        <v>41208.0</v>
      </c>
      <c r="C2" s="32" t="s">
        <v>466</v>
      </c>
      <c r="D2" s="33" t="s">
        <v>63</v>
      </c>
      <c r="E2" s="33" t="s">
        <v>64</v>
      </c>
      <c r="F2" s="33" t="s">
        <v>467</v>
      </c>
      <c r="G2" s="33" t="s">
        <v>468</v>
      </c>
      <c r="H2" s="33" t="s">
        <v>469</v>
      </c>
      <c r="I2" s="33" t="s">
        <v>470</v>
      </c>
      <c r="J2" s="33" t="s">
        <v>471</v>
      </c>
      <c r="K2" s="33" t="s">
        <v>472</v>
      </c>
      <c r="L2" s="34"/>
      <c r="M2" s="35">
        <v>2.0E7</v>
      </c>
      <c r="N2" s="36">
        <v>8300000.000000001</v>
      </c>
    </row>
    <row r="3">
      <c r="A3" s="30" t="s">
        <v>585</v>
      </c>
      <c r="B3" s="31">
        <v>40935.0</v>
      </c>
      <c r="C3" s="32" t="s">
        <v>586</v>
      </c>
      <c r="D3" s="33" t="s">
        <v>183</v>
      </c>
      <c r="E3" s="33" t="s">
        <v>64</v>
      </c>
      <c r="F3" s="33" t="s">
        <v>587</v>
      </c>
      <c r="G3" s="34"/>
      <c r="H3" s="33" t="s">
        <v>588</v>
      </c>
      <c r="I3" s="34"/>
      <c r="J3" s="34"/>
      <c r="K3" s="34"/>
      <c r="L3" s="34"/>
      <c r="M3" s="35">
        <v>1500000.0</v>
      </c>
      <c r="N3" s="36">
        <v>6500000.0</v>
      </c>
    </row>
    <row r="4">
      <c r="A4" s="30" t="s">
        <v>1074</v>
      </c>
      <c r="B4" s="31">
        <v>41115.0</v>
      </c>
      <c r="C4" s="32" t="s">
        <v>1075</v>
      </c>
      <c r="D4" s="33" t="s">
        <v>42</v>
      </c>
      <c r="E4" s="33" t="s">
        <v>159</v>
      </c>
      <c r="F4" s="33" t="s">
        <v>1076</v>
      </c>
      <c r="G4" s="34"/>
      <c r="H4" s="33" t="s">
        <v>1077</v>
      </c>
      <c r="I4" s="33" t="s">
        <v>1078</v>
      </c>
      <c r="J4" s="33" t="s">
        <v>1079</v>
      </c>
      <c r="K4" s="33" t="s">
        <v>1080</v>
      </c>
      <c r="L4" s="33" t="s">
        <v>1081</v>
      </c>
      <c r="M4" s="35">
        <v>7500000.0</v>
      </c>
      <c r="N4" s="36">
        <v>8100000.0</v>
      </c>
    </row>
    <row r="5">
      <c r="A5" s="30" t="s">
        <v>1111</v>
      </c>
      <c r="B5" s="31">
        <v>40984.0</v>
      </c>
      <c r="C5" s="32" t="s">
        <v>1112</v>
      </c>
      <c r="D5" s="33" t="s">
        <v>42</v>
      </c>
      <c r="E5" s="33" t="s">
        <v>64</v>
      </c>
      <c r="F5" s="33" t="s">
        <v>1113</v>
      </c>
      <c r="G5" s="34"/>
      <c r="H5" s="33" t="s">
        <v>1114</v>
      </c>
      <c r="I5" s="33" t="s">
        <v>656</v>
      </c>
      <c r="J5" s="33" t="s">
        <v>1115</v>
      </c>
      <c r="K5" s="33" t="s">
        <v>1116</v>
      </c>
      <c r="L5" s="33" t="s">
        <v>1117</v>
      </c>
      <c r="M5" s="35">
        <v>7500000.0</v>
      </c>
      <c r="N5" s="36">
        <v>7500000.0</v>
      </c>
    </row>
    <row r="6">
      <c r="A6" s="30" t="s">
        <v>1679</v>
      </c>
      <c r="B6" s="31">
        <v>41271.0</v>
      </c>
      <c r="C6" s="32" t="s">
        <v>1680</v>
      </c>
      <c r="D6" s="33" t="s">
        <v>64</v>
      </c>
      <c r="E6" s="34"/>
      <c r="F6" s="33" t="s">
        <v>1681</v>
      </c>
      <c r="G6" s="34"/>
      <c r="H6" s="33" t="s">
        <v>705</v>
      </c>
      <c r="I6" s="33" t="s">
        <v>27</v>
      </c>
      <c r="J6" s="33" t="s">
        <v>1165</v>
      </c>
      <c r="K6" s="33" t="s">
        <v>1682</v>
      </c>
      <c r="L6" s="34"/>
      <c r="M6" s="35">
        <v>1.5E7</v>
      </c>
      <c r="N6" s="36">
        <v>8100000.0</v>
      </c>
    </row>
    <row r="7">
      <c r="A7" s="30" t="s">
        <v>1769</v>
      </c>
      <c r="B7" s="31">
        <v>41138.0</v>
      </c>
      <c r="C7" s="32" t="s">
        <v>1770</v>
      </c>
      <c r="D7" s="33" t="s">
        <v>42</v>
      </c>
      <c r="E7" s="33" t="s">
        <v>64</v>
      </c>
      <c r="F7" s="33" t="s">
        <v>1545</v>
      </c>
      <c r="G7" s="34"/>
      <c r="H7" s="33" t="s">
        <v>668</v>
      </c>
      <c r="I7" s="33" t="s">
        <v>1116</v>
      </c>
      <c r="J7" s="33" t="s">
        <v>1771</v>
      </c>
      <c r="K7" s="33" t="s">
        <v>1772</v>
      </c>
      <c r="L7" s="33" t="s">
        <v>1583</v>
      </c>
      <c r="M7" s="35">
        <v>2500000.0</v>
      </c>
      <c r="N7" s="36">
        <v>4900000.0</v>
      </c>
    </row>
    <row r="8">
      <c r="A8" s="30" t="s">
        <v>2107</v>
      </c>
      <c r="B8" s="31">
        <v>41243.0</v>
      </c>
      <c r="C8" s="32" t="s">
        <v>2108</v>
      </c>
      <c r="D8" s="33" t="s">
        <v>17</v>
      </c>
      <c r="E8" s="34"/>
      <c r="F8" s="33" t="s">
        <v>2109</v>
      </c>
      <c r="G8" s="34"/>
      <c r="H8" s="33" t="s">
        <v>2110</v>
      </c>
      <c r="I8" s="33" t="s">
        <v>2111</v>
      </c>
      <c r="J8" s="34"/>
      <c r="K8" s="34"/>
      <c r="L8" s="34"/>
      <c r="M8" s="35">
        <v>1.0E7</v>
      </c>
      <c r="N8" s="36">
        <v>8900000.0</v>
      </c>
    </row>
    <row r="9">
      <c r="A9" s="30" t="s">
        <v>2399</v>
      </c>
      <c r="B9" s="31">
        <v>41150.0</v>
      </c>
      <c r="C9" s="32" t="s">
        <v>2400</v>
      </c>
      <c r="D9" s="33" t="s">
        <v>191</v>
      </c>
      <c r="E9" s="34"/>
      <c r="F9" s="33" t="s">
        <v>2401</v>
      </c>
      <c r="G9" s="34"/>
      <c r="H9" s="33" t="s">
        <v>2402</v>
      </c>
      <c r="I9" s="33" t="s">
        <v>2403</v>
      </c>
      <c r="J9" s="33" t="s">
        <v>2404</v>
      </c>
      <c r="K9" s="33" t="s">
        <v>2405</v>
      </c>
      <c r="L9" s="33" t="s">
        <v>2406</v>
      </c>
      <c r="M9" s="35">
        <v>2.0E7</v>
      </c>
      <c r="N9" s="36">
        <v>1100000.0</v>
      </c>
    </row>
    <row r="10">
      <c r="A10" s="30" t="s">
        <v>2468</v>
      </c>
      <c r="B10" s="31">
        <v>40991.0</v>
      </c>
      <c r="C10" s="32" t="s">
        <v>2469</v>
      </c>
      <c r="D10" s="33" t="s">
        <v>24</v>
      </c>
      <c r="E10" s="34"/>
      <c r="F10" s="33" t="s">
        <v>2462</v>
      </c>
      <c r="G10" s="34"/>
      <c r="H10" s="33" t="s">
        <v>2463</v>
      </c>
      <c r="I10" s="33" t="s">
        <v>2470</v>
      </c>
      <c r="J10" s="33" t="s">
        <v>2471</v>
      </c>
      <c r="K10" s="33" t="s">
        <v>2472</v>
      </c>
      <c r="L10" s="33" t="s">
        <v>2473</v>
      </c>
      <c r="M10" s="35">
        <v>1100000.0</v>
      </c>
      <c r="N10" s="36">
        <v>9140000.0</v>
      </c>
    </row>
    <row r="11">
      <c r="A11" s="30" t="s">
        <v>2792</v>
      </c>
      <c r="B11" s="31">
        <v>41180.0</v>
      </c>
      <c r="C11" s="32" t="s">
        <v>2793</v>
      </c>
      <c r="D11" s="33" t="s">
        <v>64</v>
      </c>
      <c r="E11" s="34"/>
      <c r="F11" s="33" t="s">
        <v>2794</v>
      </c>
      <c r="G11" s="34"/>
      <c r="H11" s="33" t="s">
        <v>317</v>
      </c>
      <c r="I11" s="33" t="s">
        <v>2773</v>
      </c>
      <c r="J11" s="33" t="s">
        <v>2795</v>
      </c>
      <c r="K11" s="33" t="s">
        <v>1361</v>
      </c>
      <c r="L11" s="33" t="s">
        <v>2796</v>
      </c>
      <c r="M11" s="35">
        <v>1.9E7</v>
      </c>
      <c r="N11" s="36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8" t="s">
        <v>12</v>
      </c>
      <c r="N1" s="29" t="s">
        <v>13</v>
      </c>
    </row>
    <row r="2">
      <c r="A2" s="30" t="s">
        <v>465</v>
      </c>
      <c r="B2" s="31">
        <v>41208.0</v>
      </c>
      <c r="C2" s="32" t="s">
        <v>466</v>
      </c>
      <c r="D2" s="33" t="s">
        <v>63</v>
      </c>
      <c r="E2" s="33" t="s">
        <v>64</v>
      </c>
      <c r="F2" s="33" t="s">
        <v>467</v>
      </c>
      <c r="G2" s="33" t="s">
        <v>468</v>
      </c>
      <c r="H2" s="33" t="s">
        <v>469</v>
      </c>
      <c r="I2" s="33" t="s">
        <v>470</v>
      </c>
      <c r="J2" s="33" t="s">
        <v>471</v>
      </c>
      <c r="K2" s="33" t="s">
        <v>472</v>
      </c>
      <c r="L2" s="34"/>
      <c r="M2" s="35">
        <v>2.0E7</v>
      </c>
      <c r="N2" s="36">
        <v>8300000.000000001</v>
      </c>
    </row>
    <row r="3">
      <c r="A3" s="30" t="s">
        <v>585</v>
      </c>
      <c r="B3" s="31">
        <v>40935.0</v>
      </c>
      <c r="C3" s="32" t="s">
        <v>586</v>
      </c>
      <c r="D3" s="33" t="s">
        <v>183</v>
      </c>
      <c r="E3" s="33" t="s">
        <v>64</v>
      </c>
      <c r="F3" s="33" t="s">
        <v>587</v>
      </c>
      <c r="G3" s="34"/>
      <c r="H3" s="33" t="s">
        <v>588</v>
      </c>
      <c r="I3" s="34"/>
      <c r="J3" s="34"/>
      <c r="K3" s="34"/>
      <c r="L3" s="34"/>
      <c r="M3" s="35">
        <v>1500000.0</v>
      </c>
      <c r="N3" s="36">
        <v>6500000.0</v>
      </c>
    </row>
    <row r="4">
      <c r="A4" s="30" t="s">
        <v>1074</v>
      </c>
      <c r="B4" s="31">
        <v>41115.0</v>
      </c>
      <c r="C4" s="32" t="s">
        <v>1075</v>
      </c>
      <c r="D4" s="33" t="s">
        <v>42</v>
      </c>
      <c r="E4" s="33" t="s">
        <v>159</v>
      </c>
      <c r="F4" s="33" t="s">
        <v>1076</v>
      </c>
      <c r="G4" s="34"/>
      <c r="H4" s="33" t="s">
        <v>1077</v>
      </c>
      <c r="I4" s="33" t="s">
        <v>1078</v>
      </c>
      <c r="J4" s="33" t="s">
        <v>1079</v>
      </c>
      <c r="K4" s="33" t="s">
        <v>1080</v>
      </c>
      <c r="L4" s="33" t="s">
        <v>1081</v>
      </c>
      <c r="M4" s="35">
        <v>7500000.0</v>
      </c>
      <c r="N4" s="36">
        <v>8100000.0</v>
      </c>
    </row>
    <row r="5">
      <c r="A5" s="30" t="s">
        <v>1111</v>
      </c>
      <c r="B5" s="31">
        <v>40984.0</v>
      </c>
      <c r="C5" s="32" t="s">
        <v>1112</v>
      </c>
      <c r="D5" s="33" t="s">
        <v>42</v>
      </c>
      <c r="E5" s="33" t="s">
        <v>64</v>
      </c>
      <c r="F5" s="33" t="s">
        <v>1113</v>
      </c>
      <c r="G5" s="34"/>
      <c r="H5" s="33" t="s">
        <v>1114</v>
      </c>
      <c r="I5" s="33" t="s">
        <v>656</v>
      </c>
      <c r="J5" s="33" t="s">
        <v>1115</v>
      </c>
      <c r="K5" s="33" t="s">
        <v>1116</v>
      </c>
      <c r="L5" s="33" t="s">
        <v>1117</v>
      </c>
      <c r="M5" s="35">
        <v>7500000.0</v>
      </c>
      <c r="N5" s="36">
        <v>7500000.0</v>
      </c>
    </row>
    <row r="6">
      <c r="A6" s="30" t="s">
        <v>1679</v>
      </c>
      <c r="B6" s="31">
        <v>41271.0</v>
      </c>
      <c r="C6" s="32" t="s">
        <v>1680</v>
      </c>
      <c r="D6" s="33" t="s">
        <v>64</v>
      </c>
      <c r="E6" s="34"/>
      <c r="F6" s="33" t="s">
        <v>1681</v>
      </c>
      <c r="G6" s="34"/>
      <c r="H6" s="33" t="s">
        <v>705</v>
      </c>
      <c r="I6" s="33" t="s">
        <v>27</v>
      </c>
      <c r="J6" s="33" t="s">
        <v>1165</v>
      </c>
      <c r="K6" s="33" t="s">
        <v>1682</v>
      </c>
      <c r="L6" s="34"/>
      <c r="M6" s="35">
        <v>1.5E7</v>
      </c>
      <c r="N6" s="36">
        <v>8100000.0</v>
      </c>
    </row>
    <row r="7">
      <c r="A7" s="30" t="s">
        <v>1769</v>
      </c>
      <c r="B7" s="31">
        <v>41138.0</v>
      </c>
      <c r="C7" s="32" t="s">
        <v>1770</v>
      </c>
      <c r="D7" s="33" t="s">
        <v>42</v>
      </c>
      <c r="E7" s="33" t="s">
        <v>64</v>
      </c>
      <c r="F7" s="33" t="s">
        <v>1545</v>
      </c>
      <c r="G7" s="34"/>
      <c r="H7" s="33" t="s">
        <v>668</v>
      </c>
      <c r="I7" s="33" t="s">
        <v>1116</v>
      </c>
      <c r="J7" s="33" t="s">
        <v>1771</v>
      </c>
      <c r="K7" s="33" t="s">
        <v>1772</v>
      </c>
      <c r="L7" s="33" t="s">
        <v>1583</v>
      </c>
      <c r="M7" s="35">
        <v>2500000.0</v>
      </c>
      <c r="N7" s="36">
        <v>4900000.0</v>
      </c>
    </row>
    <row r="8">
      <c r="A8" s="30" t="s">
        <v>2107</v>
      </c>
      <c r="B8" s="31">
        <v>41243.0</v>
      </c>
      <c r="C8" s="32" t="s">
        <v>2108</v>
      </c>
      <c r="D8" s="33" t="s">
        <v>17</v>
      </c>
      <c r="E8" s="34"/>
      <c r="F8" s="33" t="s">
        <v>2109</v>
      </c>
      <c r="G8" s="34"/>
      <c r="H8" s="33" t="s">
        <v>2110</v>
      </c>
      <c r="I8" s="33" t="s">
        <v>2111</v>
      </c>
      <c r="J8" s="34"/>
      <c r="K8" s="34"/>
      <c r="L8" s="34"/>
      <c r="M8" s="35">
        <v>1.0E7</v>
      </c>
      <c r="N8" s="36">
        <v>8900000.0</v>
      </c>
    </row>
    <row r="9">
      <c r="A9" s="30" t="s">
        <v>2399</v>
      </c>
      <c r="B9" s="31">
        <v>41150.0</v>
      </c>
      <c r="C9" s="32" t="s">
        <v>2400</v>
      </c>
      <c r="D9" s="33" t="s">
        <v>191</v>
      </c>
      <c r="E9" s="34"/>
      <c r="F9" s="33" t="s">
        <v>2401</v>
      </c>
      <c r="G9" s="34"/>
      <c r="H9" s="33" t="s">
        <v>2402</v>
      </c>
      <c r="I9" s="33" t="s">
        <v>2403</v>
      </c>
      <c r="J9" s="33" t="s">
        <v>2404</v>
      </c>
      <c r="K9" s="33" t="s">
        <v>2405</v>
      </c>
      <c r="L9" s="33" t="s">
        <v>2406</v>
      </c>
      <c r="M9" s="35">
        <v>2.0E7</v>
      </c>
      <c r="N9" s="36">
        <v>1100000.0</v>
      </c>
    </row>
    <row r="10">
      <c r="A10" s="30" t="s">
        <v>2468</v>
      </c>
      <c r="B10" s="31">
        <v>40991.0</v>
      </c>
      <c r="C10" s="32" t="s">
        <v>2469</v>
      </c>
      <c r="D10" s="33" t="s">
        <v>24</v>
      </c>
      <c r="E10" s="34"/>
      <c r="F10" s="33" t="s">
        <v>2462</v>
      </c>
      <c r="G10" s="34"/>
      <c r="H10" s="33" t="s">
        <v>2463</v>
      </c>
      <c r="I10" s="33" t="s">
        <v>2470</v>
      </c>
      <c r="J10" s="33" t="s">
        <v>2471</v>
      </c>
      <c r="K10" s="33" t="s">
        <v>2472</v>
      </c>
      <c r="L10" s="33" t="s">
        <v>2473</v>
      </c>
      <c r="M10" s="35">
        <v>1100000.0</v>
      </c>
      <c r="N10" s="36">
        <v>9140000.0</v>
      </c>
    </row>
    <row r="11">
      <c r="A11" s="30" t="s">
        <v>2792</v>
      </c>
      <c r="B11" s="31">
        <v>41180.0</v>
      </c>
      <c r="C11" s="32" t="s">
        <v>2793</v>
      </c>
      <c r="D11" s="33" t="s">
        <v>64</v>
      </c>
      <c r="E11" s="34"/>
      <c r="F11" s="33" t="s">
        <v>2794</v>
      </c>
      <c r="G11" s="34"/>
      <c r="H11" s="33" t="s">
        <v>317</v>
      </c>
      <c r="I11" s="33" t="s">
        <v>2773</v>
      </c>
      <c r="J11" s="33" t="s">
        <v>2795</v>
      </c>
      <c r="K11" s="33" t="s">
        <v>1361</v>
      </c>
      <c r="L11" s="33" t="s">
        <v>2796</v>
      </c>
      <c r="M11" s="35">
        <v>1.9E7</v>
      </c>
      <c r="N11" s="36">
        <v>5400000.0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</hyperlinks>
  <drawing r:id="rId11"/>
  <tableParts count="1"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2851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2852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2853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37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37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37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37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37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2854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2855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