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<sst xmlns="http://schemas.openxmlformats.org/spreadsheetml/2006/main" count="54" uniqueCount="42">
  <si>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</si>
  <si>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</si>
  <si>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</si>
  <si>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</si>
  <si>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</si>
  <si>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</si>
  <si>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</si>
  <si>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</si>
  <si>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</si>
  <si>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</si>
  <si>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</si>
  <si>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</si>
  <si>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</si>
  <si>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</si>
  <si>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</si>
  <si>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</si>
  <si>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 Sales(ny)</t>
  </si>
  <si>
    <t>Mike</t>
  </si>
  <si>
    <t>MA</t>
  </si>
  <si>
    <t>Max sales(ny)</t>
  </si>
  <si>
    <t>Rachel</t>
  </si>
  <si>
    <t>TX</t>
  </si>
  <si>
    <t>Max sales(ny)w/ item val &lt;$400</t>
  </si>
  <si>
    <t>Bill</t>
  </si>
  <si>
    <t>Stephan</t>
  </si>
  <si>
    <t>Jill A.</t>
  </si>
  <si>
    <t>Mark C.</t>
  </si>
  <si>
    <t>VT</t>
  </si>
  <si>
    <t>No. Salepeople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</si>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</sst>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b/>
      <sz val="11.0"/>
      <color rgb="FF0F1114"/>
      <name val="Courier"/>
    </font>
  </fonts>
  <fills count="3">
    <fill>
      <patternFill patternType="none"/>
    </fill>
    <fill>
      <patternFill patternType="lightGray"/>
    </fill>
    <fill>
      <patternFill patternType="solid">
        <fgColor rgb="FFE8EEF7"/>
        <bgColor rgb="FFE8EEF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  <c r="J3" s="6">
        <f>SUMIF(D2:D21, "&gt;500")</f>
        <v>19007.61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  <c r="J4" s="7">
        <f>SUMIF(B2:B21, "NY", D2:D21)</f>
        <v>5417.3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  <c r="J5" s="7">
        <f>AVERAGEIF(B2:B21, "NY", D2:D21)</f>
        <v>902.8833333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  <c r="J6" s="7">
        <f>MAXIFS(D2:D21, B2:B21, "NY")</f>
        <v>1666.61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22</v>
      </c>
      <c r="J7" s="7">
        <f>MAXIFS(D2:D21, B2:B21, "NY", E2:E21, "&lt;400")</f>
        <v>964.69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5" t="s">
        <v>28</v>
      </c>
      <c r="J11" s="7">
        <f>COUNTIF(B2:B21, "NY")</f>
        <v>6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31</v>
      </c>
      <c r="B13" s="3" t="s">
        <v>32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33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  <c r="I14" s="5" t="s">
        <v>34</v>
      </c>
    </row>
    <row r="15" ht="15.75" customHeight="1">
      <c r="A15" s="3" t="s">
        <v>35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36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37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38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39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40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41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