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TAM\Ing software\"/>
    </mc:Choice>
  </mc:AlternateContent>
  <xr:revisionPtr revIDLastSave="0" documentId="8_{B7344A51-E5CB-4F30-980C-0434A77BA3A8}" xr6:coauthVersionLast="47" xr6:coauthVersionMax="47" xr10:uidLastSave="{00000000-0000-0000-0000-000000000000}"/>
  <bookViews>
    <workbookView xWindow="-22485" yWindow="6735" windowWidth="18435" windowHeight="101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21" i="1"/>
  <c r="C21" i="1"/>
  <c r="F7" i="1"/>
  <c r="D7" i="1"/>
  <c r="C27" i="1"/>
  <c r="C26" i="1"/>
  <c r="C25" i="1"/>
  <c r="C24" i="1"/>
  <c r="C23" i="1"/>
  <c r="C22" i="1"/>
  <c r="C20" i="1"/>
  <c r="C19" i="1"/>
  <c r="C18" i="1"/>
  <c r="C17" i="1"/>
  <c r="C16" i="1"/>
  <c r="C15" i="1"/>
  <c r="C14" i="1"/>
  <c r="C13" i="1"/>
  <c r="C12" i="1"/>
  <c r="C11" i="1"/>
  <c r="F30" i="1"/>
  <c r="F6" i="1"/>
  <c r="F5" i="1"/>
  <c r="F4" i="1"/>
  <c r="F3" i="1"/>
  <c r="F2" i="1"/>
  <c r="F11" i="1" l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33" i="1" l="1"/>
</calcChain>
</file>

<file path=xl/sharedStrings.xml><?xml version="1.0" encoding="utf-8"?>
<sst xmlns="http://schemas.openxmlformats.org/spreadsheetml/2006/main" count="41" uniqueCount="25">
  <si>
    <t>salario mes</t>
  </si>
  <si>
    <t>Horas reales</t>
  </si>
  <si>
    <t>Precio por dia</t>
  </si>
  <si>
    <t>equipo:</t>
  </si>
  <si>
    <t>back-end</t>
  </si>
  <si>
    <t>front-end</t>
  </si>
  <si>
    <t>devops</t>
  </si>
  <si>
    <t>UI/UX</t>
  </si>
  <si>
    <t>Program Manager</t>
  </si>
  <si>
    <t>Equipo</t>
  </si>
  <si>
    <t>Alcance</t>
  </si>
  <si>
    <t>Dias Programados</t>
  </si>
  <si>
    <t>Dias reales</t>
  </si>
  <si>
    <t>Recursos</t>
  </si>
  <si>
    <t>Capacidad</t>
  </si>
  <si>
    <t>Precio</t>
  </si>
  <si>
    <t>Login cuentas ITAM</t>
  </si>
  <si>
    <t>DevOps</t>
  </si>
  <si>
    <t>Interfaz principal</t>
  </si>
  <si>
    <t>Precio de Operativo</t>
  </si>
  <si>
    <t>total</t>
  </si>
  <si>
    <t>total con IVA</t>
  </si>
  <si>
    <t>Publicaciones</t>
  </si>
  <si>
    <t>Likes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</si>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</sst>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9" fontId="1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0" fontId="1" fillId="0" borderId="0" xfId="0" applyNumberFormat="1" applyFont="1"/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0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4"/>
  <sheetViews>
    <sheetView tabSelected="1" workbookViewId="0">
      <selection activeCell="G35" sqref="G35"/>
    </sheetView>
  </sheetViews>
  <sheetFormatPr baseColWidth="10" defaultColWidth="14.44140625" defaultRowHeight="15.75" customHeight="1" x14ac:dyDescent="0.25"/>
  <cols>
    <col min="1" max="1" width="19.6640625" customWidth="1"/>
    <col min="2" max="2" width="15.5546875" customWidth="1"/>
    <col min="3" max="3" width="20.88671875" customWidth="1"/>
    <col min="4" max="4" width="16.44140625" customWidth="1"/>
    <col min="8" max="8" width="18.88671875" customWidth="1"/>
  </cols>
  <sheetData>
    <row r="1" spans="1:8" x14ac:dyDescent="0.25">
      <c r="D1" s="1" t="s">
        <v>0</v>
      </c>
      <c r="E1" s="1" t="s">
        <v>1</v>
      </c>
      <c r="F1" s="1" t="s">
        <v>2</v>
      </c>
    </row>
    <row r="2" spans="1:8" x14ac:dyDescent="0.25">
      <c r="B2" s="2" t="s">
        <v>3</v>
      </c>
      <c r="C2" s="1" t="s">
        <v>4</v>
      </c>
      <c r="D2" s="1">
        <v>40000</v>
      </c>
      <c r="E2" s="1">
        <v>120</v>
      </c>
      <c r="F2" s="15">
        <f t="shared" ref="F2:F7" si="0">D2/20</f>
        <v>2000</v>
      </c>
      <c r="H2" s="1"/>
    </row>
    <row r="3" spans="1:8" x14ac:dyDescent="0.25">
      <c r="C3" s="1" t="s">
        <v>5</v>
      </c>
      <c r="D3" s="2">
        <v>30000</v>
      </c>
      <c r="E3" s="1">
        <v>120</v>
      </c>
      <c r="F3" s="15">
        <f t="shared" si="0"/>
        <v>1500</v>
      </c>
    </row>
    <row r="4" spans="1:8" x14ac:dyDescent="0.25">
      <c r="C4" s="1" t="s">
        <v>6</v>
      </c>
      <c r="D4" s="1">
        <v>30000</v>
      </c>
      <c r="E4" s="1">
        <v>80</v>
      </c>
      <c r="F4" s="15">
        <f t="shared" si="0"/>
        <v>1500</v>
      </c>
    </row>
    <row r="5" spans="1:8" x14ac:dyDescent="0.25">
      <c r="C5" s="1" t="s">
        <v>7</v>
      </c>
      <c r="D5" s="1">
        <v>25000</v>
      </c>
      <c r="E5" s="1">
        <v>90</v>
      </c>
      <c r="F5" s="15">
        <f t="shared" si="0"/>
        <v>1250</v>
      </c>
    </row>
    <row r="6" spans="1:8" x14ac:dyDescent="0.25">
      <c r="C6" s="1" t="s">
        <v>8</v>
      </c>
      <c r="D6" s="1">
        <v>55000</v>
      </c>
      <c r="E6" s="2">
        <v>140</v>
      </c>
      <c r="F6" s="15">
        <f t="shared" si="0"/>
        <v>2750</v>
      </c>
    </row>
    <row r="7" spans="1:8" x14ac:dyDescent="0.25">
      <c r="C7" s="2" t="s">
        <v>9</v>
      </c>
      <c r="D7" s="2">
        <f>SUM(D2:D6)</f>
        <v>180000</v>
      </c>
      <c r="F7" s="15">
        <f>SUM(F2:F6)</f>
        <v>9000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H10" s="1"/>
    </row>
    <row r="11" spans="1:8" x14ac:dyDescent="0.25">
      <c r="A11" s="13" t="s">
        <v>16</v>
      </c>
      <c r="B11" s="3">
        <v>4</v>
      </c>
      <c r="C11" s="1">
        <f t="shared" ref="C11:C27" si="1">B11*1.4</f>
        <v>5.6</v>
      </c>
      <c r="D11" s="1" t="s">
        <v>4</v>
      </c>
      <c r="E11" s="4">
        <v>0.4</v>
      </c>
      <c r="F11" s="1">
        <f t="shared" ref="F11:F13" si="2">C11*F2*E11</f>
        <v>4480</v>
      </c>
      <c r="H11" s="1"/>
    </row>
    <row r="12" spans="1:8" x14ac:dyDescent="0.25">
      <c r="A12" s="14"/>
      <c r="B12" s="3">
        <v>4</v>
      </c>
      <c r="C12" s="1">
        <f t="shared" si="1"/>
        <v>5.6</v>
      </c>
      <c r="D12" s="1" t="s">
        <v>5</v>
      </c>
      <c r="E12" s="4">
        <v>0.4</v>
      </c>
      <c r="F12" s="1">
        <f t="shared" si="2"/>
        <v>3360</v>
      </c>
    </row>
    <row r="13" spans="1:8" x14ac:dyDescent="0.25">
      <c r="A13" s="14"/>
      <c r="B13" s="3">
        <v>3</v>
      </c>
      <c r="C13" s="1">
        <f t="shared" si="1"/>
        <v>4.1999999999999993</v>
      </c>
      <c r="D13" s="1" t="s">
        <v>7</v>
      </c>
      <c r="E13" s="4">
        <v>0.5</v>
      </c>
      <c r="F13" s="1">
        <f t="shared" si="2"/>
        <v>3149.9999999999995</v>
      </c>
    </row>
    <row r="14" spans="1:8" x14ac:dyDescent="0.25">
      <c r="A14" s="14"/>
      <c r="B14" s="5">
        <v>2</v>
      </c>
      <c r="C14" s="1">
        <f t="shared" si="1"/>
        <v>2.8</v>
      </c>
      <c r="D14" s="2" t="s">
        <v>17</v>
      </c>
      <c r="E14" s="6">
        <v>0.3</v>
      </c>
      <c r="F14" s="1">
        <f>C14*F6*E14</f>
        <v>2309.9999999999995</v>
      </c>
    </row>
    <row r="15" spans="1:8" x14ac:dyDescent="0.25">
      <c r="A15" s="14"/>
      <c r="B15" s="5">
        <v>3</v>
      </c>
      <c r="C15" s="1">
        <f t="shared" si="1"/>
        <v>4.1999999999999993</v>
      </c>
      <c r="D15" s="1" t="s">
        <v>8</v>
      </c>
      <c r="E15" s="4">
        <v>0.4</v>
      </c>
      <c r="F15" s="1">
        <f>C15*F6*E15</f>
        <v>4619.9999999999991</v>
      </c>
      <c r="H15" s="1"/>
    </row>
    <row r="16" spans="1:8" x14ac:dyDescent="0.25">
      <c r="A16" s="13" t="s">
        <v>18</v>
      </c>
      <c r="B16" s="5">
        <v>3</v>
      </c>
      <c r="C16" s="1">
        <f t="shared" si="1"/>
        <v>4.1999999999999993</v>
      </c>
      <c r="D16" s="2" t="s">
        <v>4</v>
      </c>
      <c r="E16" s="6">
        <v>0.3</v>
      </c>
      <c r="F16" s="1">
        <f t="shared" ref="F16:F17" si="3">C16*E16*F2</f>
        <v>2519.9999999999995</v>
      </c>
    </row>
    <row r="17" spans="1:16" x14ac:dyDescent="0.25">
      <c r="A17" s="14"/>
      <c r="B17" s="5">
        <v>5</v>
      </c>
      <c r="C17" s="1">
        <f t="shared" si="1"/>
        <v>7</v>
      </c>
      <c r="D17" s="2" t="s">
        <v>5</v>
      </c>
      <c r="E17" s="6">
        <v>0.6</v>
      </c>
      <c r="F17" s="1">
        <f t="shared" si="3"/>
        <v>6300</v>
      </c>
    </row>
    <row r="18" spans="1:16" x14ac:dyDescent="0.25">
      <c r="A18" s="14"/>
      <c r="B18" s="5">
        <v>5</v>
      </c>
      <c r="C18" s="1">
        <f t="shared" si="1"/>
        <v>7</v>
      </c>
      <c r="D18" s="2" t="s">
        <v>7</v>
      </c>
      <c r="E18" s="6">
        <v>0.6</v>
      </c>
      <c r="F18" s="1">
        <f>C18*E18*F5</f>
        <v>5250</v>
      </c>
    </row>
    <row r="19" spans="1:16" x14ac:dyDescent="0.25">
      <c r="A19" s="19" t="s">
        <v>24</v>
      </c>
      <c r="B19" s="5">
        <v>2</v>
      </c>
      <c r="C19" s="1">
        <f t="shared" si="1"/>
        <v>2.8</v>
      </c>
      <c r="D19" s="1" t="s">
        <v>4</v>
      </c>
      <c r="E19" s="4">
        <v>0.4</v>
      </c>
      <c r="F19" s="1">
        <f t="shared" ref="F19:F20" si="4">C19*E19*F2</f>
        <v>2239.9999999999995</v>
      </c>
    </row>
    <row r="20" spans="1:16" x14ac:dyDescent="0.25">
      <c r="A20" s="19"/>
      <c r="B20" s="18">
        <v>2</v>
      </c>
      <c r="C20" s="1">
        <f t="shared" si="1"/>
        <v>2.8</v>
      </c>
      <c r="D20" s="2" t="s">
        <v>5</v>
      </c>
      <c r="E20" s="6">
        <v>0.4</v>
      </c>
      <c r="F20" s="1">
        <f t="shared" si="4"/>
        <v>1679.9999999999998</v>
      </c>
      <c r="G20" s="1"/>
      <c r="H20" s="1"/>
      <c r="I20" s="1"/>
      <c r="J20" s="2"/>
      <c r="K20" s="2"/>
      <c r="L20" s="2"/>
      <c r="M20" s="2"/>
      <c r="N20" s="2"/>
      <c r="O20" s="1"/>
      <c r="P20" s="1"/>
    </row>
    <row r="21" spans="1:16" x14ac:dyDescent="0.25">
      <c r="A21" s="19"/>
      <c r="B21" s="18">
        <v>2</v>
      </c>
      <c r="C21" s="1">
        <f t="shared" si="1"/>
        <v>2.8</v>
      </c>
      <c r="D21" s="21" t="s">
        <v>17</v>
      </c>
      <c r="E21" s="22">
        <v>0.3</v>
      </c>
      <c r="F21">
        <f>E21*B21*F4</f>
        <v>900</v>
      </c>
      <c r="G21" s="1"/>
      <c r="N21" s="11"/>
      <c r="O21" s="1"/>
      <c r="P21" s="1"/>
    </row>
    <row r="22" spans="1:16" x14ac:dyDescent="0.25">
      <c r="A22" s="16" t="s">
        <v>23</v>
      </c>
      <c r="B22" s="5">
        <v>2</v>
      </c>
      <c r="C22" s="1">
        <f>B22*1.4</f>
        <v>2.8</v>
      </c>
      <c r="D22" s="1" t="s">
        <v>4</v>
      </c>
      <c r="E22" s="10">
        <v>0.3</v>
      </c>
      <c r="F22" s="7">
        <f>C22*E22*F2</f>
        <v>1680</v>
      </c>
      <c r="G22" s="1"/>
      <c r="N22" s="11"/>
      <c r="O22" s="1"/>
      <c r="P22" s="1"/>
    </row>
    <row r="23" spans="1:16" x14ac:dyDescent="0.25">
      <c r="A23" s="17"/>
      <c r="B23" s="5">
        <v>1</v>
      </c>
      <c r="C23" s="1">
        <f>B23*1.4</f>
        <v>1.4</v>
      </c>
      <c r="D23" s="1" t="s">
        <v>5</v>
      </c>
      <c r="E23" s="10">
        <v>0.3</v>
      </c>
      <c r="F23" s="7">
        <f>C23*E23*F3</f>
        <v>630</v>
      </c>
      <c r="G23" s="1"/>
      <c r="N23" s="1"/>
      <c r="O23" s="1"/>
      <c r="P23" s="1"/>
    </row>
    <row r="24" spans="1:16" x14ac:dyDescent="0.25">
      <c r="A24" s="20" t="s">
        <v>22</v>
      </c>
      <c r="B24" s="5">
        <v>5</v>
      </c>
      <c r="C24" s="1">
        <f>B24*1.4</f>
        <v>7</v>
      </c>
      <c r="D24" s="2" t="s">
        <v>4</v>
      </c>
      <c r="E24" s="10">
        <v>0.6</v>
      </c>
      <c r="F24" s="7">
        <f>E24*C24*F2</f>
        <v>8400</v>
      </c>
      <c r="G24" s="1"/>
      <c r="N24" s="11"/>
      <c r="O24" s="1"/>
      <c r="P24" s="1"/>
    </row>
    <row r="25" spans="1:16" x14ac:dyDescent="0.25">
      <c r="A25" s="16"/>
      <c r="B25" s="5">
        <v>4</v>
      </c>
      <c r="C25" s="1">
        <f>B25*1.4</f>
        <v>5.6</v>
      </c>
      <c r="D25" s="2" t="s">
        <v>5</v>
      </c>
      <c r="E25" s="10">
        <v>0.5</v>
      </c>
      <c r="F25" s="7">
        <f>E25*C25*F3</f>
        <v>4200</v>
      </c>
      <c r="G25" s="1"/>
      <c r="N25" s="11"/>
      <c r="O25" s="1"/>
      <c r="P25" s="1"/>
    </row>
    <row r="26" spans="1:16" x14ac:dyDescent="0.25">
      <c r="A26" s="16"/>
      <c r="B26" s="5">
        <v>2</v>
      </c>
      <c r="C26" s="1">
        <f>B26*1.4</f>
        <v>2.8</v>
      </c>
      <c r="D26" s="2" t="s">
        <v>7</v>
      </c>
      <c r="E26" s="6">
        <v>0.3</v>
      </c>
      <c r="F26" s="1">
        <f>E26*C26*F5</f>
        <v>1050</v>
      </c>
      <c r="G26" s="1"/>
      <c r="N26" s="11"/>
      <c r="O26" s="1"/>
      <c r="P26" s="1"/>
    </row>
    <row r="27" spans="1:16" x14ac:dyDescent="0.25">
      <c r="A27" s="16"/>
      <c r="B27" s="5">
        <v>5</v>
      </c>
      <c r="C27" s="1">
        <f>B27*1.4</f>
        <v>7</v>
      </c>
      <c r="D27" s="2" t="s">
        <v>8</v>
      </c>
      <c r="E27" s="6">
        <v>0.3</v>
      </c>
      <c r="F27" s="1">
        <f>E27*C27*F6</f>
        <v>5775</v>
      </c>
      <c r="G27" s="1"/>
      <c r="H27" s="1"/>
      <c r="I27" s="2"/>
      <c r="J27" s="11"/>
      <c r="K27" s="11"/>
      <c r="L27" s="11"/>
      <c r="M27" s="11"/>
      <c r="N27" s="11"/>
      <c r="O27" s="1"/>
      <c r="P27" s="1"/>
    </row>
    <row r="28" spans="1:16" x14ac:dyDescent="0.25">
      <c r="A28" s="1"/>
      <c r="B28" s="1"/>
      <c r="C28" s="1"/>
      <c r="D28" s="1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1"/>
      <c r="C29" s="11"/>
      <c r="D29" s="1"/>
      <c r="E29" s="10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 t="s">
        <v>19</v>
      </c>
      <c r="B30" s="2"/>
      <c r="C30" s="2"/>
      <c r="D30" s="1"/>
      <c r="E30" s="6"/>
      <c r="F30" s="1">
        <f>C30*E30*F7</f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2"/>
      <c r="G31" s="1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 t="s">
        <v>20</v>
      </c>
      <c r="B32" s="1"/>
      <c r="C32" s="1"/>
      <c r="D32" s="1"/>
      <c r="E32" s="1"/>
      <c r="F32" s="7">
        <f>SUM(F11:F27)</f>
        <v>58545</v>
      </c>
      <c r="G32" s="1"/>
      <c r="H32" s="2"/>
      <c r="I32" s="1"/>
      <c r="J32" s="9"/>
      <c r="K32" s="1"/>
      <c r="L32" s="1"/>
      <c r="M32" s="1"/>
      <c r="N32" s="1"/>
      <c r="O32" s="1"/>
      <c r="P32" s="1"/>
    </row>
    <row r="33" spans="1:16" x14ac:dyDescent="0.25">
      <c r="A33" s="2" t="s">
        <v>21</v>
      </c>
      <c r="B33" s="1"/>
      <c r="C33" s="1"/>
      <c r="D33" s="1"/>
      <c r="E33" s="1"/>
      <c r="F33" s="7">
        <f>F32*1.16</f>
        <v>67912.2</v>
      </c>
      <c r="G33" s="1"/>
      <c r="H33" s="2"/>
      <c r="I33" s="1"/>
      <c r="J33" s="9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5">
    <mergeCell ref="A24:A27"/>
    <mergeCell ref="A19:A21"/>
    <mergeCell ref="A16:A18"/>
    <mergeCell ref="A22:A23"/>
    <mergeCell ref="A11:A15"/>
  </mergeCells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1AA87298635C428ED18D0716FBC8BF" ma:contentTypeVersion="8" ma:contentTypeDescription="Crear nuevo documento." ma:contentTypeScope="" ma:versionID="6a5c6af81ac25687f0f005967292d46b">
  <xsd:schema xmlns:xsd="http://www.w3.org/2001/XMLSchema" xmlns:xs="http://www.w3.org/2001/XMLSchema" xmlns:p="http://schemas.microsoft.com/office/2006/metadata/properties" xmlns:ns2="f6f5398a-940c-4671-9d95-d69f1004e049" targetNamespace="http://schemas.microsoft.com/office/2006/metadata/properties" ma:root="true" ma:fieldsID="9c2010214d2462f202e84b047516537e" ns2:_="">
    <xsd:import namespace="f6f5398a-940c-4671-9d95-d69f1004e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5398a-940c-4671-9d95-d69f1004e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7136D-25B8-4BF2-88C6-75AACC9D63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7FA64F-D6C7-44DB-8052-7D0B581237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96FA2B-8BB8-4713-A01A-964C0391B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5398a-940c-4671-9d95-d69f1004e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Gutiérrez Espinosa</dc:creator>
  <cp:keywords/>
  <dc:description/>
  <cp:lastModifiedBy>José Luis Gutiérrez Espinosa</cp:lastModifiedBy>
  <cp:revision/>
  <dcterms:created xsi:type="dcterms:W3CDTF">2021-11-12T13:13:58Z</dcterms:created>
  <dcterms:modified xsi:type="dcterms:W3CDTF">2021-11-23T20:23:15Z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0x010100651AA87298635C428ED18D0716FBC8BF</vt:lpwstr>
  </property>
</Properties>
</file>