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0f4f1bff53c1c/Escritorio/"/>
    </mc:Choice>
  </mc:AlternateContent>
  <xr:revisionPtr revIDLastSave="44" documentId="8_{CAFB761A-7A25-41EA-B1ED-56F0BC6262A8}" xr6:coauthVersionLast="47" xr6:coauthVersionMax="47" xr10:uidLastSave="{E2A7BA0F-96E2-4527-AF16-78BFE782E0FD}"/>
  <bookViews>
    <workbookView xWindow="6705" yWindow="1650" windowWidth="21600" windowHeight="11385" xr2:uid="{DA6594A4-7460-44E7-A4B4-0FC7FC80F6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22" i="1" s="1"/>
  <c r="F5" i="1"/>
  <c r="F6" i="1"/>
  <c r="G14" i="1" s="1"/>
  <c r="F7" i="1"/>
  <c r="G27" i="1" s="1"/>
  <c r="F3" i="1"/>
  <c r="G35" i="1" s="1"/>
  <c r="D8" i="1"/>
  <c r="F8" i="1" s="1"/>
  <c r="G16" i="1" l="1"/>
  <c r="G30" i="1"/>
  <c r="G31" i="1"/>
  <c r="G38" i="1"/>
  <c r="G37" i="1"/>
  <c r="G23" i="1"/>
  <c r="G15" i="1"/>
  <c r="G26" i="1"/>
  <c r="G28" i="1"/>
  <c r="G36" i="1"/>
  <c r="G17" i="1"/>
  <c r="G18" i="1"/>
  <c r="G39" i="1"/>
  <c r="G11" i="1"/>
  <c r="G19" i="1"/>
  <c r="G24" i="1"/>
  <c r="G32" i="1"/>
  <c r="G40" i="1"/>
  <c r="G12" i="1"/>
  <c r="G20" i="1"/>
  <c r="G25" i="1"/>
  <c r="G33" i="1"/>
  <c r="G41" i="1"/>
  <c r="G29" i="1"/>
  <c r="G13" i="1"/>
  <c r="G21" i="1"/>
  <c r="G34" i="1"/>
  <c r="G42" i="1"/>
  <c r="G44" i="1" l="1"/>
  <c r="G45" i="1" l="1"/>
  <c r="G46" i="1" s="1"/>
</calcChain>
</file>

<file path=xl/sharedStrings.xml><?xml version="1.0" encoding="utf-8"?>
<sst xmlns="http://schemas.openxmlformats.org/spreadsheetml/2006/main" count="60" uniqueCount="29">
  <si>
    <t>Login con cuenta del itam</t>
  </si>
  <si>
    <t xml:space="preserve"> Post de sugerencia</t>
  </si>
  <si>
    <t>Feed de sugerencia</t>
  </si>
  <si>
    <t>Like a la sugerencia</t>
  </si>
  <si>
    <t xml:space="preserve"> Rankings de sugerencia</t>
  </si>
  <si>
    <t xml:space="preserve"> Página de trending de sugerencia</t>
  </si>
  <si>
    <t xml:space="preserve"> Página de propuestas cumplidas</t>
  </si>
  <si>
    <t>Alcance</t>
  </si>
  <si>
    <t>Días</t>
  </si>
  <si>
    <t>Días Reales</t>
  </si>
  <si>
    <t>Recursos</t>
  </si>
  <si>
    <t>Precio</t>
  </si>
  <si>
    <t>Capacidad</t>
  </si>
  <si>
    <t>Software Developer</t>
  </si>
  <si>
    <t>UI</t>
  </si>
  <si>
    <t>Equipo de Trabajo</t>
  </si>
  <si>
    <t>Devops</t>
  </si>
  <si>
    <t>Program Manager</t>
  </si>
  <si>
    <t>Salrio Mes</t>
  </si>
  <si>
    <t>Horas reales</t>
  </si>
  <si>
    <t>Precio x día</t>
  </si>
  <si>
    <t>Costo del equipo</t>
  </si>
  <si>
    <t>Senior Software Developer</t>
  </si>
  <si>
    <t>Front end</t>
  </si>
  <si>
    <t>Rol</t>
  </si>
  <si>
    <t>Usuario</t>
  </si>
  <si>
    <t>Precio Total</t>
  </si>
  <si>
    <t>Precio Total con IVA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</si>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</sst>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11EC4-B367-4464-9696-D3938BC89DDE}" name="Tabla2" displayName="Tabla2" ref="B2:F8" totalsRowShown="0">
  <autoFilter ref="B2:F8" xr:uid="{47911EC4-B367-4464-9696-D3938BC89DDE}"/>
  <tableColumns count="5">
    <tableColumn id="1" xr3:uid="{BD47AF17-8DB5-42B4-9278-E94CEFBDBF19}" name="Equipo de Trabajo"/>
    <tableColumn id="2" xr3:uid="{18ED5496-877F-4752-A1C9-77FF1D1B74CA}" name="Rol"/>
    <tableColumn id="3" xr3:uid="{C3412FD8-264E-4413-9588-A28ED927D295}" name="Salrio Mes"/>
    <tableColumn id="4" xr3:uid="{D00B841D-894A-4023-A2D2-604A0496F004}" name="Horas reales"/>
    <tableColumn id="5" xr3:uid="{D859C98C-CC51-441B-AD27-61E8757EE7B5}" name="Precio x día">
      <calculatedColumnFormula>D3/20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2E2179-3872-42E3-9AF3-166A53CD45C2}" name="Tabla3" displayName="Tabla3" ref="B10:G42" totalsRowShown="0">
  <autoFilter ref="B10:G42" xr:uid="{E32E2179-3872-42E3-9AF3-166A53CD45C2}"/>
  <tableColumns count="6">
    <tableColumn id="1" xr3:uid="{59CF0CCD-4B06-4CBB-B75F-BEEB12E72891}" name="Alcance"/>
    <tableColumn id="2" xr3:uid="{1D05040B-A000-49FE-9ADC-25BB14F95CCC}" name="Días"/>
    <tableColumn id="3" xr3:uid="{EAFF2457-8768-49B4-9361-65EF2DDE4B3D}" name="Días Reales"/>
    <tableColumn id="4" xr3:uid="{327DFDD4-2E40-45C2-B72A-989BB318ABAE}" name="Recursos"/>
    <tableColumn id="5" xr3:uid="{C42315AA-C925-4215-9171-B7824F13AF21}" name="Capacidad" dataDxfId="0"/>
    <tableColumn id="6" xr3:uid="{4A03E195-F963-4DFB-B5E9-06E4E60D781E}" name="Precio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4857-C0D7-431D-B262-E20C5DDE6AB2}">
  <dimension ref="B2:G46"/>
  <sheetViews>
    <sheetView tabSelected="1" topLeftCell="A11" zoomScale="60" zoomScaleNormal="60" workbookViewId="0">
      <selection activeCell="J44" sqref="J44"/>
    </sheetView>
  </sheetViews>
  <sheetFormatPr baseColWidth="10" defaultRowHeight="15" x14ac:dyDescent="0.25"/>
  <cols>
    <col min="2" max="2" width="30.5703125" customWidth="1"/>
    <col min="3" max="3" width="24.85546875" customWidth="1"/>
    <col min="4" max="4" width="14.28515625" customWidth="1"/>
    <col min="5" max="5" width="18.5703125" customWidth="1"/>
    <col min="6" max="6" width="13.140625" customWidth="1"/>
  </cols>
  <sheetData>
    <row r="2" spans="2:7" x14ac:dyDescent="0.25">
      <c r="B2" t="s">
        <v>15</v>
      </c>
      <c r="C2" t="s">
        <v>24</v>
      </c>
      <c r="D2" t="s">
        <v>18</v>
      </c>
      <c r="E2" t="s">
        <v>19</v>
      </c>
      <c r="F2" t="s">
        <v>20</v>
      </c>
    </row>
    <row r="3" spans="2:7" x14ac:dyDescent="0.25">
      <c r="C3" t="s">
        <v>22</v>
      </c>
      <c r="D3">
        <v>45000</v>
      </c>
      <c r="E3">
        <v>120</v>
      </c>
      <c r="F3">
        <f>D3/20</f>
        <v>2250</v>
      </c>
    </row>
    <row r="4" spans="2:7" x14ac:dyDescent="0.25">
      <c r="C4" t="s">
        <v>16</v>
      </c>
      <c r="D4">
        <v>32000</v>
      </c>
      <c r="E4">
        <v>80</v>
      </c>
      <c r="F4">
        <f t="shared" ref="F4:F8" si="0">D4/20</f>
        <v>1600</v>
      </c>
    </row>
    <row r="5" spans="2:7" x14ac:dyDescent="0.25">
      <c r="C5" t="s">
        <v>14</v>
      </c>
      <c r="D5">
        <v>23000</v>
      </c>
      <c r="E5">
        <v>100</v>
      </c>
      <c r="F5">
        <f t="shared" si="0"/>
        <v>1150</v>
      </c>
    </row>
    <row r="6" spans="2:7" x14ac:dyDescent="0.25">
      <c r="C6" t="s">
        <v>17</v>
      </c>
      <c r="D6">
        <v>40000</v>
      </c>
      <c r="E6">
        <v>130</v>
      </c>
      <c r="F6">
        <f t="shared" si="0"/>
        <v>2000</v>
      </c>
    </row>
    <row r="7" spans="2:7" x14ac:dyDescent="0.25">
      <c r="C7" t="s">
        <v>23</v>
      </c>
      <c r="D7">
        <v>35000</v>
      </c>
      <c r="E7">
        <v>120</v>
      </c>
      <c r="F7">
        <f t="shared" si="0"/>
        <v>1750</v>
      </c>
    </row>
    <row r="8" spans="2:7" x14ac:dyDescent="0.25">
      <c r="C8" t="s">
        <v>21</v>
      </c>
      <c r="D8">
        <f>SUM(D3:D7)</f>
        <v>175000</v>
      </c>
      <c r="F8">
        <f t="shared" si="0"/>
        <v>8750</v>
      </c>
    </row>
    <row r="10" spans="2:7" x14ac:dyDescent="0.25">
      <c r="B10" t="s">
        <v>7</v>
      </c>
      <c r="C10" t="s">
        <v>8</v>
      </c>
      <c r="D10" t="s">
        <v>9</v>
      </c>
      <c r="E10" t="s">
        <v>10</v>
      </c>
      <c r="F10" t="s">
        <v>12</v>
      </c>
      <c r="G10" t="s">
        <v>11</v>
      </c>
    </row>
    <row r="11" spans="2:7" x14ac:dyDescent="0.25">
      <c r="B11" t="s">
        <v>0</v>
      </c>
      <c r="C11">
        <v>3</v>
      </c>
      <c r="D11">
        <v>4</v>
      </c>
      <c r="E11" t="s">
        <v>13</v>
      </c>
      <c r="F11" s="1">
        <v>0.6</v>
      </c>
      <c r="G11">
        <f>D11*F3*F11</f>
        <v>5400</v>
      </c>
    </row>
    <row r="12" spans="2:7" x14ac:dyDescent="0.25">
      <c r="C12">
        <v>2</v>
      </c>
      <c r="D12">
        <v>2.5</v>
      </c>
      <c r="E12" t="s">
        <v>14</v>
      </c>
      <c r="F12" s="1">
        <v>0.6</v>
      </c>
      <c r="G12">
        <f>D12*F5*F12</f>
        <v>1725</v>
      </c>
    </row>
    <row r="13" spans="2:7" x14ac:dyDescent="0.25">
      <c r="C13">
        <v>3</v>
      </c>
      <c r="D13">
        <v>4</v>
      </c>
      <c r="E13" t="s">
        <v>23</v>
      </c>
      <c r="F13" s="1">
        <v>0.5</v>
      </c>
      <c r="G13">
        <f>D13*F13*F7</f>
        <v>3500</v>
      </c>
    </row>
    <row r="14" spans="2:7" x14ac:dyDescent="0.25">
      <c r="C14">
        <v>3</v>
      </c>
      <c r="D14">
        <v>4</v>
      </c>
      <c r="E14" t="s">
        <v>17</v>
      </c>
      <c r="F14" s="1">
        <v>0.3</v>
      </c>
      <c r="G14">
        <f>D14*F14*F6</f>
        <v>2400</v>
      </c>
    </row>
    <row r="15" spans="2:7" x14ac:dyDescent="0.25">
      <c r="C15">
        <v>5</v>
      </c>
      <c r="D15">
        <v>5.5</v>
      </c>
      <c r="E15" t="s">
        <v>16</v>
      </c>
      <c r="F15" s="1">
        <v>0.4</v>
      </c>
      <c r="G15">
        <f>D15*F4*F15</f>
        <v>3520</v>
      </c>
    </row>
    <row r="16" spans="2:7" x14ac:dyDescent="0.25">
      <c r="B16" t="s">
        <v>1</v>
      </c>
      <c r="C16">
        <v>2</v>
      </c>
      <c r="D16">
        <v>2.2999999999999998</v>
      </c>
      <c r="E16" t="s">
        <v>13</v>
      </c>
      <c r="F16" s="1">
        <v>0.4</v>
      </c>
      <c r="G16">
        <f>D16*F16*F3</f>
        <v>2070</v>
      </c>
    </row>
    <row r="17" spans="2:7" x14ac:dyDescent="0.25">
      <c r="C17">
        <v>1</v>
      </c>
      <c r="D17">
        <v>1.2</v>
      </c>
      <c r="E17" t="s">
        <v>14</v>
      </c>
      <c r="F17" s="1">
        <v>0.3</v>
      </c>
      <c r="G17">
        <f>D17*F17*F5</f>
        <v>414</v>
      </c>
    </row>
    <row r="18" spans="2:7" x14ac:dyDescent="0.25">
      <c r="C18">
        <v>2</v>
      </c>
      <c r="D18">
        <v>2.5</v>
      </c>
      <c r="E18" t="s">
        <v>23</v>
      </c>
      <c r="F18" s="1">
        <v>0.4</v>
      </c>
      <c r="G18">
        <f>D18*F18*F7</f>
        <v>1750</v>
      </c>
    </row>
    <row r="19" spans="2:7" x14ac:dyDescent="0.25">
      <c r="B19" t="s">
        <v>2</v>
      </c>
      <c r="C19">
        <v>4</v>
      </c>
      <c r="D19">
        <v>5.5</v>
      </c>
      <c r="E19" t="s">
        <v>13</v>
      </c>
      <c r="F19" s="1">
        <v>0.7</v>
      </c>
      <c r="G19">
        <f>D19*F19*F3</f>
        <v>8662.5</v>
      </c>
    </row>
    <row r="20" spans="2:7" x14ac:dyDescent="0.25">
      <c r="C20">
        <v>1</v>
      </c>
      <c r="D20">
        <v>1.2</v>
      </c>
      <c r="E20" t="s">
        <v>14</v>
      </c>
      <c r="F20" s="1">
        <v>0.4</v>
      </c>
      <c r="G20">
        <f>D20*F20*F5</f>
        <v>552</v>
      </c>
    </row>
    <row r="21" spans="2:7" x14ac:dyDescent="0.25">
      <c r="C21">
        <v>5</v>
      </c>
      <c r="D21">
        <v>6.4</v>
      </c>
      <c r="E21" t="s">
        <v>23</v>
      </c>
      <c r="F21" s="1">
        <v>0.6</v>
      </c>
      <c r="G21">
        <f>D21*F21*F7</f>
        <v>6720</v>
      </c>
    </row>
    <row r="22" spans="2:7" x14ac:dyDescent="0.25">
      <c r="C22">
        <v>3</v>
      </c>
      <c r="D22">
        <v>4.5</v>
      </c>
      <c r="E22" t="s">
        <v>16</v>
      </c>
      <c r="F22" s="1">
        <v>0.5</v>
      </c>
      <c r="G22">
        <f>D22*F22*F4</f>
        <v>3600</v>
      </c>
    </row>
    <row r="23" spans="2:7" x14ac:dyDescent="0.25">
      <c r="B23" t="s">
        <v>3</v>
      </c>
      <c r="C23">
        <v>1</v>
      </c>
      <c r="D23">
        <v>1.1000000000000001</v>
      </c>
      <c r="E23" t="s">
        <v>13</v>
      </c>
      <c r="F23" s="1">
        <v>0.4</v>
      </c>
      <c r="G23">
        <f>D23*F23*F3</f>
        <v>990.00000000000011</v>
      </c>
    </row>
    <row r="24" spans="2:7" x14ac:dyDescent="0.25">
      <c r="C24">
        <v>1</v>
      </c>
      <c r="D24">
        <v>1.1000000000000001</v>
      </c>
      <c r="E24" t="s">
        <v>23</v>
      </c>
      <c r="F24" s="1">
        <v>0.4</v>
      </c>
      <c r="G24">
        <f>D24*F24*F7</f>
        <v>770.00000000000011</v>
      </c>
    </row>
    <row r="25" spans="2:7" x14ac:dyDescent="0.25">
      <c r="C25">
        <v>1</v>
      </c>
      <c r="D25">
        <v>1.1000000000000001</v>
      </c>
      <c r="E25" t="s">
        <v>14</v>
      </c>
      <c r="F25" s="1">
        <v>0.5</v>
      </c>
      <c r="G25">
        <f>D25*F25*F5</f>
        <v>632.5</v>
      </c>
    </row>
    <row r="26" spans="2:7" x14ac:dyDescent="0.25">
      <c r="B26" t="s">
        <v>4</v>
      </c>
      <c r="C26">
        <v>4</v>
      </c>
      <c r="D26">
        <v>5.2</v>
      </c>
      <c r="E26" t="s">
        <v>13</v>
      </c>
      <c r="F26" s="1">
        <v>0.7</v>
      </c>
      <c r="G26">
        <f>D26*F26*F3</f>
        <v>8189.9999999999991</v>
      </c>
    </row>
    <row r="27" spans="2:7" x14ac:dyDescent="0.25">
      <c r="C27">
        <v>3</v>
      </c>
      <c r="D27">
        <v>3.7</v>
      </c>
      <c r="E27" t="s">
        <v>23</v>
      </c>
      <c r="F27" s="1">
        <v>0.6</v>
      </c>
      <c r="G27">
        <f>D27*F27*F7</f>
        <v>3885.0000000000005</v>
      </c>
    </row>
    <row r="28" spans="2:7" x14ac:dyDescent="0.25">
      <c r="C28">
        <v>2</v>
      </c>
      <c r="D28">
        <v>2.4</v>
      </c>
      <c r="E28" t="s">
        <v>14</v>
      </c>
      <c r="F28" s="1">
        <v>0.5</v>
      </c>
      <c r="G28">
        <f>D28*F28*F5</f>
        <v>1380</v>
      </c>
    </row>
    <row r="29" spans="2:7" x14ac:dyDescent="0.25">
      <c r="C29">
        <v>2</v>
      </c>
      <c r="D29">
        <v>2.8</v>
      </c>
      <c r="E29" t="s">
        <v>17</v>
      </c>
      <c r="F29" s="1">
        <v>0.6</v>
      </c>
      <c r="G29">
        <f>D29*F29*F6</f>
        <v>3360</v>
      </c>
    </row>
    <row r="30" spans="2:7" x14ac:dyDescent="0.25">
      <c r="C30">
        <v>3</v>
      </c>
      <c r="D30">
        <v>3.5</v>
      </c>
      <c r="E30" t="s">
        <v>16</v>
      </c>
      <c r="F30" s="1">
        <v>0.4</v>
      </c>
      <c r="G30">
        <f>D30*F30*F4</f>
        <v>2240</v>
      </c>
    </row>
    <row r="31" spans="2:7" x14ac:dyDescent="0.25">
      <c r="B31" t="s">
        <v>5</v>
      </c>
      <c r="C31">
        <v>5</v>
      </c>
      <c r="D31">
        <v>6.5</v>
      </c>
      <c r="E31" t="s">
        <v>13</v>
      </c>
      <c r="F31" s="1">
        <v>0.6</v>
      </c>
      <c r="G31">
        <f>D31*F31*F3</f>
        <v>8775</v>
      </c>
    </row>
    <row r="32" spans="2:7" x14ac:dyDescent="0.25">
      <c r="C32">
        <v>3</v>
      </c>
      <c r="D32">
        <v>3.9</v>
      </c>
      <c r="E32" t="s">
        <v>23</v>
      </c>
      <c r="F32" s="1">
        <v>0.6</v>
      </c>
      <c r="G32">
        <f>D32*F32*F7</f>
        <v>4094.9999999999995</v>
      </c>
    </row>
    <row r="33" spans="2:7" x14ac:dyDescent="0.25">
      <c r="C33">
        <v>2</v>
      </c>
      <c r="D33">
        <v>2.5</v>
      </c>
      <c r="E33" t="s">
        <v>14</v>
      </c>
      <c r="F33" s="1">
        <v>0.4</v>
      </c>
      <c r="G33">
        <f>D33*F33*F5</f>
        <v>1150</v>
      </c>
    </row>
    <row r="34" spans="2:7" x14ac:dyDescent="0.25">
      <c r="C34">
        <v>3</v>
      </c>
      <c r="D34">
        <v>3.5</v>
      </c>
      <c r="E34" t="s">
        <v>17</v>
      </c>
      <c r="F34" s="1">
        <v>0.4</v>
      </c>
      <c r="G34">
        <f>D34*F34*F6</f>
        <v>2800.0000000000005</v>
      </c>
    </row>
    <row r="35" spans="2:7" x14ac:dyDescent="0.25">
      <c r="B35" t="s">
        <v>6</v>
      </c>
      <c r="C35">
        <v>3</v>
      </c>
      <c r="D35">
        <v>4.7</v>
      </c>
      <c r="E35" t="s">
        <v>13</v>
      </c>
      <c r="F35" s="1">
        <v>0.7</v>
      </c>
      <c r="G35">
        <f>D35*F35*F3</f>
        <v>7402.5</v>
      </c>
    </row>
    <row r="36" spans="2:7" x14ac:dyDescent="0.25">
      <c r="C36">
        <v>4</v>
      </c>
      <c r="D36">
        <v>5.2</v>
      </c>
      <c r="E36" t="s">
        <v>23</v>
      </c>
      <c r="F36" s="1">
        <v>0.6</v>
      </c>
      <c r="G36">
        <f>D36*F36*F7</f>
        <v>5460</v>
      </c>
    </row>
    <row r="37" spans="2:7" x14ac:dyDescent="0.25">
      <c r="C37">
        <v>4</v>
      </c>
      <c r="D37">
        <v>4.9000000000000004</v>
      </c>
      <c r="E37" t="s">
        <v>14</v>
      </c>
      <c r="F37" s="1">
        <v>0.8</v>
      </c>
      <c r="G37">
        <f>D37*F37*F5</f>
        <v>4508</v>
      </c>
    </row>
    <row r="38" spans="2:7" x14ac:dyDescent="0.25">
      <c r="B38" t="s">
        <v>25</v>
      </c>
      <c r="C38">
        <v>7</v>
      </c>
      <c r="D38">
        <v>9.5</v>
      </c>
      <c r="E38" t="s">
        <v>13</v>
      </c>
      <c r="F38" s="1">
        <v>0.8</v>
      </c>
      <c r="G38">
        <f>D38*F38*F3</f>
        <v>17100</v>
      </c>
    </row>
    <row r="39" spans="2:7" x14ac:dyDescent="0.25">
      <c r="C39">
        <v>8</v>
      </c>
      <c r="D39">
        <v>10.199999999999999</v>
      </c>
      <c r="E39" t="s">
        <v>23</v>
      </c>
      <c r="F39" s="1">
        <v>0.9</v>
      </c>
      <c r="G39">
        <f>D39*F39*F7</f>
        <v>16065</v>
      </c>
    </row>
    <row r="40" spans="2:7" x14ac:dyDescent="0.25">
      <c r="C40">
        <v>5</v>
      </c>
      <c r="D40">
        <v>7.3</v>
      </c>
      <c r="E40" t="s">
        <v>14</v>
      </c>
      <c r="F40" s="1">
        <v>0.6</v>
      </c>
      <c r="G40">
        <f>D40*F40*F5</f>
        <v>5037</v>
      </c>
    </row>
    <row r="41" spans="2:7" x14ac:dyDescent="0.25">
      <c r="C41">
        <v>6</v>
      </c>
      <c r="D41">
        <v>7.1</v>
      </c>
      <c r="E41" t="s">
        <v>16</v>
      </c>
      <c r="F41" s="1">
        <v>0.5</v>
      </c>
      <c r="G41">
        <f>D41*F41*F4</f>
        <v>5680</v>
      </c>
    </row>
    <row r="42" spans="2:7" x14ac:dyDescent="0.25">
      <c r="C42">
        <v>8</v>
      </c>
      <c r="D42">
        <v>8.5</v>
      </c>
      <c r="E42" t="s">
        <v>17</v>
      </c>
      <c r="F42" s="1">
        <v>0.7</v>
      </c>
      <c r="G42">
        <f>D42*F42*F6</f>
        <v>11899.999999999998</v>
      </c>
    </row>
    <row r="44" spans="2:7" x14ac:dyDescent="0.25">
      <c r="B44" t="s">
        <v>26</v>
      </c>
      <c r="E44" s="1"/>
      <c r="G44">
        <f>SUM(G11:G42)</f>
        <v>151733.5</v>
      </c>
    </row>
    <row r="45" spans="2:7" x14ac:dyDescent="0.25">
      <c r="B45" t="s">
        <v>28</v>
      </c>
      <c r="G45">
        <f>G44/100*16</f>
        <v>24277.360000000001</v>
      </c>
    </row>
    <row r="46" spans="2:7" x14ac:dyDescent="0.25">
      <c r="B46" s="2" t="s">
        <v>27</v>
      </c>
      <c r="C46" s="2"/>
      <c r="D46" s="2"/>
      <c r="E46" s="2"/>
      <c r="F46" s="2"/>
      <c r="G46" s="2">
        <f>SUM(G44:G45)</f>
        <v>176010.86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Valdés</dc:creator>
  <cp:lastModifiedBy>Jesús Valdés</cp:lastModifiedBy>
  <dcterms:created xsi:type="dcterms:W3CDTF">2021-11-25T20:05:15Z</dcterms:created>
  <dcterms:modified xsi:type="dcterms:W3CDTF">2021-11-26T00:20:40Z</dcterms:modified>
</cp:coreProperties>
</file>