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21EEC062-1208-4A33-8FB2-619465D622DC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3" l="1"/>
  <c r="O22" i="13"/>
  <c r="N23" i="13"/>
  <c r="O23" i="13"/>
  <c r="O21" i="13"/>
  <c r="N21" i="13"/>
  <c r="J22" i="13"/>
  <c r="J23" i="13"/>
  <c r="J21" i="13"/>
  <c r="H22" i="13"/>
  <c r="H23" i="13"/>
  <c r="H21" i="13"/>
  <c r="B22" i="13"/>
  <c r="C22" i="13"/>
  <c r="B23" i="13"/>
  <c r="C23" i="13"/>
  <c r="C21" i="13"/>
  <c r="B21" i="13"/>
  <c r="J15" i="13"/>
  <c r="I15" i="13"/>
  <c r="H15" i="13"/>
  <c r="G15" i="13"/>
  <c r="F15" i="13"/>
  <c r="E15" i="13"/>
  <c r="O24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24" i="13"/>
  <c r="H24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21" i="13" l="1"/>
  <c r="C24" i="13" l="1"/>
  <c r="D24" i="13"/>
  <c r="E24" i="13"/>
  <c r="F24" i="13"/>
  <c r="I24" i="13"/>
  <c r="J24" i="13"/>
  <c r="K24" i="13"/>
  <c r="L24" i="13"/>
  <c r="N24" i="13"/>
  <c r="B24" i="13"/>
  <c r="M22" i="13" l="1"/>
  <c r="M23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24" i="13"/>
</calcChain>
</file>

<file path=xl/sharedStrings.xml><?xml version="1.0" encoding="utf-8"?>
<sst xmlns="http://schemas.openxmlformats.org/spreadsheetml/2006/main" count="22356" uniqueCount="343">
  <si>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</si>
  <si>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</si>
  <si>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</si>
  <si>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</si>
  <si>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</si>
  <si>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</si>
  <si>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</si>
  <si>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</si>
  <si>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</si>
  <si>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</si>
  <si>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</si>
  <si>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</si>
  <si>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</si>
  <si>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</si>
  <si>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</si>
  <si>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</si>
  <si>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</si>
  <si>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</si>
  <si>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</si>
  <si>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</si>
  <si>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</si>
  <si>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</si>
  <si>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</si>
  <si>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</si>
  <si>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</si>
  <si>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</si>
  <si>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</si>
  <si>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</si>
  <si>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</si>
  <si>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</si>
  <si>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</si>
  <si>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</si>
  <si>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</si>
  <si>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</si>
  <si>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</si>
  <si>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</si>
  <si>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</si>
  <si>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</si>
  <si>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</si>
  <si>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</si>
  <si>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</si>
  <si>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</si>
  <si>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</si>
  <si>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</si>
  <si>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</si>
  <si>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</si>
  <si>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</si>
  <si>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</si>
  <si>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</si>
  <si>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</si>
  <si>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</si>
  <si>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</si>
  <si>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</si>
  <si>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</si>
  <si>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</si>
  <si>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</si>
  <si>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</si>
  <si>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</si>
  <si>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</si>
  <si>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</si>
  <si>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</si>
  <si>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</si>
  <si>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</si>
  <si>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</si>
  <si>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</si>
  <si>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</si>
  <si>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</si>
  <si>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</si>
  <si>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</si>
  <si>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</si>
  <si>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</si>
  <si>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</si>
  <si>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</si>
  <si>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</si>
  <si>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</si>
  <si>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</si>
  <si>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</si>
  <si>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</si>
  <si>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</si>
  <si>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</si>
  <si>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</si>
  <si>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</si>
  <si>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</si>
  <si>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</si>
  <si>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</si>
  <si>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</si>
  <si>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</si>
  <si>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</si>
  <si>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</si>
  <si>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</si>
  <si>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</si>
  <si>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</si>
  <si>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</si>
  <si>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</si>
  <si>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</si>
  <si>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</si>
  <si>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</si>
  <si>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</si>
  <si>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</si>
  <si>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</si>
  <si>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</si>
  <si>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</si>
  <si>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</si>
  <si>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</si>
  <si>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</si>
  <si>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</si>
  <si>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</si>
  <si>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</si>
  <si>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</si>
  <si>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</si>
  <si>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</si>
  <si>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</si>
  <si>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</si>
  <si>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</si>
  <si>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</si>
  <si>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</si>
  <si>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</si>
  <si>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</si>
  <si>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</si>
  <si>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</si>
  <si>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</si>
  <si>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</si>
  <si>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</si>
  <si>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</si>
  <si>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</si>
  <si>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</si>
  <si>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</si>
  <si>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</si>
  <si>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</si>
  <si>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</si>
  <si>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</si>
  <si>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</si>
  <si>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</si>
  <si>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</si>
  <si>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</si>
  <si>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</si>
  <si>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</si>
  <si>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</si>
  <si>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</si>
  <si>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</si>
  <si>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</si>
  <si>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</si>
  <si>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</si>
  <si>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</si>
  <si>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</si>
  <si>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</si>
  <si>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</si>
  <si>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</si>
  <si>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</si>
  <si>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</si>
  <si>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</si>
  <si>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</si>
  <si>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</si>
  <si>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</si>
  <si>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</si>
  <si>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</si>
  <si>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</si>
  <si>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</si>
  <si>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</si>
  <si>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</si>
  <si>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</si>
  <si>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</si>
  <si>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</si>
  <si>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</si>
  <si>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</si>
  <si>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</si>
  <si>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</si>
  <si>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</si>
  <si>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</si>
  <si>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</si>
  <si>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</si>
  <si>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</si>
  <si>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</si>
  <si>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</si>
  <si>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</si>
  <si>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</si>
  <si>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</si>
  <si>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</si>
  <si>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</si>
  <si>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</si>
  <si>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</si>
  <si>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</si>
  <si>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</si>
  <si>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</si>
  <si>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</si>
  <si>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</si>
  <si>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</si>
  <si>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</si>
  <si>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</si>
  <si>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</si>
  <si>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</si>
  <si>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</si>
  <si>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</si>
  <si>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</si>
  <si>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</si>
  <si>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</si>
  <si>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</si>
  <si>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</si>
  <si>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</si>
  <si>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</si>
  <si>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</si>
  <si>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</si>
  <si>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</si>
  <si>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</si>
  <si>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</si>
  <si>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</si>
  <si>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</si>
  <si>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</si>
  <si>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</si>
  <si>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</si>
  <si>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</si>
  <si>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</si>
  <si>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</si>
  <si>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</si>
  <si>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</si>
  <si>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</si>
  <si>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</si>
  <si>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</si>
  <si>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</si>
  <si>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</si>
  <si>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</si>
  <si>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</si>
  <si>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</si>
  <si>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</si>
  <si>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</si>
  <si>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</si>
  <si>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</si>
  <si>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</si>
  <si>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</si>
  <si>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</si>
  <si>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</si>
  <si>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</si>
  <si>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</si>
  <si>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</si>
  <si>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</si>
  <si>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</si>
  <si>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</si>
  <si>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</si>
  <si>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</si>
  <si>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</si>
  <si>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</si>
  <si>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</si>
  <si>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</si>
  <si>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</si>
  <si>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</si>
  <si>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</si>
  <si>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</si>
  <si>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</si>
  <si>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</si>
  <si>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</si>
  <si>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</si>
  <si>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</si>
  <si>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</si>
  <si>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</si>
  <si>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</si>
  <si>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</si>
  <si>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</si>
  <si>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</si>
  <si>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</si>
  <si>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</si>
  <si>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</si>
  <si>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</si>
  <si>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</si>
  <si>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</si>
  <si>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</si>
  <si>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</si>
  <si>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</si>
  <si>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</si>
  <si>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</si>
  <si>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</si>
  <si>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</si>
  <si>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</si>
  <si>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</si>
  <si>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</si>
  <si>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</si>
  <si>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</si>
  <si>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</si>
  <si>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</si>
  <si>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</si>
  <si>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</si>
  <si>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</si>
  <si>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</si>
  <si>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</si>
  <si>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</si>
  <si>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</si>
  <si>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</si>
  <si>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</si>
  <si>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</si>
  <si>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</si>
  <si>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</si>
  <si>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</si>
  <si>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</si>
  <si>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</si>
  <si>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</si>
  <si>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</si>
  <si>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</si>
  <si>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</si>
  <si>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</si>
  <si>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</si>
  <si>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</si>
  <si>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</si>
  <si>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</si>
  <si>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</si>
  <si>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</si>
  <si>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</si>
  <si>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</si>
  <si>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</si>
  <si>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</si>
  <si>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</si>
  <si>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</si>
  <si>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</si>
  <si>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</si>
  <si>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</si>
  <si>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</si>
  <si>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</si>
  <si>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</si>
  <si>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</si>
  <si>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</si>
  <si>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</si>
  <si>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</si>
  <si>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</si>
  <si>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</si>
  <si>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</si>
  <si>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</si>
  <si>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</si>
  <si>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</si>
  <si>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</si>
  <si>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</si>
  <si>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</si>
  <si>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</si>
  <si>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</si>
  <si>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</si>
  <si>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</si>
  <si>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</si>
  <si>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t>確認中</t>
    <rPh sb="0" eb="3">
      <t>カクニンチュウ</t>
    </rPh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</si>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</sst>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7" xfId="0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920"/>
  <sheetViews>
    <sheetView zoomScaleNormal="100" workbookViewId="0">
      <pane xSplit="1" ySplit="1" topLeftCell="B912" activePane="bottomRight" state="frozen"/>
      <selection activeCell="A13021" sqref="A13021"/>
      <selection pane="topRight" activeCell="A13021" sqref="A13021"/>
      <selection pane="bottomLeft" activeCell="A13021" sqref="A13021"/>
      <selection pane="bottomRight" activeCell="A13021" sqref="A13021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  <row r="885" spans="1:14" x14ac:dyDescent="0.55000000000000004">
      <c r="A885" s="1">
        <v>44174</v>
      </c>
      <c r="B885" t="s">
        <v>81</v>
      </c>
      <c r="C885">
        <v>164203</v>
      </c>
      <c r="D885">
        <v>3493092</v>
      </c>
      <c r="F885" t="s">
        <v>276</v>
      </c>
      <c r="G885" t="s">
        <v>276</v>
      </c>
      <c r="H885">
        <v>22412</v>
      </c>
      <c r="I885" t="s">
        <v>276</v>
      </c>
      <c r="J885">
        <v>555</v>
      </c>
      <c r="K885" t="s">
        <v>276</v>
      </c>
      <c r="L885" t="s">
        <v>276</v>
      </c>
      <c r="M885">
        <v>139124</v>
      </c>
      <c r="N885">
        <v>2419</v>
      </c>
    </row>
    <row r="886" spans="1:14" x14ac:dyDescent="0.55000000000000004">
      <c r="A886" s="1">
        <v>44174</v>
      </c>
      <c r="B886" t="s">
        <v>82</v>
      </c>
      <c r="C886">
        <v>1622</v>
      </c>
      <c r="D886">
        <v>348603</v>
      </c>
      <c r="E886" t="s">
        <v>276</v>
      </c>
      <c r="F886" t="s">
        <v>276</v>
      </c>
      <c r="G886" t="s">
        <v>276</v>
      </c>
      <c r="H886">
        <v>138</v>
      </c>
      <c r="I886" t="s">
        <v>276</v>
      </c>
      <c r="J886">
        <v>0</v>
      </c>
      <c r="K886" t="s">
        <v>276</v>
      </c>
      <c r="L886" t="s">
        <v>276</v>
      </c>
      <c r="M886">
        <v>1483</v>
      </c>
      <c r="N886">
        <v>1</v>
      </c>
    </row>
    <row r="887" spans="1:14" x14ac:dyDescent="0.55000000000000004">
      <c r="A887" s="1">
        <v>44174</v>
      </c>
      <c r="B887" t="s">
        <v>83</v>
      </c>
      <c r="C887">
        <v>15</v>
      </c>
      <c r="D887">
        <v>829</v>
      </c>
      <c r="E887" t="s">
        <v>276</v>
      </c>
      <c r="F887" t="s">
        <v>276</v>
      </c>
      <c r="G887" t="s">
        <v>276</v>
      </c>
      <c r="H887">
        <v>0</v>
      </c>
      <c r="I887" t="s">
        <v>276</v>
      </c>
      <c r="J887">
        <v>0</v>
      </c>
      <c r="K887" t="s">
        <v>276</v>
      </c>
      <c r="L887" t="s">
        <v>276</v>
      </c>
      <c r="M887">
        <v>15</v>
      </c>
      <c r="N887">
        <v>0</v>
      </c>
    </row>
    <row r="888" spans="1:14" x14ac:dyDescent="0.55000000000000004">
      <c r="A888" s="1">
        <v>44175</v>
      </c>
      <c r="B888" t="s">
        <v>81</v>
      </c>
      <c r="C888">
        <v>166928</v>
      </c>
      <c r="D888">
        <v>3547649</v>
      </c>
      <c r="F888" t="s">
        <v>276</v>
      </c>
      <c r="G888" t="s">
        <v>276</v>
      </c>
      <c r="H888">
        <v>22683</v>
      </c>
      <c r="I888" t="s">
        <v>276</v>
      </c>
      <c r="J888">
        <v>543</v>
      </c>
      <c r="K888" t="s">
        <v>276</v>
      </c>
      <c r="L888" t="s">
        <v>276</v>
      </c>
      <c r="M888">
        <v>141494</v>
      </c>
      <c r="N888">
        <v>2464</v>
      </c>
    </row>
    <row r="889" spans="1:14" x14ac:dyDescent="0.55000000000000004">
      <c r="A889" s="1">
        <v>44175</v>
      </c>
      <c r="B889" t="s">
        <v>82</v>
      </c>
      <c r="C889">
        <v>1630</v>
      </c>
      <c r="D889">
        <v>350491</v>
      </c>
      <c r="E889" t="s">
        <v>276</v>
      </c>
      <c r="F889" t="s">
        <v>276</v>
      </c>
      <c r="G889" t="s">
        <v>276</v>
      </c>
      <c r="H889">
        <v>132</v>
      </c>
      <c r="I889" t="s">
        <v>276</v>
      </c>
      <c r="J889">
        <v>0</v>
      </c>
      <c r="K889" t="s">
        <v>276</v>
      </c>
      <c r="L889" t="s">
        <v>276</v>
      </c>
      <c r="M889">
        <v>1497</v>
      </c>
      <c r="N889">
        <v>1</v>
      </c>
    </row>
    <row r="890" spans="1:14" x14ac:dyDescent="0.55000000000000004">
      <c r="A890" s="1">
        <v>44175</v>
      </c>
      <c r="B890" t="s">
        <v>83</v>
      </c>
      <c r="C890">
        <v>15</v>
      </c>
      <c r="D890">
        <v>829</v>
      </c>
      <c r="E890" t="s">
        <v>276</v>
      </c>
      <c r="F890" t="s">
        <v>276</v>
      </c>
      <c r="G890" t="s">
        <v>276</v>
      </c>
      <c r="H890">
        <v>0</v>
      </c>
      <c r="I890" t="s">
        <v>276</v>
      </c>
      <c r="J890">
        <v>0</v>
      </c>
      <c r="K890" t="s">
        <v>276</v>
      </c>
      <c r="L890" t="s">
        <v>276</v>
      </c>
      <c r="M890">
        <v>15</v>
      </c>
      <c r="N890">
        <v>0</v>
      </c>
    </row>
    <row r="891" spans="1:14" x14ac:dyDescent="0.55000000000000004">
      <c r="A891" s="1">
        <v>44176</v>
      </c>
      <c r="B891" t="s">
        <v>81</v>
      </c>
      <c r="C891">
        <v>169890</v>
      </c>
      <c r="D891">
        <v>3592261</v>
      </c>
      <c r="F891" t="s">
        <v>276</v>
      </c>
      <c r="G891" t="s">
        <v>276</v>
      </c>
      <c r="H891">
        <v>23646</v>
      </c>
      <c r="I891" t="s">
        <v>276</v>
      </c>
      <c r="J891">
        <v>554</v>
      </c>
      <c r="K891" t="s">
        <v>276</v>
      </c>
      <c r="L891" t="s">
        <v>276</v>
      </c>
      <c r="M891">
        <v>143491</v>
      </c>
      <c r="N891">
        <v>2501</v>
      </c>
    </row>
    <row r="892" spans="1:14" x14ac:dyDescent="0.55000000000000004">
      <c r="A892" s="1">
        <v>44176</v>
      </c>
      <c r="B892" t="s">
        <v>82</v>
      </c>
      <c r="C892">
        <v>1637</v>
      </c>
      <c r="D892">
        <v>352740</v>
      </c>
      <c r="E892" t="s">
        <v>276</v>
      </c>
      <c r="F892" t="s">
        <v>276</v>
      </c>
      <c r="G892" t="s">
        <v>276</v>
      </c>
      <c r="H892">
        <v>128</v>
      </c>
      <c r="I892" t="s">
        <v>276</v>
      </c>
      <c r="J892">
        <v>0</v>
      </c>
      <c r="K892" t="s">
        <v>276</v>
      </c>
      <c r="L892" t="s">
        <v>276</v>
      </c>
      <c r="M892">
        <v>1508</v>
      </c>
      <c r="N892">
        <v>1</v>
      </c>
    </row>
    <row r="893" spans="1:14" x14ac:dyDescent="0.55000000000000004">
      <c r="A893" s="1">
        <v>44176</v>
      </c>
      <c r="B893" t="s">
        <v>83</v>
      </c>
      <c r="C893">
        <v>15</v>
      </c>
      <c r="D893">
        <v>829</v>
      </c>
      <c r="E893" t="s">
        <v>276</v>
      </c>
      <c r="F893" t="s">
        <v>276</v>
      </c>
      <c r="G893" t="s">
        <v>276</v>
      </c>
      <c r="H893">
        <v>0</v>
      </c>
      <c r="I893" t="s">
        <v>276</v>
      </c>
      <c r="J893">
        <v>0</v>
      </c>
      <c r="K893" t="s">
        <v>276</v>
      </c>
      <c r="L893" t="s">
        <v>276</v>
      </c>
      <c r="M893">
        <v>15</v>
      </c>
      <c r="N893">
        <v>0</v>
      </c>
    </row>
    <row r="894" spans="1:14" x14ac:dyDescent="0.55000000000000004">
      <c r="A894" s="1">
        <v>44177</v>
      </c>
      <c r="B894" t="s">
        <v>81</v>
      </c>
      <c r="C894">
        <v>172638</v>
      </c>
      <c r="D894">
        <v>3646095</v>
      </c>
      <c r="F894" t="s">
        <v>276</v>
      </c>
      <c r="G894" t="s">
        <v>276</v>
      </c>
      <c r="H894">
        <v>23867</v>
      </c>
      <c r="I894" t="s">
        <v>276</v>
      </c>
      <c r="J894">
        <v>578</v>
      </c>
      <c r="K894" t="s">
        <v>276</v>
      </c>
      <c r="L894" t="s">
        <v>276</v>
      </c>
      <c r="M894">
        <v>145987</v>
      </c>
      <c r="N894">
        <v>2533</v>
      </c>
    </row>
    <row r="895" spans="1:14" x14ac:dyDescent="0.55000000000000004">
      <c r="A895" s="1">
        <v>44177</v>
      </c>
      <c r="B895" t="s">
        <v>82</v>
      </c>
      <c r="C895">
        <v>1646</v>
      </c>
      <c r="D895">
        <v>354630</v>
      </c>
      <c r="E895" t="s">
        <v>276</v>
      </c>
      <c r="F895" t="s">
        <v>276</v>
      </c>
      <c r="G895" t="s">
        <v>276</v>
      </c>
      <c r="H895">
        <v>123</v>
      </c>
      <c r="I895" t="s">
        <v>276</v>
      </c>
      <c r="J895">
        <v>0</v>
      </c>
      <c r="K895" t="s">
        <v>276</v>
      </c>
      <c r="L895" t="s">
        <v>276</v>
      </c>
      <c r="M895">
        <v>1522</v>
      </c>
      <c r="N895">
        <v>1</v>
      </c>
    </row>
    <row r="896" spans="1:14" x14ac:dyDescent="0.55000000000000004">
      <c r="A896" s="1">
        <v>44177</v>
      </c>
      <c r="B896" t="s">
        <v>83</v>
      </c>
      <c r="C896">
        <v>15</v>
      </c>
      <c r="D896">
        <v>829</v>
      </c>
      <c r="E896" t="s">
        <v>276</v>
      </c>
      <c r="F896" t="s">
        <v>276</v>
      </c>
      <c r="G896" t="s">
        <v>276</v>
      </c>
      <c r="H896">
        <v>0</v>
      </c>
      <c r="I896" t="s">
        <v>276</v>
      </c>
      <c r="J896">
        <v>0</v>
      </c>
      <c r="K896" t="s">
        <v>276</v>
      </c>
      <c r="L896" t="s">
        <v>276</v>
      </c>
      <c r="M896">
        <v>15</v>
      </c>
      <c r="N896">
        <v>0</v>
      </c>
    </row>
    <row r="897" spans="1:14" x14ac:dyDescent="0.55000000000000004">
      <c r="A897" s="1">
        <v>44178</v>
      </c>
      <c r="B897" t="s">
        <v>81</v>
      </c>
      <c r="C897">
        <v>175608</v>
      </c>
      <c r="D897">
        <v>3674298</v>
      </c>
      <c r="F897" t="s">
        <v>276</v>
      </c>
      <c r="G897" t="s">
        <v>276</v>
      </c>
      <c r="H897">
        <v>24981</v>
      </c>
      <c r="I897" t="s">
        <v>276</v>
      </c>
      <c r="J897">
        <v>583</v>
      </c>
      <c r="K897" t="s">
        <v>276</v>
      </c>
      <c r="L897" t="s">
        <v>276</v>
      </c>
      <c r="M897">
        <v>147740</v>
      </c>
      <c r="N897">
        <v>2561</v>
      </c>
    </row>
    <row r="898" spans="1:14" x14ac:dyDescent="0.55000000000000004">
      <c r="A898" s="1">
        <v>44178</v>
      </c>
      <c r="B898" t="s">
        <v>82</v>
      </c>
      <c r="C898">
        <v>1664</v>
      </c>
      <c r="D898">
        <v>357689</v>
      </c>
      <c r="E898" t="s">
        <v>276</v>
      </c>
      <c r="F898" t="s">
        <v>276</v>
      </c>
      <c r="G898" t="s">
        <v>276</v>
      </c>
      <c r="H898">
        <v>132</v>
      </c>
      <c r="I898" t="s">
        <v>276</v>
      </c>
      <c r="J898">
        <v>0</v>
      </c>
      <c r="K898" t="s">
        <v>276</v>
      </c>
      <c r="L898" t="s">
        <v>276</v>
      </c>
      <c r="M898">
        <v>1531</v>
      </c>
      <c r="N898">
        <v>1</v>
      </c>
    </row>
    <row r="899" spans="1:14" x14ac:dyDescent="0.55000000000000004">
      <c r="A899" s="1">
        <v>44178</v>
      </c>
      <c r="B899" t="s">
        <v>83</v>
      </c>
      <c r="C899">
        <v>15</v>
      </c>
      <c r="D899">
        <v>829</v>
      </c>
      <c r="E899" t="s">
        <v>276</v>
      </c>
      <c r="F899" t="s">
        <v>276</v>
      </c>
      <c r="G899" t="s">
        <v>276</v>
      </c>
      <c r="H899">
        <v>0</v>
      </c>
      <c r="I899" t="s">
        <v>276</v>
      </c>
      <c r="J899">
        <v>0</v>
      </c>
      <c r="K899" t="s">
        <v>276</v>
      </c>
      <c r="L899" t="s">
        <v>276</v>
      </c>
      <c r="M899">
        <v>15</v>
      </c>
      <c r="N899">
        <v>0</v>
      </c>
    </row>
    <row r="900" spans="1:14" x14ac:dyDescent="0.55000000000000004">
      <c r="A900" s="1">
        <v>44179</v>
      </c>
      <c r="B900" t="s">
        <v>81</v>
      </c>
      <c r="C900">
        <v>177960</v>
      </c>
      <c r="D900">
        <v>3687442</v>
      </c>
      <c r="F900" t="s">
        <v>276</v>
      </c>
      <c r="G900" t="s">
        <v>276</v>
      </c>
      <c r="H900">
        <v>25536</v>
      </c>
      <c r="I900" t="s">
        <v>276</v>
      </c>
      <c r="J900">
        <v>588</v>
      </c>
      <c r="K900" t="s">
        <v>276</v>
      </c>
      <c r="L900" t="s">
        <v>276</v>
      </c>
      <c r="M900">
        <v>149391</v>
      </c>
      <c r="N900">
        <v>2584</v>
      </c>
    </row>
    <row r="901" spans="1:14" x14ac:dyDescent="0.55000000000000004">
      <c r="A901" s="1">
        <v>44179</v>
      </c>
      <c r="B901" t="s">
        <v>82</v>
      </c>
      <c r="C901">
        <v>1678</v>
      </c>
      <c r="D901">
        <v>360439</v>
      </c>
      <c r="E901" t="s">
        <v>276</v>
      </c>
      <c r="F901" t="s">
        <v>276</v>
      </c>
      <c r="G901" t="s">
        <v>276</v>
      </c>
      <c r="H901">
        <v>136</v>
      </c>
      <c r="I901" t="s">
        <v>276</v>
      </c>
      <c r="J901">
        <v>0</v>
      </c>
      <c r="K901" t="s">
        <v>276</v>
      </c>
      <c r="L901" t="s">
        <v>276</v>
      </c>
      <c r="M901">
        <v>1541</v>
      </c>
      <c r="N901">
        <v>1</v>
      </c>
    </row>
    <row r="902" spans="1:14" x14ac:dyDescent="0.55000000000000004">
      <c r="A902" s="1">
        <v>44179</v>
      </c>
      <c r="B902" t="s">
        <v>83</v>
      </c>
      <c r="C902">
        <v>15</v>
      </c>
      <c r="D902">
        <v>829</v>
      </c>
      <c r="E902" t="s">
        <v>276</v>
      </c>
      <c r="F902" t="s">
        <v>276</v>
      </c>
      <c r="G902" t="s">
        <v>276</v>
      </c>
      <c r="H902">
        <v>0</v>
      </c>
      <c r="I902" t="s">
        <v>276</v>
      </c>
      <c r="J902">
        <v>0</v>
      </c>
      <c r="K902" t="s">
        <v>276</v>
      </c>
      <c r="L902" t="s">
        <v>276</v>
      </c>
      <c r="M902">
        <v>15</v>
      </c>
      <c r="N902">
        <v>0</v>
      </c>
    </row>
    <row r="903" spans="1:14" x14ac:dyDescent="0.55000000000000004">
      <c r="A903" s="1">
        <v>44180</v>
      </c>
      <c r="B903" t="s">
        <v>81</v>
      </c>
      <c r="C903">
        <v>180162</v>
      </c>
      <c r="D903">
        <v>3741200</v>
      </c>
      <c r="F903" t="s">
        <v>276</v>
      </c>
      <c r="G903" t="s">
        <v>276</v>
      </c>
      <c r="H903">
        <v>25093</v>
      </c>
      <c r="I903" t="s">
        <v>276</v>
      </c>
      <c r="J903">
        <v>592</v>
      </c>
      <c r="K903" t="s">
        <v>276</v>
      </c>
      <c r="L903" t="s">
        <v>276</v>
      </c>
      <c r="M903">
        <v>151949</v>
      </c>
      <c r="N903">
        <v>2642</v>
      </c>
    </row>
    <row r="904" spans="1:14" x14ac:dyDescent="0.55000000000000004">
      <c r="A904" s="1">
        <v>44180</v>
      </c>
      <c r="B904" t="s">
        <v>82</v>
      </c>
      <c r="C904">
        <v>1693</v>
      </c>
      <c r="D904">
        <v>363619</v>
      </c>
      <c r="E904" t="s">
        <v>276</v>
      </c>
      <c r="F904" t="s">
        <v>276</v>
      </c>
      <c r="G904" t="s">
        <v>276</v>
      </c>
      <c r="H904">
        <v>137</v>
      </c>
      <c r="I904" t="s">
        <v>276</v>
      </c>
      <c r="J904">
        <v>0</v>
      </c>
      <c r="K904" t="s">
        <v>276</v>
      </c>
      <c r="L904" t="s">
        <v>276</v>
      </c>
      <c r="M904">
        <v>1555</v>
      </c>
      <c r="N904">
        <v>1</v>
      </c>
    </row>
    <row r="905" spans="1:14" x14ac:dyDescent="0.55000000000000004">
      <c r="A905" s="1">
        <v>44180</v>
      </c>
      <c r="B905" t="s">
        <v>83</v>
      </c>
      <c r="C905">
        <v>15</v>
      </c>
      <c r="D905">
        <v>829</v>
      </c>
      <c r="E905" t="s">
        <v>276</v>
      </c>
      <c r="F905" t="s">
        <v>276</v>
      </c>
      <c r="G905" t="s">
        <v>276</v>
      </c>
      <c r="H905">
        <v>0</v>
      </c>
      <c r="I905" t="s">
        <v>276</v>
      </c>
      <c r="J905">
        <v>0</v>
      </c>
      <c r="K905" t="s">
        <v>276</v>
      </c>
      <c r="L905" t="s">
        <v>276</v>
      </c>
      <c r="M905">
        <v>15</v>
      </c>
      <c r="N905">
        <v>0</v>
      </c>
    </row>
    <row r="906" spans="1:14" x14ac:dyDescent="0.55000000000000004">
      <c r="A906" s="1">
        <v>44181</v>
      </c>
      <c r="B906" t="s">
        <v>81</v>
      </c>
      <c r="C906">
        <v>182326</v>
      </c>
      <c r="D906">
        <v>3787017</v>
      </c>
      <c r="F906" t="s">
        <v>276</v>
      </c>
      <c r="G906" t="s">
        <v>276</v>
      </c>
      <c r="H906">
        <v>25142</v>
      </c>
      <c r="I906" t="s">
        <v>276</v>
      </c>
      <c r="J906">
        <v>618</v>
      </c>
      <c r="K906" t="s">
        <v>276</v>
      </c>
      <c r="L906" t="s">
        <v>276</v>
      </c>
      <c r="M906">
        <v>153971</v>
      </c>
      <c r="N906">
        <v>2687</v>
      </c>
    </row>
    <row r="907" spans="1:14" x14ac:dyDescent="0.55000000000000004">
      <c r="A907" s="1">
        <v>44181</v>
      </c>
      <c r="B907" t="s">
        <v>82</v>
      </c>
      <c r="C907">
        <v>1701</v>
      </c>
      <c r="D907">
        <v>364743</v>
      </c>
      <c r="E907" t="s">
        <v>276</v>
      </c>
      <c r="F907" t="s">
        <v>276</v>
      </c>
      <c r="G907" t="s">
        <v>276</v>
      </c>
      <c r="H907">
        <v>139</v>
      </c>
      <c r="I907" t="s">
        <v>276</v>
      </c>
      <c r="J907">
        <v>0</v>
      </c>
      <c r="K907" t="s">
        <v>276</v>
      </c>
      <c r="L907" t="s">
        <v>276</v>
      </c>
      <c r="M907">
        <v>1561</v>
      </c>
      <c r="N907">
        <v>1</v>
      </c>
    </row>
    <row r="908" spans="1:14" x14ac:dyDescent="0.55000000000000004">
      <c r="A908" s="1">
        <v>44181</v>
      </c>
      <c r="B908" t="s">
        <v>83</v>
      </c>
      <c r="C908">
        <v>15</v>
      </c>
      <c r="D908">
        <v>829</v>
      </c>
      <c r="E908" t="s">
        <v>276</v>
      </c>
      <c r="F908" t="s">
        <v>276</v>
      </c>
      <c r="G908" t="s">
        <v>276</v>
      </c>
      <c r="H908">
        <v>0</v>
      </c>
      <c r="I908" t="s">
        <v>276</v>
      </c>
      <c r="J908">
        <v>0</v>
      </c>
      <c r="K908" t="s">
        <v>276</v>
      </c>
      <c r="L908" t="s">
        <v>276</v>
      </c>
      <c r="M908">
        <v>15</v>
      </c>
      <c r="N908">
        <v>0</v>
      </c>
    </row>
    <row r="909" spans="1:14" x14ac:dyDescent="0.55000000000000004">
      <c r="A909" s="1">
        <v>44182</v>
      </c>
      <c r="B909" t="s">
        <v>81</v>
      </c>
      <c r="C909">
        <v>185386</v>
      </c>
      <c r="D909">
        <v>3841320</v>
      </c>
      <c r="F909" t="s">
        <v>276</v>
      </c>
      <c r="G909" t="s">
        <v>276</v>
      </c>
      <c r="H909">
        <v>25287</v>
      </c>
      <c r="I909" t="s">
        <v>276</v>
      </c>
      <c r="J909">
        <v>605</v>
      </c>
      <c r="K909" t="s">
        <v>276</v>
      </c>
      <c r="L909" t="s">
        <v>276</v>
      </c>
      <c r="M909">
        <v>156695</v>
      </c>
      <c r="N909">
        <v>2738</v>
      </c>
    </row>
    <row r="910" spans="1:14" x14ac:dyDescent="0.55000000000000004">
      <c r="A910" s="1">
        <v>44182</v>
      </c>
      <c r="B910" t="s">
        <v>82</v>
      </c>
      <c r="C910">
        <v>1702</v>
      </c>
      <c r="D910">
        <v>367647</v>
      </c>
      <c r="E910" t="s">
        <v>276</v>
      </c>
      <c r="F910" t="s">
        <v>276</v>
      </c>
      <c r="G910" t="s">
        <v>276</v>
      </c>
      <c r="H910">
        <v>124</v>
      </c>
      <c r="I910" t="s">
        <v>276</v>
      </c>
      <c r="J910">
        <v>0</v>
      </c>
      <c r="K910" t="s">
        <v>276</v>
      </c>
      <c r="L910" t="s">
        <v>276</v>
      </c>
      <c r="M910">
        <v>1577</v>
      </c>
      <c r="N910">
        <v>1</v>
      </c>
    </row>
    <row r="911" spans="1:14" x14ac:dyDescent="0.55000000000000004">
      <c r="A911" s="1">
        <v>44182</v>
      </c>
      <c r="B911" t="s">
        <v>83</v>
      </c>
      <c r="C911">
        <v>15</v>
      </c>
      <c r="D911">
        <v>829</v>
      </c>
      <c r="E911" t="s">
        <v>276</v>
      </c>
      <c r="F911" t="s">
        <v>276</v>
      </c>
      <c r="G911" t="s">
        <v>276</v>
      </c>
      <c r="H911">
        <v>0</v>
      </c>
      <c r="I911" t="s">
        <v>276</v>
      </c>
      <c r="J911">
        <v>0</v>
      </c>
      <c r="K911" t="s">
        <v>276</v>
      </c>
      <c r="L911" t="s">
        <v>276</v>
      </c>
      <c r="M911">
        <v>15</v>
      </c>
      <c r="N911">
        <v>0</v>
      </c>
    </row>
    <row r="912" spans="1:14" x14ac:dyDescent="0.55000000000000004">
      <c r="A912" s="1">
        <v>44183</v>
      </c>
      <c r="B912" t="s">
        <v>81</v>
      </c>
      <c r="C912">
        <v>188415</v>
      </c>
      <c r="D912">
        <v>3903759</v>
      </c>
      <c r="F912" t="s">
        <v>276</v>
      </c>
      <c r="G912" t="s">
        <v>276</v>
      </c>
      <c r="H912">
        <v>25629</v>
      </c>
      <c r="I912" t="s">
        <v>276</v>
      </c>
      <c r="J912">
        <v>609</v>
      </c>
      <c r="K912" t="s">
        <v>276</v>
      </c>
      <c r="L912" t="s">
        <v>276</v>
      </c>
      <c r="M912">
        <v>159176</v>
      </c>
      <c r="N912">
        <v>2782</v>
      </c>
    </row>
    <row r="913" spans="1:14" x14ac:dyDescent="0.55000000000000004">
      <c r="A913" s="1">
        <v>44183</v>
      </c>
      <c r="B913" t="s">
        <v>82</v>
      </c>
      <c r="C913">
        <v>1708</v>
      </c>
      <c r="D913">
        <v>370045</v>
      </c>
      <c r="E913" t="s">
        <v>276</v>
      </c>
      <c r="F913" t="s">
        <v>276</v>
      </c>
      <c r="G913" t="s">
        <v>276</v>
      </c>
      <c r="H913">
        <v>112</v>
      </c>
      <c r="I913" t="s">
        <v>276</v>
      </c>
      <c r="J913">
        <v>0</v>
      </c>
      <c r="K913" t="s">
        <v>276</v>
      </c>
      <c r="L913" t="s">
        <v>276</v>
      </c>
      <c r="M913">
        <v>1595</v>
      </c>
      <c r="N913">
        <v>1</v>
      </c>
    </row>
    <row r="914" spans="1:14" x14ac:dyDescent="0.55000000000000004">
      <c r="A914" s="1">
        <v>44183</v>
      </c>
      <c r="B914" t="s">
        <v>83</v>
      </c>
      <c r="C914">
        <v>15</v>
      </c>
      <c r="D914">
        <v>829</v>
      </c>
      <c r="E914" t="s">
        <v>276</v>
      </c>
      <c r="F914" t="s">
        <v>276</v>
      </c>
      <c r="G914" t="s">
        <v>276</v>
      </c>
      <c r="H914">
        <v>0</v>
      </c>
      <c r="I914" t="s">
        <v>276</v>
      </c>
      <c r="J914">
        <v>0</v>
      </c>
      <c r="K914" t="s">
        <v>276</v>
      </c>
      <c r="L914" t="s">
        <v>276</v>
      </c>
      <c r="M914">
        <v>15</v>
      </c>
      <c r="N914">
        <v>0</v>
      </c>
    </row>
    <row r="915" spans="1:14" x14ac:dyDescent="0.55000000000000004">
      <c r="A915" s="1">
        <v>44184</v>
      </c>
      <c r="B915" t="s">
        <v>81</v>
      </c>
      <c r="C915">
        <v>191303</v>
      </c>
      <c r="D915">
        <v>3960180</v>
      </c>
      <c r="F915" t="s">
        <v>276</v>
      </c>
      <c r="G915" t="s">
        <v>276</v>
      </c>
      <c r="H915">
        <v>26064</v>
      </c>
      <c r="I915" t="s">
        <v>276</v>
      </c>
      <c r="J915">
        <v>598</v>
      </c>
      <c r="K915" t="s">
        <v>276</v>
      </c>
      <c r="L915" t="s">
        <v>276</v>
      </c>
      <c r="M915">
        <v>161686</v>
      </c>
      <c r="N915">
        <v>2827</v>
      </c>
    </row>
    <row r="916" spans="1:14" x14ac:dyDescent="0.55000000000000004">
      <c r="A916" s="1">
        <v>44184</v>
      </c>
      <c r="B916" t="s">
        <v>82</v>
      </c>
      <c r="C916">
        <v>1713</v>
      </c>
      <c r="D916">
        <v>372008</v>
      </c>
      <c r="E916" t="s">
        <v>276</v>
      </c>
      <c r="F916" t="s">
        <v>276</v>
      </c>
      <c r="G916" t="s">
        <v>276</v>
      </c>
      <c r="H916">
        <v>105</v>
      </c>
      <c r="I916" t="s">
        <v>276</v>
      </c>
      <c r="J916">
        <v>0</v>
      </c>
      <c r="K916" t="s">
        <v>276</v>
      </c>
      <c r="L916" t="s">
        <v>276</v>
      </c>
      <c r="M916">
        <v>1607</v>
      </c>
      <c r="N916">
        <v>1</v>
      </c>
    </row>
    <row r="917" spans="1:14" x14ac:dyDescent="0.55000000000000004">
      <c r="A917" s="1">
        <v>44184</v>
      </c>
      <c r="B917" t="s">
        <v>83</v>
      </c>
      <c r="C917">
        <v>15</v>
      </c>
      <c r="D917">
        <v>829</v>
      </c>
      <c r="E917" t="s">
        <v>276</v>
      </c>
      <c r="F917" t="s">
        <v>276</v>
      </c>
      <c r="G917" t="s">
        <v>276</v>
      </c>
      <c r="H917">
        <v>0</v>
      </c>
      <c r="I917" t="s">
        <v>276</v>
      </c>
      <c r="J917">
        <v>0</v>
      </c>
      <c r="K917" t="s">
        <v>276</v>
      </c>
      <c r="L917" t="s">
        <v>276</v>
      </c>
      <c r="M917">
        <v>15</v>
      </c>
      <c r="N917">
        <v>0</v>
      </c>
    </row>
    <row r="918" spans="1:14" x14ac:dyDescent="0.55000000000000004">
      <c r="A918" s="1">
        <v>44185</v>
      </c>
      <c r="B918" t="s">
        <v>81</v>
      </c>
      <c r="C918">
        <v>194139</v>
      </c>
      <c r="D918">
        <v>3987229</v>
      </c>
      <c r="F918" t="s">
        <v>276</v>
      </c>
      <c r="G918" t="s">
        <v>276</v>
      </c>
      <c r="H918">
        <v>26743</v>
      </c>
      <c r="I918" t="s">
        <v>276</v>
      </c>
      <c r="J918">
        <v>593</v>
      </c>
      <c r="K918" t="s">
        <v>276</v>
      </c>
      <c r="L918" t="s">
        <v>276</v>
      </c>
      <c r="M918">
        <v>163702</v>
      </c>
      <c r="N918">
        <v>2872</v>
      </c>
    </row>
    <row r="919" spans="1:14" x14ac:dyDescent="0.55000000000000004">
      <c r="A919" s="1">
        <v>44185</v>
      </c>
      <c r="B919" t="s">
        <v>82</v>
      </c>
      <c r="C919">
        <v>1726</v>
      </c>
      <c r="D919">
        <v>374828</v>
      </c>
      <c r="E919" t="s">
        <v>276</v>
      </c>
      <c r="F919" t="s">
        <v>276</v>
      </c>
      <c r="G919" t="s">
        <v>276</v>
      </c>
      <c r="H919">
        <v>109</v>
      </c>
      <c r="I919" t="s">
        <v>276</v>
      </c>
      <c r="J919">
        <v>0</v>
      </c>
      <c r="K919" t="s">
        <v>276</v>
      </c>
      <c r="L919" t="s">
        <v>276</v>
      </c>
      <c r="M919">
        <v>1616</v>
      </c>
      <c r="N919">
        <v>1</v>
      </c>
    </row>
    <row r="920" spans="1:14" x14ac:dyDescent="0.55000000000000004">
      <c r="A920" s="1">
        <v>44185</v>
      </c>
      <c r="B920" t="s">
        <v>83</v>
      </c>
      <c r="C920">
        <v>15</v>
      </c>
      <c r="D920">
        <v>829</v>
      </c>
      <c r="E920" t="s">
        <v>276</v>
      </c>
      <c r="F920" t="s">
        <v>276</v>
      </c>
      <c r="G920" t="s">
        <v>276</v>
      </c>
      <c r="H920">
        <v>0</v>
      </c>
      <c r="I920" t="s">
        <v>276</v>
      </c>
      <c r="J920">
        <v>0</v>
      </c>
      <c r="K920" t="s">
        <v>276</v>
      </c>
      <c r="L920" t="s">
        <v>276</v>
      </c>
      <c r="M920">
        <v>15</v>
      </c>
      <c r="N920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3020"/>
  <sheetViews>
    <sheetView workbookViewId="0">
      <pane xSplit="1" ySplit="1" topLeftCell="B13012" activePane="bottomRight" state="frozen"/>
      <selection activeCell="A13024" sqref="A13024"/>
      <selection pane="topRight" activeCell="A13024" sqref="A13024"/>
      <selection pane="bottomLeft" activeCell="A13024" sqref="A13024"/>
      <selection pane="bottomRight" activeCell="A13021" sqref="A13021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  <row r="12457" spans="1:8" x14ac:dyDescent="0.55000000000000004">
      <c r="A12457" s="1">
        <v>44173</v>
      </c>
      <c r="B12457" s="4" t="s">
        <v>84</v>
      </c>
      <c r="C12457">
        <v>10163</v>
      </c>
      <c r="D12457">
        <v>173120</v>
      </c>
      <c r="E12457">
        <v>7640</v>
      </c>
      <c r="F12457">
        <v>262</v>
      </c>
      <c r="G12457">
        <v>2261</v>
      </c>
      <c r="H12457">
        <v>26</v>
      </c>
    </row>
    <row r="12458" spans="1:8" x14ac:dyDescent="0.55000000000000004">
      <c r="A12458" s="1">
        <v>44173</v>
      </c>
      <c r="B12458" s="4" t="s">
        <v>85</v>
      </c>
      <c r="C12458">
        <v>345</v>
      </c>
      <c r="D12458">
        <v>7496</v>
      </c>
      <c r="E12458">
        <v>286</v>
      </c>
      <c r="F12458">
        <v>6</v>
      </c>
      <c r="G12458">
        <v>53</v>
      </c>
      <c r="H12458">
        <v>2</v>
      </c>
    </row>
    <row r="12459" spans="1:8" x14ac:dyDescent="0.55000000000000004">
      <c r="A12459" s="1">
        <v>44173</v>
      </c>
      <c r="B12459" s="4" t="s">
        <v>86</v>
      </c>
      <c r="C12459">
        <v>224</v>
      </c>
      <c r="D12459">
        <v>10258</v>
      </c>
      <c r="E12459">
        <v>161</v>
      </c>
      <c r="F12459">
        <v>6</v>
      </c>
      <c r="G12459">
        <v>57</v>
      </c>
      <c r="H12459">
        <v>4</v>
      </c>
    </row>
    <row r="12460" spans="1:8" x14ac:dyDescent="0.55000000000000004">
      <c r="A12460" s="1">
        <v>44173</v>
      </c>
      <c r="B12460" s="4" t="s">
        <v>87</v>
      </c>
      <c r="C12460">
        <v>1319</v>
      </c>
      <c r="D12460">
        <v>20230</v>
      </c>
      <c r="E12460">
        <v>1158</v>
      </c>
      <c r="F12460">
        <v>11</v>
      </c>
      <c r="G12460">
        <v>150</v>
      </c>
      <c r="H12460">
        <v>3</v>
      </c>
    </row>
    <row r="12461" spans="1:8" x14ac:dyDescent="0.55000000000000004">
      <c r="A12461" s="1">
        <v>44173</v>
      </c>
      <c r="B12461" s="4" t="s">
        <v>88</v>
      </c>
      <c r="C12461">
        <v>90</v>
      </c>
      <c r="D12461">
        <v>3733</v>
      </c>
      <c r="E12461">
        <v>87</v>
      </c>
      <c r="F12461">
        <v>1</v>
      </c>
      <c r="G12461">
        <v>2</v>
      </c>
      <c r="H12461">
        <v>0</v>
      </c>
    </row>
    <row r="12462" spans="1:8" x14ac:dyDescent="0.55000000000000004">
      <c r="A12462" s="1">
        <v>44173</v>
      </c>
      <c r="B12462" s="4" t="s">
        <v>89</v>
      </c>
      <c r="C12462">
        <v>186</v>
      </c>
      <c r="D12462">
        <v>8531</v>
      </c>
      <c r="E12462">
        <v>129</v>
      </c>
      <c r="F12462">
        <v>1</v>
      </c>
      <c r="G12462">
        <v>56</v>
      </c>
      <c r="H12462">
        <v>1</v>
      </c>
    </row>
    <row r="12463" spans="1:8" x14ac:dyDescent="0.55000000000000004">
      <c r="A12463" s="1">
        <v>44173</v>
      </c>
      <c r="B12463" s="4" t="s">
        <v>90</v>
      </c>
      <c r="C12463">
        <v>548</v>
      </c>
      <c r="D12463">
        <v>42464</v>
      </c>
      <c r="E12463">
        <v>477</v>
      </c>
      <c r="F12463">
        <v>8</v>
      </c>
      <c r="G12463">
        <v>63</v>
      </c>
      <c r="H12463">
        <v>5</v>
      </c>
    </row>
    <row r="12464" spans="1:8" x14ac:dyDescent="0.55000000000000004">
      <c r="A12464" s="1">
        <v>44173</v>
      </c>
      <c r="B12464" s="4" t="s">
        <v>91</v>
      </c>
      <c r="C12464">
        <v>1878</v>
      </c>
      <c r="D12464">
        <v>17536</v>
      </c>
      <c r="E12464">
        <v>1484</v>
      </c>
      <c r="F12464">
        <v>24</v>
      </c>
      <c r="G12464">
        <v>370</v>
      </c>
      <c r="H12464">
        <v>18</v>
      </c>
    </row>
    <row r="12465" spans="1:8" x14ac:dyDescent="0.55000000000000004">
      <c r="A12465" s="1">
        <v>44173</v>
      </c>
      <c r="B12465" s="4" t="s">
        <v>92</v>
      </c>
      <c r="C12465">
        <v>782</v>
      </c>
      <c r="D12465">
        <v>57351</v>
      </c>
      <c r="E12465">
        <v>599</v>
      </c>
      <c r="F12465">
        <v>2</v>
      </c>
      <c r="G12465">
        <v>183</v>
      </c>
      <c r="H12465">
        <v>11</v>
      </c>
    </row>
    <row r="12466" spans="1:8" x14ac:dyDescent="0.55000000000000004">
      <c r="A12466" s="1">
        <v>44173</v>
      </c>
      <c r="B12466" s="4" t="s">
        <v>93</v>
      </c>
      <c r="C12466">
        <v>1433</v>
      </c>
      <c r="D12466">
        <v>39971</v>
      </c>
      <c r="E12466">
        <v>1129</v>
      </c>
      <c r="F12466">
        <v>23</v>
      </c>
      <c r="G12466">
        <v>249</v>
      </c>
      <c r="H12466">
        <v>7</v>
      </c>
    </row>
    <row r="12467" spans="1:8" x14ac:dyDescent="0.55000000000000004">
      <c r="A12467" s="1">
        <v>44173</v>
      </c>
      <c r="B12467" s="4" t="s">
        <v>94</v>
      </c>
      <c r="C12467">
        <v>9583</v>
      </c>
      <c r="D12467">
        <v>252336</v>
      </c>
      <c r="E12467">
        <v>7825</v>
      </c>
      <c r="F12467">
        <v>160</v>
      </c>
      <c r="G12467">
        <v>1598</v>
      </c>
      <c r="H12467">
        <v>26</v>
      </c>
    </row>
    <row r="12468" spans="1:8" x14ac:dyDescent="0.55000000000000004">
      <c r="A12468" s="1">
        <v>44173</v>
      </c>
      <c r="B12468" s="4" t="s">
        <v>95</v>
      </c>
      <c r="C12468">
        <v>7599</v>
      </c>
      <c r="D12468">
        <v>175488</v>
      </c>
      <c r="E12468">
        <v>6724</v>
      </c>
      <c r="F12468">
        <v>95</v>
      </c>
      <c r="G12468">
        <v>780</v>
      </c>
      <c r="H12468">
        <v>15</v>
      </c>
    </row>
    <row r="12469" spans="1:8" x14ac:dyDescent="0.55000000000000004">
      <c r="A12469" s="1">
        <v>44173</v>
      </c>
      <c r="B12469" s="4" t="s">
        <v>96</v>
      </c>
      <c r="C12469">
        <v>44355</v>
      </c>
      <c r="D12469">
        <v>816435</v>
      </c>
      <c r="E12469">
        <v>39558</v>
      </c>
      <c r="F12469">
        <v>523</v>
      </c>
      <c r="G12469">
        <v>4274</v>
      </c>
      <c r="H12469">
        <v>60</v>
      </c>
    </row>
    <row r="12470" spans="1:8" x14ac:dyDescent="0.55000000000000004">
      <c r="A12470" s="1">
        <v>44173</v>
      </c>
      <c r="B12470" s="4" t="s">
        <v>97</v>
      </c>
      <c r="C12470">
        <v>13855</v>
      </c>
      <c r="D12470">
        <v>272325</v>
      </c>
      <c r="E12470">
        <v>12207</v>
      </c>
      <c r="F12470">
        <v>217</v>
      </c>
      <c r="G12470">
        <v>1431</v>
      </c>
      <c r="H12470">
        <v>62</v>
      </c>
    </row>
    <row r="12471" spans="1:8" x14ac:dyDescent="0.55000000000000004">
      <c r="A12471" s="1">
        <v>44173</v>
      </c>
      <c r="B12471" s="4" t="s">
        <v>98</v>
      </c>
      <c r="C12471">
        <v>363</v>
      </c>
      <c r="D12471">
        <v>23497</v>
      </c>
      <c r="E12471">
        <v>284</v>
      </c>
      <c r="F12471">
        <v>0</v>
      </c>
      <c r="G12471">
        <v>79</v>
      </c>
      <c r="H12471">
        <v>0</v>
      </c>
    </row>
    <row r="12472" spans="1:8" x14ac:dyDescent="0.55000000000000004">
      <c r="A12472" s="1">
        <v>44173</v>
      </c>
      <c r="B12472" s="4" t="s">
        <v>99</v>
      </c>
      <c r="C12472">
        <v>462</v>
      </c>
      <c r="D12472">
        <v>18199</v>
      </c>
      <c r="E12472">
        <v>430</v>
      </c>
      <c r="F12472">
        <v>26</v>
      </c>
      <c r="G12472">
        <v>6</v>
      </c>
      <c r="H12472">
        <v>2</v>
      </c>
    </row>
    <row r="12473" spans="1:8" x14ac:dyDescent="0.55000000000000004">
      <c r="A12473" s="1">
        <v>44173</v>
      </c>
      <c r="B12473" s="4" t="s">
        <v>100</v>
      </c>
      <c r="C12473">
        <v>879</v>
      </c>
      <c r="D12473">
        <v>23696</v>
      </c>
      <c r="E12473">
        <v>798</v>
      </c>
      <c r="F12473">
        <v>50</v>
      </c>
      <c r="G12473">
        <v>31</v>
      </c>
      <c r="H12473">
        <v>0</v>
      </c>
    </row>
    <row r="12474" spans="1:8" x14ac:dyDescent="0.55000000000000004">
      <c r="A12474" s="1">
        <v>44173</v>
      </c>
      <c r="B12474" s="4" t="s">
        <v>101</v>
      </c>
      <c r="C12474">
        <v>326</v>
      </c>
      <c r="D12474">
        <v>16140</v>
      </c>
      <c r="E12474">
        <v>298</v>
      </c>
      <c r="F12474">
        <v>11</v>
      </c>
      <c r="G12474">
        <v>17</v>
      </c>
      <c r="H12474">
        <v>2</v>
      </c>
    </row>
    <row r="12475" spans="1:8" x14ac:dyDescent="0.55000000000000004">
      <c r="A12475" s="1">
        <v>44173</v>
      </c>
      <c r="B12475" s="4" t="s">
        <v>102</v>
      </c>
      <c r="C12475">
        <v>429</v>
      </c>
      <c r="D12475">
        <v>13914</v>
      </c>
      <c r="E12475">
        <v>331</v>
      </c>
      <c r="F12475">
        <v>9</v>
      </c>
      <c r="G12475">
        <v>89</v>
      </c>
      <c r="H12475">
        <v>0</v>
      </c>
    </row>
    <row r="12476" spans="1:8" x14ac:dyDescent="0.55000000000000004">
      <c r="A12476" s="1">
        <v>44173</v>
      </c>
      <c r="B12476" s="4" t="s">
        <v>103</v>
      </c>
      <c r="C12476">
        <v>838</v>
      </c>
      <c r="D12476">
        <v>34537</v>
      </c>
      <c r="E12476">
        <v>695</v>
      </c>
      <c r="F12476">
        <v>6</v>
      </c>
      <c r="G12476">
        <v>108</v>
      </c>
      <c r="H12476">
        <v>4</v>
      </c>
    </row>
    <row r="12477" spans="1:8" x14ac:dyDescent="0.55000000000000004">
      <c r="A12477" s="1">
        <v>44173</v>
      </c>
      <c r="B12477" s="4" t="s">
        <v>104</v>
      </c>
      <c r="C12477">
        <v>1300</v>
      </c>
      <c r="D12477">
        <v>45207</v>
      </c>
      <c r="E12477">
        <v>1017</v>
      </c>
      <c r="F12477">
        <v>15</v>
      </c>
      <c r="G12477">
        <v>268</v>
      </c>
      <c r="H12477">
        <v>1</v>
      </c>
    </row>
    <row r="12478" spans="1:8" x14ac:dyDescent="0.55000000000000004">
      <c r="A12478" s="1">
        <v>44173</v>
      </c>
      <c r="B12478" s="4" t="s">
        <v>105</v>
      </c>
      <c r="C12478">
        <v>1988</v>
      </c>
      <c r="D12478">
        <v>63637</v>
      </c>
      <c r="E12478">
        <v>1353</v>
      </c>
      <c r="F12478">
        <v>19</v>
      </c>
      <c r="G12478">
        <v>616</v>
      </c>
      <c r="H12478">
        <v>13</v>
      </c>
    </row>
    <row r="12479" spans="1:8" x14ac:dyDescent="0.55000000000000004">
      <c r="A12479" s="1">
        <v>44173</v>
      </c>
      <c r="B12479" s="4" t="s">
        <v>106</v>
      </c>
      <c r="C12479">
        <v>11438</v>
      </c>
      <c r="D12479">
        <v>143982</v>
      </c>
      <c r="E12479">
        <v>9414</v>
      </c>
      <c r="F12479">
        <v>134</v>
      </c>
      <c r="G12479">
        <v>1890</v>
      </c>
      <c r="H12479">
        <v>30</v>
      </c>
    </row>
    <row r="12480" spans="1:8" x14ac:dyDescent="0.55000000000000004">
      <c r="A12480" s="1">
        <v>44173</v>
      </c>
      <c r="B12480" s="4" t="s">
        <v>107</v>
      </c>
      <c r="C12480">
        <v>967</v>
      </c>
      <c r="D12480">
        <v>22079</v>
      </c>
      <c r="E12480">
        <v>779</v>
      </c>
      <c r="F12480">
        <v>10</v>
      </c>
      <c r="G12480">
        <v>178</v>
      </c>
      <c r="H12480">
        <v>6</v>
      </c>
    </row>
    <row r="12481" spans="1:8" x14ac:dyDescent="0.55000000000000004">
      <c r="A12481" s="1">
        <v>44173</v>
      </c>
      <c r="B12481" s="4" t="s">
        <v>108</v>
      </c>
      <c r="C12481">
        <v>832</v>
      </c>
      <c r="D12481">
        <v>29557</v>
      </c>
      <c r="E12481">
        <v>759</v>
      </c>
      <c r="F12481">
        <v>11</v>
      </c>
      <c r="G12481">
        <v>62</v>
      </c>
      <c r="H12481">
        <v>2</v>
      </c>
    </row>
    <row r="12482" spans="1:8" x14ac:dyDescent="0.55000000000000004">
      <c r="A12482" s="1">
        <v>44173</v>
      </c>
      <c r="B12482" s="4" t="s">
        <v>109</v>
      </c>
      <c r="C12482">
        <v>2884</v>
      </c>
      <c r="D12482">
        <v>70833</v>
      </c>
      <c r="E12482">
        <v>2561</v>
      </c>
      <c r="F12482">
        <v>39</v>
      </c>
      <c r="G12482">
        <v>290</v>
      </c>
      <c r="H12482">
        <v>8</v>
      </c>
    </row>
    <row r="12483" spans="1:8" x14ac:dyDescent="0.55000000000000004">
      <c r="A12483" s="1">
        <v>44173</v>
      </c>
      <c r="B12483" s="4" t="s">
        <v>110</v>
      </c>
      <c r="C12483">
        <v>22993</v>
      </c>
      <c r="D12483">
        <v>357109</v>
      </c>
      <c r="E12483">
        <v>18413</v>
      </c>
      <c r="F12483">
        <v>371</v>
      </c>
      <c r="G12483">
        <v>4190</v>
      </c>
      <c r="H12483">
        <v>146</v>
      </c>
    </row>
    <row r="12484" spans="1:8" x14ac:dyDescent="0.55000000000000004">
      <c r="A12484" s="1">
        <v>44173</v>
      </c>
      <c r="B12484" s="4" t="s">
        <v>111</v>
      </c>
      <c r="C12484">
        <v>6547</v>
      </c>
      <c r="D12484">
        <v>105709</v>
      </c>
      <c r="E12484">
        <v>5623</v>
      </c>
      <c r="F12484">
        <v>99</v>
      </c>
      <c r="G12484">
        <v>825</v>
      </c>
      <c r="H12484">
        <v>40</v>
      </c>
    </row>
    <row r="12485" spans="1:8" x14ac:dyDescent="0.55000000000000004">
      <c r="A12485" s="1">
        <v>44173</v>
      </c>
      <c r="B12485" s="4" t="s">
        <v>112</v>
      </c>
      <c r="C12485">
        <v>1351</v>
      </c>
      <c r="D12485">
        <v>36543</v>
      </c>
      <c r="E12485">
        <v>1078</v>
      </c>
      <c r="F12485">
        <v>13</v>
      </c>
      <c r="G12485">
        <v>260</v>
      </c>
      <c r="H12485">
        <v>8</v>
      </c>
    </row>
    <row r="12486" spans="1:8" x14ac:dyDescent="0.55000000000000004">
      <c r="A12486" s="1">
        <v>44173</v>
      </c>
      <c r="B12486" s="4" t="s">
        <v>113</v>
      </c>
      <c r="C12486">
        <v>516</v>
      </c>
      <c r="D12486">
        <v>14303</v>
      </c>
      <c r="E12486">
        <v>433</v>
      </c>
      <c r="F12486">
        <v>7</v>
      </c>
      <c r="G12486">
        <v>65</v>
      </c>
      <c r="H12486">
        <v>5</v>
      </c>
    </row>
    <row r="12487" spans="1:8" x14ac:dyDescent="0.55000000000000004">
      <c r="A12487" s="1">
        <v>44173</v>
      </c>
      <c r="B12487" s="4" t="s">
        <v>114</v>
      </c>
      <c r="C12487">
        <v>65</v>
      </c>
      <c r="D12487">
        <v>18758</v>
      </c>
      <c r="E12487">
        <v>56</v>
      </c>
      <c r="F12487">
        <v>0</v>
      </c>
      <c r="G12487">
        <v>8</v>
      </c>
      <c r="H12487">
        <v>0</v>
      </c>
    </row>
    <row r="12488" spans="1:8" x14ac:dyDescent="0.55000000000000004">
      <c r="A12488" s="1">
        <v>44173</v>
      </c>
      <c r="B12488" s="4" t="s">
        <v>115</v>
      </c>
      <c r="C12488">
        <v>158</v>
      </c>
      <c r="D12488">
        <v>7158</v>
      </c>
      <c r="E12488">
        <v>146</v>
      </c>
      <c r="F12488">
        <v>0</v>
      </c>
      <c r="G12488">
        <v>12</v>
      </c>
      <c r="H12488">
        <v>0</v>
      </c>
    </row>
    <row r="12489" spans="1:8" x14ac:dyDescent="0.55000000000000004">
      <c r="A12489" s="1">
        <v>44173</v>
      </c>
      <c r="B12489" s="4" t="s">
        <v>116</v>
      </c>
      <c r="C12489">
        <v>678</v>
      </c>
      <c r="D12489">
        <v>20802</v>
      </c>
      <c r="E12489">
        <v>468</v>
      </c>
      <c r="F12489">
        <v>11</v>
      </c>
      <c r="G12489">
        <v>140</v>
      </c>
      <c r="H12489">
        <v>5</v>
      </c>
    </row>
    <row r="12490" spans="1:8" x14ac:dyDescent="0.55000000000000004">
      <c r="A12490" s="1">
        <v>44173</v>
      </c>
      <c r="B12490" s="4" t="s">
        <v>117</v>
      </c>
      <c r="C12490">
        <v>1128</v>
      </c>
      <c r="D12490">
        <v>39067</v>
      </c>
      <c r="E12490">
        <v>820</v>
      </c>
      <c r="F12490">
        <v>7</v>
      </c>
      <c r="G12490">
        <v>225</v>
      </c>
      <c r="H12490">
        <v>6</v>
      </c>
    </row>
    <row r="12491" spans="1:8" x14ac:dyDescent="0.55000000000000004">
      <c r="A12491" s="1">
        <v>44173</v>
      </c>
      <c r="B12491" s="4" t="s">
        <v>118</v>
      </c>
      <c r="C12491">
        <v>418</v>
      </c>
      <c r="D12491">
        <v>19028</v>
      </c>
      <c r="E12491">
        <v>360</v>
      </c>
      <c r="F12491">
        <v>2</v>
      </c>
      <c r="G12491">
        <v>52</v>
      </c>
      <c r="H12491">
        <v>3</v>
      </c>
    </row>
    <row r="12492" spans="1:8" x14ac:dyDescent="0.55000000000000004">
      <c r="A12492" s="1">
        <v>44173</v>
      </c>
      <c r="B12492" s="4" t="s">
        <v>119</v>
      </c>
      <c r="C12492">
        <v>186</v>
      </c>
      <c r="D12492">
        <v>13518</v>
      </c>
      <c r="E12492">
        <v>170</v>
      </c>
      <c r="F12492">
        <v>9</v>
      </c>
      <c r="G12492">
        <v>6</v>
      </c>
      <c r="H12492">
        <v>1</v>
      </c>
    </row>
    <row r="12493" spans="1:8" x14ac:dyDescent="0.55000000000000004">
      <c r="A12493" s="1">
        <v>44173</v>
      </c>
      <c r="B12493" s="4" t="s">
        <v>120</v>
      </c>
      <c r="C12493">
        <v>174</v>
      </c>
      <c r="D12493">
        <v>18512</v>
      </c>
      <c r="E12493">
        <v>129</v>
      </c>
      <c r="F12493">
        <v>3</v>
      </c>
      <c r="G12493">
        <v>42</v>
      </c>
      <c r="H12493">
        <v>0</v>
      </c>
    </row>
    <row r="12494" spans="1:8" x14ac:dyDescent="0.55000000000000004">
      <c r="A12494" s="1">
        <v>44173</v>
      </c>
      <c r="B12494" s="4" t="s">
        <v>121</v>
      </c>
      <c r="C12494">
        <v>352</v>
      </c>
      <c r="D12494">
        <v>8593</v>
      </c>
      <c r="E12494">
        <v>259</v>
      </c>
      <c r="F12494">
        <v>6</v>
      </c>
      <c r="G12494">
        <v>86</v>
      </c>
      <c r="H12494">
        <v>3</v>
      </c>
    </row>
    <row r="12495" spans="1:8" x14ac:dyDescent="0.55000000000000004">
      <c r="A12495" s="1">
        <v>44173</v>
      </c>
      <c r="B12495" s="4" t="s">
        <v>169</v>
      </c>
      <c r="C12495">
        <v>263</v>
      </c>
      <c r="D12495">
        <v>4223</v>
      </c>
      <c r="E12495">
        <v>156</v>
      </c>
      <c r="F12495">
        <v>4</v>
      </c>
      <c r="G12495">
        <v>88</v>
      </c>
      <c r="H12495">
        <v>0</v>
      </c>
    </row>
    <row r="12496" spans="1:8" x14ac:dyDescent="0.55000000000000004">
      <c r="A12496" s="1">
        <v>44173</v>
      </c>
      <c r="B12496" s="4" t="s">
        <v>122</v>
      </c>
      <c r="C12496">
        <v>6125</v>
      </c>
      <c r="D12496">
        <v>214039</v>
      </c>
      <c r="E12496">
        <v>5598</v>
      </c>
      <c r="F12496">
        <v>109</v>
      </c>
      <c r="G12496">
        <v>418</v>
      </c>
      <c r="H12496">
        <v>11</v>
      </c>
    </row>
    <row r="12497" spans="1:8" x14ac:dyDescent="0.55000000000000004">
      <c r="A12497" s="1">
        <v>44173</v>
      </c>
      <c r="B12497" s="4" t="s">
        <v>123</v>
      </c>
      <c r="C12497">
        <v>347</v>
      </c>
      <c r="D12497">
        <v>10755</v>
      </c>
      <c r="E12497">
        <v>305</v>
      </c>
      <c r="F12497">
        <v>2</v>
      </c>
      <c r="G12497">
        <v>43</v>
      </c>
      <c r="H12497">
        <v>0</v>
      </c>
    </row>
    <row r="12498" spans="1:8" x14ac:dyDescent="0.55000000000000004">
      <c r="A12498" s="1">
        <v>44173</v>
      </c>
      <c r="B12498" s="4" t="s">
        <v>124</v>
      </c>
      <c r="C12498">
        <v>276</v>
      </c>
      <c r="D12498">
        <v>28610</v>
      </c>
      <c r="E12498">
        <v>264</v>
      </c>
      <c r="F12498">
        <v>3</v>
      </c>
      <c r="G12498">
        <v>11</v>
      </c>
      <c r="H12498">
        <v>0</v>
      </c>
    </row>
    <row r="12499" spans="1:8" x14ac:dyDescent="0.55000000000000004">
      <c r="A12499" s="1">
        <v>44173</v>
      </c>
      <c r="B12499" s="4" t="s">
        <v>125</v>
      </c>
      <c r="C12499">
        <v>1111</v>
      </c>
      <c r="D12499">
        <v>26758</v>
      </c>
      <c r="E12499">
        <v>986</v>
      </c>
      <c r="F12499">
        <v>13</v>
      </c>
      <c r="G12499">
        <v>79</v>
      </c>
      <c r="H12499">
        <v>8</v>
      </c>
    </row>
    <row r="12500" spans="1:8" x14ac:dyDescent="0.55000000000000004">
      <c r="A12500" s="1">
        <v>44173</v>
      </c>
      <c r="B12500" s="4" t="s">
        <v>126</v>
      </c>
      <c r="C12500">
        <v>418</v>
      </c>
      <c r="D12500">
        <v>31001</v>
      </c>
      <c r="E12500">
        <v>271</v>
      </c>
      <c r="F12500">
        <v>3</v>
      </c>
      <c r="G12500">
        <v>144</v>
      </c>
      <c r="H12500">
        <v>2</v>
      </c>
    </row>
    <row r="12501" spans="1:8" x14ac:dyDescent="0.55000000000000004">
      <c r="A12501" s="1">
        <v>44173</v>
      </c>
      <c r="B12501" s="4" t="s">
        <v>127</v>
      </c>
      <c r="C12501">
        <v>568</v>
      </c>
      <c r="D12501">
        <v>10600</v>
      </c>
      <c r="E12501">
        <v>474</v>
      </c>
      <c r="F12501">
        <v>1</v>
      </c>
      <c r="G12501">
        <v>95</v>
      </c>
      <c r="H12501">
        <v>1</v>
      </c>
    </row>
    <row r="12502" spans="1:8" x14ac:dyDescent="0.55000000000000004">
      <c r="A12502" s="1">
        <v>44173</v>
      </c>
      <c r="B12502" s="4" t="s">
        <v>128</v>
      </c>
      <c r="C12502">
        <v>701</v>
      </c>
      <c r="D12502">
        <v>28832</v>
      </c>
      <c r="E12502">
        <v>619</v>
      </c>
      <c r="F12502">
        <v>13</v>
      </c>
      <c r="G12502">
        <v>82</v>
      </c>
      <c r="H12502">
        <v>1</v>
      </c>
    </row>
    <row r="12503" spans="1:8" x14ac:dyDescent="0.55000000000000004">
      <c r="A12503" s="1">
        <v>44173</v>
      </c>
      <c r="B12503" s="4" t="s">
        <v>129</v>
      </c>
      <c r="C12503">
        <v>4613</v>
      </c>
      <c r="D12503">
        <v>76622</v>
      </c>
      <c r="E12503">
        <v>4164</v>
      </c>
      <c r="F12503">
        <v>74</v>
      </c>
      <c r="G12503">
        <v>380</v>
      </c>
      <c r="H12503">
        <v>7</v>
      </c>
    </row>
    <row r="12504" spans="1:8" x14ac:dyDescent="0.55000000000000004">
      <c r="A12504" s="1">
        <v>44174</v>
      </c>
      <c r="B12504" s="4" t="s">
        <v>84</v>
      </c>
      <c r="C12504">
        <v>10367</v>
      </c>
      <c r="D12504">
        <v>175957</v>
      </c>
      <c r="E12504">
        <v>7848</v>
      </c>
      <c r="F12504">
        <v>271</v>
      </c>
      <c r="G12504">
        <v>2248</v>
      </c>
      <c r="H12504">
        <v>27</v>
      </c>
    </row>
    <row r="12505" spans="1:8" x14ac:dyDescent="0.55000000000000004">
      <c r="A12505" s="1">
        <v>44174</v>
      </c>
      <c r="B12505" s="4" t="s">
        <v>85</v>
      </c>
      <c r="C12505">
        <v>354</v>
      </c>
      <c r="D12505">
        <v>7598</v>
      </c>
      <c r="E12505">
        <v>287</v>
      </c>
      <c r="F12505">
        <v>6</v>
      </c>
      <c r="G12505">
        <v>61</v>
      </c>
      <c r="H12505">
        <v>2</v>
      </c>
    </row>
    <row r="12506" spans="1:8" x14ac:dyDescent="0.55000000000000004">
      <c r="A12506" s="1">
        <v>44174</v>
      </c>
      <c r="B12506" s="4" t="s">
        <v>86</v>
      </c>
      <c r="C12506">
        <v>225</v>
      </c>
      <c r="D12506">
        <v>10329</v>
      </c>
      <c r="E12506">
        <v>162</v>
      </c>
      <c r="F12506">
        <v>6</v>
      </c>
      <c r="G12506">
        <v>57</v>
      </c>
      <c r="H12506">
        <v>4</v>
      </c>
    </row>
    <row r="12507" spans="1:8" x14ac:dyDescent="0.55000000000000004">
      <c r="A12507" s="1">
        <v>44174</v>
      </c>
      <c r="B12507" s="4" t="s">
        <v>87</v>
      </c>
      <c r="C12507">
        <v>1336</v>
      </c>
      <c r="D12507">
        <v>20570</v>
      </c>
      <c r="E12507">
        <v>1173</v>
      </c>
      <c r="F12507">
        <v>11</v>
      </c>
      <c r="G12507">
        <v>152</v>
      </c>
      <c r="H12507">
        <v>3</v>
      </c>
    </row>
    <row r="12508" spans="1:8" x14ac:dyDescent="0.55000000000000004">
      <c r="A12508" s="1">
        <v>44174</v>
      </c>
      <c r="B12508" s="4" t="s">
        <v>88</v>
      </c>
      <c r="C12508">
        <v>90</v>
      </c>
      <c r="D12508">
        <v>3744</v>
      </c>
      <c r="E12508">
        <v>88</v>
      </c>
      <c r="F12508">
        <v>1</v>
      </c>
      <c r="G12508">
        <v>1</v>
      </c>
      <c r="H12508">
        <v>0</v>
      </c>
    </row>
    <row r="12509" spans="1:8" x14ac:dyDescent="0.55000000000000004">
      <c r="A12509" s="1">
        <v>44174</v>
      </c>
      <c r="B12509" s="4" t="s">
        <v>89</v>
      </c>
      <c r="C12509">
        <v>196</v>
      </c>
      <c r="D12509">
        <v>8585</v>
      </c>
      <c r="E12509">
        <v>134</v>
      </c>
      <c r="F12509">
        <v>1</v>
      </c>
      <c r="G12509">
        <v>61</v>
      </c>
      <c r="H12509">
        <v>1</v>
      </c>
    </row>
    <row r="12510" spans="1:8" x14ac:dyDescent="0.55000000000000004">
      <c r="A12510" s="1">
        <v>44174</v>
      </c>
      <c r="B12510" s="4" t="s">
        <v>90</v>
      </c>
      <c r="C12510">
        <v>555</v>
      </c>
      <c r="D12510">
        <v>42934</v>
      </c>
      <c r="E12510">
        <v>483</v>
      </c>
      <c r="F12510">
        <v>8</v>
      </c>
      <c r="G12510">
        <v>64</v>
      </c>
      <c r="H12510">
        <v>5</v>
      </c>
    </row>
    <row r="12511" spans="1:8" x14ac:dyDescent="0.55000000000000004">
      <c r="A12511" s="1">
        <v>44174</v>
      </c>
      <c r="B12511" s="4" t="s">
        <v>91</v>
      </c>
      <c r="C12511">
        <v>1892</v>
      </c>
      <c r="D12511">
        <v>17667</v>
      </c>
      <c r="E12511">
        <v>1516</v>
      </c>
      <c r="F12511">
        <v>24</v>
      </c>
      <c r="G12511">
        <v>352</v>
      </c>
      <c r="H12511">
        <v>16</v>
      </c>
    </row>
    <row r="12512" spans="1:8" x14ac:dyDescent="0.55000000000000004">
      <c r="A12512" s="1">
        <v>44174</v>
      </c>
      <c r="B12512" s="4" t="s">
        <v>92</v>
      </c>
      <c r="C12512">
        <v>800</v>
      </c>
      <c r="D12512">
        <v>59719</v>
      </c>
      <c r="E12512">
        <v>606</v>
      </c>
      <c r="F12512">
        <v>2</v>
      </c>
      <c r="G12512">
        <v>194</v>
      </c>
      <c r="H12512">
        <v>10</v>
      </c>
    </row>
    <row r="12513" spans="1:8" x14ac:dyDescent="0.55000000000000004">
      <c r="A12513" s="1">
        <v>44174</v>
      </c>
      <c r="B12513" s="4" t="s">
        <v>93</v>
      </c>
      <c r="C12513">
        <v>1482</v>
      </c>
      <c r="D12513">
        <v>40276</v>
      </c>
      <c r="E12513">
        <v>1162</v>
      </c>
      <c r="F12513">
        <v>24</v>
      </c>
      <c r="G12513">
        <v>247</v>
      </c>
      <c r="H12513">
        <v>7</v>
      </c>
    </row>
    <row r="12514" spans="1:8" x14ac:dyDescent="0.55000000000000004">
      <c r="A12514" s="1">
        <v>44174</v>
      </c>
      <c r="B12514" s="4" t="s">
        <v>94</v>
      </c>
      <c r="C12514">
        <v>9728</v>
      </c>
      <c r="D12514">
        <v>254923</v>
      </c>
      <c r="E12514">
        <v>7999</v>
      </c>
      <c r="F12514">
        <v>167</v>
      </c>
      <c r="G12514">
        <v>1562</v>
      </c>
      <c r="H12514">
        <v>27</v>
      </c>
    </row>
    <row r="12515" spans="1:8" x14ac:dyDescent="0.55000000000000004">
      <c r="A12515" s="1">
        <v>44174</v>
      </c>
      <c r="B12515" s="4" t="s">
        <v>95</v>
      </c>
      <c r="C12515">
        <v>7692</v>
      </c>
      <c r="D12515">
        <v>186561</v>
      </c>
      <c r="E12515">
        <v>6831</v>
      </c>
      <c r="F12515">
        <v>95</v>
      </c>
      <c r="G12515">
        <v>766</v>
      </c>
      <c r="H12515">
        <v>15</v>
      </c>
    </row>
    <row r="12516" spans="1:8" x14ac:dyDescent="0.55000000000000004">
      <c r="A12516" s="1">
        <v>44174</v>
      </c>
      <c r="B12516" s="4" t="s">
        <v>96</v>
      </c>
      <c r="C12516">
        <v>44927</v>
      </c>
      <c r="D12516">
        <v>824387</v>
      </c>
      <c r="E12516">
        <v>39970</v>
      </c>
      <c r="F12516">
        <v>528</v>
      </c>
      <c r="G12516">
        <v>4429</v>
      </c>
      <c r="H12516">
        <v>59</v>
      </c>
    </row>
    <row r="12517" spans="1:8" x14ac:dyDescent="0.55000000000000004">
      <c r="A12517" s="1">
        <v>44174</v>
      </c>
      <c r="B12517" s="4" t="s">
        <v>97</v>
      </c>
      <c r="C12517">
        <v>14100</v>
      </c>
      <c r="D12517">
        <v>275654</v>
      </c>
      <c r="E12517">
        <v>12482</v>
      </c>
      <c r="F12517">
        <v>219</v>
      </c>
      <c r="G12517">
        <v>1399</v>
      </c>
      <c r="H12517">
        <v>54</v>
      </c>
    </row>
    <row r="12518" spans="1:8" x14ac:dyDescent="0.55000000000000004">
      <c r="A12518" s="1">
        <v>44174</v>
      </c>
      <c r="B12518" s="4" t="s">
        <v>98</v>
      </c>
      <c r="C12518">
        <v>369</v>
      </c>
      <c r="D12518">
        <v>23681</v>
      </c>
      <c r="E12518">
        <v>291</v>
      </c>
      <c r="F12518">
        <v>0</v>
      </c>
      <c r="G12518">
        <v>78</v>
      </c>
      <c r="H12518">
        <v>0</v>
      </c>
    </row>
    <row r="12519" spans="1:8" x14ac:dyDescent="0.55000000000000004">
      <c r="A12519" s="1">
        <v>44174</v>
      </c>
      <c r="B12519" s="4" t="s">
        <v>99</v>
      </c>
      <c r="C12519">
        <v>462</v>
      </c>
      <c r="D12519">
        <v>18434</v>
      </c>
      <c r="E12519">
        <v>430</v>
      </c>
      <c r="F12519">
        <v>26</v>
      </c>
      <c r="G12519">
        <v>6</v>
      </c>
      <c r="H12519">
        <v>2</v>
      </c>
    </row>
    <row r="12520" spans="1:8" x14ac:dyDescent="0.55000000000000004">
      <c r="A12520" s="1">
        <v>44174</v>
      </c>
      <c r="B12520" s="4" t="s">
        <v>100</v>
      </c>
      <c r="C12520">
        <v>884</v>
      </c>
      <c r="D12520">
        <v>24070</v>
      </c>
      <c r="E12520">
        <v>803</v>
      </c>
      <c r="F12520">
        <v>50</v>
      </c>
      <c r="G12520">
        <v>32</v>
      </c>
      <c r="H12520">
        <v>0</v>
      </c>
    </row>
    <row r="12521" spans="1:8" x14ac:dyDescent="0.55000000000000004">
      <c r="A12521" s="1">
        <v>44174</v>
      </c>
      <c r="B12521" s="4" t="s">
        <v>101</v>
      </c>
      <c r="C12521">
        <v>329</v>
      </c>
      <c r="D12521">
        <v>16252</v>
      </c>
      <c r="E12521">
        <v>298</v>
      </c>
      <c r="F12521">
        <v>11</v>
      </c>
      <c r="G12521">
        <v>20</v>
      </c>
      <c r="H12521">
        <v>2</v>
      </c>
    </row>
    <row r="12522" spans="1:8" x14ac:dyDescent="0.55000000000000004">
      <c r="A12522" s="1">
        <v>44174</v>
      </c>
      <c r="B12522" s="4" t="s">
        <v>102</v>
      </c>
      <c r="C12522">
        <v>431</v>
      </c>
      <c r="D12522">
        <v>14021</v>
      </c>
      <c r="E12522">
        <v>333</v>
      </c>
      <c r="F12522">
        <v>9</v>
      </c>
      <c r="G12522">
        <v>89</v>
      </c>
      <c r="H12522">
        <v>0</v>
      </c>
    </row>
    <row r="12523" spans="1:8" x14ac:dyDescent="0.55000000000000004">
      <c r="A12523" s="1">
        <v>44174</v>
      </c>
      <c r="B12523" s="4" t="s">
        <v>103</v>
      </c>
      <c r="C12523">
        <v>863</v>
      </c>
      <c r="D12523">
        <v>34907</v>
      </c>
      <c r="E12523">
        <v>712</v>
      </c>
      <c r="F12523">
        <v>6</v>
      </c>
      <c r="G12523">
        <v>117</v>
      </c>
      <c r="H12523">
        <v>4</v>
      </c>
    </row>
    <row r="12524" spans="1:8" x14ac:dyDescent="0.55000000000000004">
      <c r="A12524" s="1">
        <v>44174</v>
      </c>
      <c r="B12524" s="4" t="s">
        <v>104</v>
      </c>
      <c r="C12524">
        <v>1336</v>
      </c>
      <c r="D12524">
        <v>46517</v>
      </c>
      <c r="E12524">
        <v>1049</v>
      </c>
      <c r="F12524">
        <v>16</v>
      </c>
      <c r="G12524">
        <v>271</v>
      </c>
      <c r="H12524">
        <v>1</v>
      </c>
    </row>
    <row r="12525" spans="1:8" x14ac:dyDescent="0.55000000000000004">
      <c r="A12525" s="1">
        <v>44174</v>
      </c>
      <c r="B12525" s="4" t="s">
        <v>105</v>
      </c>
      <c r="C12525">
        <v>2030</v>
      </c>
      <c r="D12525">
        <v>66196</v>
      </c>
      <c r="E12525">
        <v>1367</v>
      </c>
      <c r="F12525">
        <v>19</v>
      </c>
      <c r="G12525">
        <v>644</v>
      </c>
      <c r="H12525">
        <v>12</v>
      </c>
    </row>
    <row r="12526" spans="1:8" x14ac:dyDescent="0.55000000000000004">
      <c r="A12526" s="1">
        <v>44174</v>
      </c>
      <c r="B12526" s="4" t="s">
        <v>106</v>
      </c>
      <c r="C12526">
        <v>11636</v>
      </c>
      <c r="D12526">
        <v>143982</v>
      </c>
      <c r="E12526">
        <v>9547</v>
      </c>
      <c r="F12526">
        <v>138</v>
      </c>
      <c r="G12526">
        <v>1951</v>
      </c>
      <c r="H12526">
        <v>28</v>
      </c>
    </row>
    <row r="12527" spans="1:8" x14ac:dyDescent="0.55000000000000004">
      <c r="A12527" s="1">
        <v>44174</v>
      </c>
      <c r="B12527" s="4" t="s">
        <v>107</v>
      </c>
      <c r="C12527">
        <v>967</v>
      </c>
      <c r="D12527">
        <v>22079</v>
      </c>
      <c r="E12527">
        <v>779</v>
      </c>
      <c r="F12527">
        <v>10</v>
      </c>
      <c r="G12527">
        <v>178</v>
      </c>
      <c r="H12527">
        <v>6</v>
      </c>
    </row>
    <row r="12528" spans="1:8" x14ac:dyDescent="0.55000000000000004">
      <c r="A12528" s="1">
        <v>44174</v>
      </c>
      <c r="B12528" s="4" t="s">
        <v>108</v>
      </c>
      <c r="C12528">
        <v>842</v>
      </c>
      <c r="D12528">
        <v>29940</v>
      </c>
      <c r="E12528">
        <v>768</v>
      </c>
      <c r="F12528">
        <v>11</v>
      </c>
      <c r="G12528">
        <v>63</v>
      </c>
      <c r="H12528">
        <v>2</v>
      </c>
    </row>
    <row r="12529" spans="1:8" x14ac:dyDescent="0.55000000000000004">
      <c r="A12529" s="1">
        <v>44174</v>
      </c>
      <c r="B12529" s="4" t="s">
        <v>109</v>
      </c>
      <c r="C12529">
        <v>2947</v>
      </c>
      <c r="D12529">
        <v>71928</v>
      </c>
      <c r="E12529">
        <v>2590</v>
      </c>
      <c r="F12529">
        <v>39</v>
      </c>
      <c r="G12529">
        <v>325</v>
      </c>
      <c r="H12529">
        <v>8</v>
      </c>
    </row>
    <row r="12530" spans="1:8" x14ac:dyDescent="0.55000000000000004">
      <c r="A12530" s="1">
        <v>44174</v>
      </c>
      <c r="B12530" s="4" t="s">
        <v>110</v>
      </c>
      <c r="C12530">
        <v>23420</v>
      </c>
      <c r="D12530">
        <v>362323</v>
      </c>
      <c r="E12530">
        <v>18825</v>
      </c>
      <c r="F12530">
        <v>380</v>
      </c>
      <c r="G12530">
        <v>4193</v>
      </c>
      <c r="H12530">
        <v>147</v>
      </c>
    </row>
    <row r="12531" spans="1:8" x14ac:dyDescent="0.55000000000000004">
      <c r="A12531" s="1">
        <v>44174</v>
      </c>
      <c r="B12531" s="4" t="s">
        <v>111</v>
      </c>
      <c r="C12531">
        <v>6692</v>
      </c>
      <c r="D12531">
        <v>106995</v>
      </c>
      <c r="E12531">
        <v>5781</v>
      </c>
      <c r="F12531">
        <v>102</v>
      </c>
      <c r="G12531">
        <v>809</v>
      </c>
      <c r="H12531">
        <v>41</v>
      </c>
    </row>
    <row r="12532" spans="1:8" x14ac:dyDescent="0.55000000000000004">
      <c r="A12532" s="1">
        <v>44174</v>
      </c>
      <c r="B12532" s="4" t="s">
        <v>112</v>
      </c>
      <c r="C12532">
        <v>1386</v>
      </c>
      <c r="D12532">
        <v>37171</v>
      </c>
      <c r="E12532">
        <v>1124</v>
      </c>
      <c r="F12532">
        <v>13</v>
      </c>
      <c r="G12532">
        <v>249</v>
      </c>
      <c r="H12532">
        <v>6</v>
      </c>
    </row>
    <row r="12533" spans="1:8" x14ac:dyDescent="0.55000000000000004">
      <c r="A12533" s="1">
        <v>44174</v>
      </c>
      <c r="B12533" s="4" t="s">
        <v>113</v>
      </c>
      <c r="C12533">
        <v>528</v>
      </c>
      <c r="D12533">
        <v>14421</v>
      </c>
      <c r="E12533">
        <v>439</v>
      </c>
      <c r="F12533">
        <v>7</v>
      </c>
      <c r="G12533">
        <v>71</v>
      </c>
      <c r="H12533">
        <v>8</v>
      </c>
    </row>
    <row r="12534" spans="1:8" x14ac:dyDescent="0.55000000000000004">
      <c r="A12534" s="1">
        <v>44174</v>
      </c>
      <c r="B12534" s="4" t="s">
        <v>114</v>
      </c>
      <c r="C12534">
        <v>66</v>
      </c>
      <c r="D12534">
        <v>19097</v>
      </c>
      <c r="E12534">
        <v>56</v>
      </c>
      <c r="F12534">
        <v>0</v>
      </c>
      <c r="G12534">
        <v>9</v>
      </c>
      <c r="H12534">
        <v>0</v>
      </c>
    </row>
    <row r="12535" spans="1:8" x14ac:dyDescent="0.55000000000000004">
      <c r="A12535" s="1">
        <v>44174</v>
      </c>
      <c r="B12535" s="4" t="s">
        <v>115</v>
      </c>
      <c r="C12535">
        <v>158</v>
      </c>
      <c r="D12535">
        <v>7158</v>
      </c>
      <c r="E12535">
        <v>147</v>
      </c>
      <c r="F12535">
        <v>0</v>
      </c>
      <c r="G12535">
        <v>11</v>
      </c>
      <c r="H12535">
        <v>0</v>
      </c>
    </row>
    <row r="12536" spans="1:8" x14ac:dyDescent="0.55000000000000004">
      <c r="A12536" s="1">
        <v>44174</v>
      </c>
      <c r="B12536" s="4" t="s">
        <v>116</v>
      </c>
      <c r="C12536">
        <v>689</v>
      </c>
      <c r="D12536">
        <v>20802</v>
      </c>
      <c r="E12536">
        <v>468</v>
      </c>
      <c r="F12536">
        <v>11</v>
      </c>
      <c r="G12536">
        <v>140</v>
      </c>
      <c r="H12536">
        <v>5</v>
      </c>
    </row>
    <row r="12537" spans="1:8" x14ac:dyDescent="0.55000000000000004">
      <c r="A12537" s="1">
        <v>44174</v>
      </c>
      <c r="B12537" s="4" t="s">
        <v>117</v>
      </c>
      <c r="C12537">
        <v>1128</v>
      </c>
      <c r="D12537">
        <v>39067</v>
      </c>
      <c r="E12537">
        <v>820</v>
      </c>
      <c r="F12537">
        <v>7</v>
      </c>
      <c r="G12537">
        <v>225</v>
      </c>
      <c r="H12537">
        <v>7</v>
      </c>
    </row>
    <row r="12538" spans="1:8" x14ac:dyDescent="0.55000000000000004">
      <c r="A12538" s="1">
        <v>44174</v>
      </c>
      <c r="B12538" s="4" t="s">
        <v>118</v>
      </c>
      <c r="C12538">
        <v>422</v>
      </c>
      <c r="D12538">
        <v>22347</v>
      </c>
      <c r="E12538">
        <v>365</v>
      </c>
      <c r="F12538">
        <v>2</v>
      </c>
      <c r="G12538">
        <v>51</v>
      </c>
      <c r="H12538">
        <v>3</v>
      </c>
    </row>
    <row r="12539" spans="1:8" x14ac:dyDescent="0.55000000000000004">
      <c r="A12539" s="1">
        <v>44174</v>
      </c>
      <c r="B12539" s="4" t="s">
        <v>119</v>
      </c>
      <c r="C12539">
        <v>187</v>
      </c>
      <c r="D12539">
        <v>13592</v>
      </c>
      <c r="E12539">
        <v>172</v>
      </c>
      <c r="F12539">
        <v>9</v>
      </c>
      <c r="G12539">
        <v>6</v>
      </c>
      <c r="H12539">
        <v>1</v>
      </c>
    </row>
    <row r="12540" spans="1:8" x14ac:dyDescent="0.55000000000000004">
      <c r="A12540" s="1">
        <v>44174</v>
      </c>
      <c r="B12540" s="4" t="s">
        <v>120</v>
      </c>
      <c r="C12540">
        <v>191</v>
      </c>
      <c r="D12540">
        <v>18712</v>
      </c>
      <c r="E12540">
        <v>134</v>
      </c>
      <c r="F12540">
        <v>3</v>
      </c>
      <c r="G12540">
        <v>54</v>
      </c>
      <c r="H12540">
        <v>0</v>
      </c>
    </row>
    <row r="12541" spans="1:8" x14ac:dyDescent="0.55000000000000004">
      <c r="A12541" s="1">
        <v>44174</v>
      </c>
      <c r="B12541" s="4" t="s">
        <v>121</v>
      </c>
      <c r="C12541">
        <v>353</v>
      </c>
      <c r="D12541">
        <v>8633</v>
      </c>
      <c r="E12541">
        <v>268</v>
      </c>
      <c r="F12541">
        <v>7</v>
      </c>
      <c r="G12541">
        <v>77</v>
      </c>
      <c r="H12541">
        <v>2</v>
      </c>
    </row>
    <row r="12542" spans="1:8" x14ac:dyDescent="0.55000000000000004">
      <c r="A12542" s="1">
        <v>44174</v>
      </c>
      <c r="B12542" s="4" t="s">
        <v>169</v>
      </c>
      <c r="C12542">
        <v>281</v>
      </c>
      <c r="D12542">
        <v>4309</v>
      </c>
      <c r="E12542">
        <v>161</v>
      </c>
      <c r="F12542">
        <v>4</v>
      </c>
      <c r="G12542">
        <v>95</v>
      </c>
      <c r="H12542">
        <v>1</v>
      </c>
    </row>
    <row r="12543" spans="1:8" x14ac:dyDescent="0.55000000000000004">
      <c r="A12543" s="1">
        <v>44174</v>
      </c>
      <c r="B12543" s="4" t="s">
        <v>122</v>
      </c>
      <c r="C12543">
        <v>6264</v>
      </c>
      <c r="D12543">
        <v>216468</v>
      </c>
      <c r="E12543">
        <v>5712</v>
      </c>
      <c r="F12543">
        <v>110</v>
      </c>
      <c r="G12543">
        <v>442</v>
      </c>
      <c r="H12543">
        <v>9</v>
      </c>
    </row>
    <row r="12544" spans="1:8" x14ac:dyDescent="0.55000000000000004">
      <c r="A12544" s="1">
        <v>44174</v>
      </c>
      <c r="B12544" s="4" t="s">
        <v>123</v>
      </c>
      <c r="C12544">
        <v>354</v>
      </c>
      <c r="D12544">
        <v>10900</v>
      </c>
      <c r="E12544">
        <v>310</v>
      </c>
      <c r="F12544">
        <v>2</v>
      </c>
      <c r="G12544">
        <v>48</v>
      </c>
      <c r="H12544">
        <v>0</v>
      </c>
    </row>
    <row r="12545" spans="1:8" x14ac:dyDescent="0.55000000000000004">
      <c r="A12545" s="1">
        <v>44174</v>
      </c>
      <c r="B12545" s="4" t="s">
        <v>124</v>
      </c>
      <c r="C12545">
        <v>277</v>
      </c>
      <c r="D12545">
        <v>28830</v>
      </c>
      <c r="E12545">
        <v>265</v>
      </c>
      <c r="F12545">
        <v>3</v>
      </c>
      <c r="G12545">
        <v>9</v>
      </c>
      <c r="H12545">
        <v>0</v>
      </c>
    </row>
    <row r="12546" spans="1:8" x14ac:dyDescent="0.55000000000000004">
      <c r="A12546" s="1">
        <v>44174</v>
      </c>
      <c r="B12546" s="4" t="s">
        <v>125</v>
      </c>
      <c r="C12546">
        <v>1133</v>
      </c>
      <c r="D12546">
        <v>26916</v>
      </c>
      <c r="E12546">
        <v>1004</v>
      </c>
      <c r="F12546">
        <v>13</v>
      </c>
      <c r="G12546">
        <v>76</v>
      </c>
      <c r="H12546">
        <v>7</v>
      </c>
    </row>
    <row r="12547" spans="1:8" x14ac:dyDescent="0.55000000000000004">
      <c r="A12547" s="1">
        <v>44174</v>
      </c>
      <c r="B12547" s="4" t="s">
        <v>126</v>
      </c>
      <c r="C12547">
        <v>439</v>
      </c>
      <c r="D12547">
        <v>31686</v>
      </c>
      <c r="E12547">
        <v>284</v>
      </c>
      <c r="F12547">
        <v>3</v>
      </c>
      <c r="G12547">
        <v>152</v>
      </c>
      <c r="H12547">
        <v>2</v>
      </c>
    </row>
    <row r="12548" spans="1:8" x14ac:dyDescent="0.55000000000000004">
      <c r="A12548" s="1">
        <v>44174</v>
      </c>
      <c r="B12548" s="4" t="s">
        <v>127</v>
      </c>
      <c r="C12548">
        <v>574</v>
      </c>
      <c r="D12548">
        <v>10751</v>
      </c>
      <c r="E12548">
        <v>479</v>
      </c>
      <c r="F12548">
        <v>2</v>
      </c>
      <c r="G12548">
        <v>95</v>
      </c>
      <c r="H12548">
        <v>1</v>
      </c>
    </row>
    <row r="12549" spans="1:8" x14ac:dyDescent="0.55000000000000004">
      <c r="A12549" s="1">
        <v>44174</v>
      </c>
      <c r="B12549" s="4" t="s">
        <v>128</v>
      </c>
      <c r="C12549">
        <v>741</v>
      </c>
      <c r="D12549">
        <v>29079</v>
      </c>
      <c r="E12549">
        <v>621</v>
      </c>
      <c r="F12549">
        <v>13</v>
      </c>
      <c r="G12549">
        <v>120</v>
      </c>
      <c r="H12549">
        <v>1</v>
      </c>
    </row>
    <row r="12550" spans="1:8" x14ac:dyDescent="0.55000000000000004">
      <c r="A12550" s="1">
        <v>44174</v>
      </c>
      <c r="B12550" s="4" t="s">
        <v>129</v>
      </c>
      <c r="C12550">
        <v>4656</v>
      </c>
      <c r="D12550">
        <v>77481</v>
      </c>
      <c r="E12550">
        <v>4202</v>
      </c>
      <c r="F12550">
        <v>75</v>
      </c>
      <c r="G12550">
        <v>384</v>
      </c>
      <c r="H12550">
        <v>7</v>
      </c>
    </row>
    <row r="12551" spans="1:8" x14ac:dyDescent="0.55000000000000004">
      <c r="A12551" s="1">
        <v>44175</v>
      </c>
      <c r="B12551" s="4" t="s">
        <v>84</v>
      </c>
      <c r="C12551">
        <v>10564</v>
      </c>
      <c r="D12551">
        <v>179615</v>
      </c>
      <c r="E12551">
        <v>8025</v>
      </c>
      <c r="F12551">
        <v>287</v>
      </c>
      <c r="G12551">
        <v>2252</v>
      </c>
      <c r="H12551">
        <v>32</v>
      </c>
    </row>
    <row r="12552" spans="1:8" x14ac:dyDescent="0.55000000000000004">
      <c r="A12552" s="1">
        <v>44175</v>
      </c>
      <c r="B12552" s="4" t="s">
        <v>85</v>
      </c>
      <c r="C12552">
        <v>358</v>
      </c>
      <c r="D12552">
        <v>7732</v>
      </c>
      <c r="E12552">
        <v>291</v>
      </c>
      <c r="F12552">
        <v>6</v>
      </c>
      <c r="G12552">
        <v>61</v>
      </c>
      <c r="H12552">
        <v>2</v>
      </c>
    </row>
    <row r="12553" spans="1:8" x14ac:dyDescent="0.55000000000000004">
      <c r="A12553" s="1">
        <v>44175</v>
      </c>
      <c r="B12553" s="4" t="s">
        <v>86</v>
      </c>
      <c r="C12553">
        <v>230</v>
      </c>
      <c r="D12553">
        <v>10500</v>
      </c>
      <c r="E12553">
        <v>168</v>
      </c>
      <c r="F12553">
        <v>8</v>
      </c>
      <c r="G12553">
        <v>54</v>
      </c>
      <c r="H12553">
        <v>4</v>
      </c>
    </row>
    <row r="12554" spans="1:8" x14ac:dyDescent="0.55000000000000004">
      <c r="A12554" s="1">
        <v>44175</v>
      </c>
      <c r="B12554" s="4" t="s">
        <v>87</v>
      </c>
      <c r="C12554">
        <v>1379</v>
      </c>
      <c r="D12554">
        <v>20768</v>
      </c>
      <c r="E12554">
        <v>1185</v>
      </c>
      <c r="F12554">
        <v>12</v>
      </c>
      <c r="G12554">
        <v>182</v>
      </c>
      <c r="H12554">
        <v>3</v>
      </c>
    </row>
    <row r="12555" spans="1:8" x14ac:dyDescent="0.55000000000000004">
      <c r="A12555" s="1">
        <v>44175</v>
      </c>
      <c r="B12555" s="4" t="s">
        <v>88</v>
      </c>
      <c r="C12555">
        <v>90</v>
      </c>
      <c r="D12555">
        <v>3746</v>
      </c>
      <c r="E12555">
        <v>89</v>
      </c>
      <c r="F12555">
        <v>1</v>
      </c>
      <c r="G12555">
        <v>0</v>
      </c>
      <c r="H12555">
        <v>0</v>
      </c>
    </row>
    <row r="12556" spans="1:8" x14ac:dyDescent="0.55000000000000004">
      <c r="A12556" s="1">
        <v>44175</v>
      </c>
      <c r="B12556" s="4" t="s">
        <v>89</v>
      </c>
      <c r="C12556">
        <v>211</v>
      </c>
      <c r="D12556">
        <v>8725</v>
      </c>
      <c r="E12556">
        <v>138</v>
      </c>
      <c r="F12556">
        <v>1</v>
      </c>
      <c r="G12556">
        <v>72</v>
      </c>
      <c r="H12556">
        <v>1</v>
      </c>
    </row>
    <row r="12557" spans="1:8" x14ac:dyDescent="0.55000000000000004">
      <c r="A12557" s="1">
        <v>44175</v>
      </c>
      <c r="B12557" s="4" t="s">
        <v>90</v>
      </c>
      <c r="C12557">
        <v>565</v>
      </c>
      <c r="D12557">
        <v>43381</v>
      </c>
      <c r="E12557">
        <v>486</v>
      </c>
      <c r="F12557">
        <v>8</v>
      </c>
      <c r="G12557">
        <v>71</v>
      </c>
      <c r="H12557">
        <v>5</v>
      </c>
    </row>
    <row r="12558" spans="1:8" x14ac:dyDescent="0.55000000000000004">
      <c r="A12558" s="1">
        <v>44175</v>
      </c>
      <c r="B12558" s="4" t="s">
        <v>91</v>
      </c>
      <c r="C12558">
        <v>1911</v>
      </c>
      <c r="D12558">
        <v>17732</v>
      </c>
      <c r="E12558">
        <v>1546</v>
      </c>
      <c r="F12558">
        <v>25</v>
      </c>
      <c r="G12558">
        <v>340</v>
      </c>
      <c r="H12558">
        <v>16</v>
      </c>
    </row>
    <row r="12559" spans="1:8" x14ac:dyDescent="0.55000000000000004">
      <c r="A12559" s="1">
        <v>44175</v>
      </c>
      <c r="B12559" s="4" t="s">
        <v>92</v>
      </c>
      <c r="C12559">
        <v>822</v>
      </c>
      <c r="D12559">
        <v>59955</v>
      </c>
      <c r="E12559">
        <v>615</v>
      </c>
      <c r="F12559">
        <v>2</v>
      </c>
      <c r="G12559">
        <v>207</v>
      </c>
      <c r="H12559">
        <v>9</v>
      </c>
    </row>
    <row r="12560" spans="1:8" x14ac:dyDescent="0.55000000000000004">
      <c r="A12560" s="1">
        <v>44175</v>
      </c>
      <c r="B12560" s="4" t="s">
        <v>93</v>
      </c>
      <c r="C12560">
        <v>1526</v>
      </c>
      <c r="D12560">
        <v>40734</v>
      </c>
      <c r="E12560">
        <v>1176</v>
      </c>
      <c r="F12560">
        <v>24</v>
      </c>
      <c r="G12560">
        <v>282</v>
      </c>
      <c r="H12560">
        <v>9</v>
      </c>
    </row>
    <row r="12561" spans="1:8" x14ac:dyDescent="0.55000000000000004">
      <c r="A12561" s="1">
        <v>44175</v>
      </c>
      <c r="B12561" s="4" t="s">
        <v>94</v>
      </c>
      <c r="C12561">
        <v>9916</v>
      </c>
      <c r="D12561">
        <v>257874</v>
      </c>
      <c r="E12561">
        <v>8087</v>
      </c>
      <c r="F12561">
        <v>168</v>
      </c>
      <c r="G12561">
        <v>1661</v>
      </c>
      <c r="H12561">
        <v>30</v>
      </c>
    </row>
    <row r="12562" spans="1:8" x14ac:dyDescent="0.55000000000000004">
      <c r="A12562" s="1">
        <v>44175</v>
      </c>
      <c r="B12562" s="4" t="s">
        <v>95</v>
      </c>
      <c r="C12562">
        <v>7842</v>
      </c>
      <c r="D12562">
        <v>187875</v>
      </c>
      <c r="E12562">
        <v>6891</v>
      </c>
      <c r="F12562">
        <v>95</v>
      </c>
      <c r="G12562">
        <v>856</v>
      </c>
      <c r="H12562">
        <v>13</v>
      </c>
    </row>
    <row r="12563" spans="1:8" x14ac:dyDescent="0.55000000000000004">
      <c r="A12563" s="1">
        <v>44175</v>
      </c>
      <c r="B12563" s="4" t="s">
        <v>96</v>
      </c>
      <c r="C12563">
        <v>45529</v>
      </c>
      <c r="D12563">
        <v>832855</v>
      </c>
      <c r="E12563">
        <v>40375</v>
      </c>
      <c r="F12563">
        <v>530</v>
      </c>
      <c r="G12563">
        <v>4624</v>
      </c>
      <c r="H12563">
        <v>59</v>
      </c>
    </row>
    <row r="12564" spans="1:8" x14ac:dyDescent="0.55000000000000004">
      <c r="A12564" s="1">
        <v>44175</v>
      </c>
      <c r="B12564" s="4" t="s">
        <v>97</v>
      </c>
      <c r="C12564">
        <v>14314</v>
      </c>
      <c r="D12564">
        <v>278675</v>
      </c>
      <c r="E12564">
        <v>12662</v>
      </c>
      <c r="F12564">
        <v>220</v>
      </c>
      <c r="G12564">
        <v>1432</v>
      </c>
      <c r="H12564">
        <v>55</v>
      </c>
    </row>
    <row r="12565" spans="1:8" x14ac:dyDescent="0.55000000000000004">
      <c r="A12565" s="1">
        <v>44175</v>
      </c>
      <c r="B12565" s="4" t="s">
        <v>98</v>
      </c>
      <c r="C12565">
        <v>374</v>
      </c>
      <c r="D12565">
        <v>23908</v>
      </c>
      <c r="E12565">
        <v>294</v>
      </c>
      <c r="F12565">
        <v>0</v>
      </c>
      <c r="G12565">
        <v>80</v>
      </c>
      <c r="H12565">
        <v>0</v>
      </c>
    </row>
    <row r="12566" spans="1:8" x14ac:dyDescent="0.55000000000000004">
      <c r="A12566" s="1">
        <v>44175</v>
      </c>
      <c r="B12566" s="4" t="s">
        <v>99</v>
      </c>
      <c r="C12566">
        <v>462</v>
      </c>
      <c r="D12566">
        <v>18434</v>
      </c>
      <c r="E12566">
        <v>430</v>
      </c>
      <c r="F12566">
        <v>26</v>
      </c>
      <c r="G12566">
        <v>6</v>
      </c>
      <c r="H12566">
        <v>1</v>
      </c>
    </row>
    <row r="12567" spans="1:8" x14ac:dyDescent="0.55000000000000004">
      <c r="A12567" s="1">
        <v>44175</v>
      </c>
      <c r="B12567" s="4" t="s">
        <v>100</v>
      </c>
      <c r="C12567">
        <v>888</v>
      </c>
      <c r="D12567">
        <v>24224</v>
      </c>
      <c r="E12567">
        <v>806</v>
      </c>
      <c r="F12567">
        <v>50</v>
      </c>
      <c r="G12567">
        <v>33</v>
      </c>
      <c r="H12567">
        <v>0</v>
      </c>
    </row>
    <row r="12568" spans="1:8" x14ac:dyDescent="0.55000000000000004">
      <c r="A12568" s="1">
        <v>44175</v>
      </c>
      <c r="B12568" s="4" t="s">
        <v>101</v>
      </c>
      <c r="C12568">
        <v>331</v>
      </c>
      <c r="D12568">
        <v>16405</v>
      </c>
      <c r="E12568">
        <v>302</v>
      </c>
      <c r="F12568">
        <v>11</v>
      </c>
      <c r="G12568">
        <v>18</v>
      </c>
      <c r="H12568">
        <v>2</v>
      </c>
    </row>
    <row r="12569" spans="1:8" x14ac:dyDescent="0.55000000000000004">
      <c r="A12569" s="1">
        <v>44175</v>
      </c>
      <c r="B12569" s="4" t="s">
        <v>102</v>
      </c>
      <c r="C12569">
        <v>437</v>
      </c>
      <c r="D12569">
        <v>14053</v>
      </c>
      <c r="E12569">
        <v>341</v>
      </c>
      <c r="F12569">
        <v>9</v>
      </c>
      <c r="G12569">
        <v>87</v>
      </c>
      <c r="H12569">
        <v>0</v>
      </c>
    </row>
    <row r="12570" spans="1:8" x14ac:dyDescent="0.55000000000000004">
      <c r="A12570" s="1">
        <v>44175</v>
      </c>
      <c r="B12570" s="4" t="s">
        <v>103</v>
      </c>
      <c r="C12570">
        <v>892</v>
      </c>
      <c r="D12570">
        <v>35313</v>
      </c>
      <c r="E12570">
        <v>729</v>
      </c>
      <c r="F12570">
        <v>6</v>
      </c>
      <c r="G12570">
        <v>126</v>
      </c>
      <c r="H12570">
        <v>3</v>
      </c>
    </row>
    <row r="12571" spans="1:8" x14ac:dyDescent="0.55000000000000004">
      <c r="A12571" s="1">
        <v>44175</v>
      </c>
      <c r="B12571" s="4" t="s">
        <v>104</v>
      </c>
      <c r="C12571">
        <v>1381</v>
      </c>
      <c r="D12571">
        <v>47457</v>
      </c>
      <c r="E12571">
        <v>1074</v>
      </c>
      <c r="F12571">
        <v>16</v>
      </c>
      <c r="G12571">
        <v>291</v>
      </c>
      <c r="H12571">
        <v>2</v>
      </c>
    </row>
    <row r="12572" spans="1:8" x14ac:dyDescent="0.55000000000000004">
      <c r="A12572" s="1">
        <v>44175</v>
      </c>
      <c r="B12572" s="4" t="s">
        <v>105</v>
      </c>
      <c r="C12572">
        <v>2059</v>
      </c>
      <c r="D12572">
        <v>67074</v>
      </c>
      <c r="E12572">
        <v>1402</v>
      </c>
      <c r="F12572">
        <v>19</v>
      </c>
      <c r="G12572">
        <v>638</v>
      </c>
      <c r="H12572">
        <v>16</v>
      </c>
    </row>
    <row r="12573" spans="1:8" x14ac:dyDescent="0.55000000000000004">
      <c r="A12573" s="1">
        <v>44175</v>
      </c>
      <c r="B12573" s="4" t="s">
        <v>106</v>
      </c>
      <c r="C12573">
        <v>11881</v>
      </c>
      <c r="D12573">
        <v>150622</v>
      </c>
      <c r="E12573">
        <v>9717</v>
      </c>
      <c r="F12573">
        <v>138</v>
      </c>
      <c r="G12573">
        <v>2026</v>
      </c>
      <c r="H12573">
        <v>28</v>
      </c>
    </row>
    <row r="12574" spans="1:8" x14ac:dyDescent="0.55000000000000004">
      <c r="A12574" s="1">
        <v>44175</v>
      </c>
      <c r="B12574" s="4" t="s">
        <v>107</v>
      </c>
      <c r="C12574">
        <v>1011</v>
      </c>
      <c r="D12574">
        <v>22079</v>
      </c>
      <c r="E12574">
        <v>817</v>
      </c>
      <c r="F12574">
        <v>10</v>
      </c>
      <c r="G12574">
        <v>184</v>
      </c>
      <c r="H12574">
        <v>6</v>
      </c>
    </row>
    <row r="12575" spans="1:8" x14ac:dyDescent="0.55000000000000004">
      <c r="A12575" s="1">
        <v>44175</v>
      </c>
      <c r="B12575" s="4" t="s">
        <v>108</v>
      </c>
      <c r="C12575">
        <v>847</v>
      </c>
      <c r="D12575">
        <v>30278</v>
      </c>
      <c r="E12575">
        <v>770</v>
      </c>
      <c r="F12575">
        <v>11</v>
      </c>
      <c r="G12575">
        <v>66</v>
      </c>
      <c r="H12575">
        <v>1</v>
      </c>
    </row>
    <row r="12576" spans="1:8" x14ac:dyDescent="0.55000000000000004">
      <c r="A12576" s="1">
        <v>44175</v>
      </c>
      <c r="B12576" s="4" t="s">
        <v>109</v>
      </c>
      <c r="C12576">
        <v>3022</v>
      </c>
      <c r="D12576">
        <v>72905</v>
      </c>
      <c r="E12576">
        <v>2622</v>
      </c>
      <c r="F12576">
        <v>39</v>
      </c>
      <c r="G12576">
        <v>369</v>
      </c>
      <c r="H12576">
        <v>8</v>
      </c>
    </row>
    <row r="12577" spans="1:8" x14ac:dyDescent="0.55000000000000004">
      <c r="A12577" s="1">
        <v>44175</v>
      </c>
      <c r="B12577" s="4" t="s">
        <v>110</v>
      </c>
      <c r="C12577">
        <v>23835</v>
      </c>
      <c r="D12577">
        <v>367365</v>
      </c>
      <c r="E12577">
        <v>19065</v>
      </c>
      <c r="F12577">
        <v>389</v>
      </c>
      <c r="G12577">
        <v>4359</v>
      </c>
      <c r="H12577">
        <v>150</v>
      </c>
    </row>
    <row r="12578" spans="1:8" x14ac:dyDescent="0.55000000000000004">
      <c r="A12578" s="1">
        <v>44175</v>
      </c>
      <c r="B12578" s="4" t="s">
        <v>111</v>
      </c>
      <c r="C12578">
        <v>6849</v>
      </c>
      <c r="D12578">
        <v>108330</v>
      </c>
      <c r="E12578">
        <v>5918</v>
      </c>
      <c r="F12578">
        <v>103</v>
      </c>
      <c r="G12578">
        <v>828</v>
      </c>
      <c r="H12578">
        <v>42</v>
      </c>
    </row>
    <row r="12579" spans="1:8" x14ac:dyDescent="0.55000000000000004">
      <c r="A12579" s="1">
        <v>44175</v>
      </c>
      <c r="B12579" s="4" t="s">
        <v>112</v>
      </c>
      <c r="C12579">
        <v>1410</v>
      </c>
      <c r="D12579">
        <v>37665</v>
      </c>
      <c r="E12579">
        <v>1142</v>
      </c>
      <c r="F12579">
        <v>13</v>
      </c>
      <c r="G12579">
        <v>255</v>
      </c>
      <c r="H12579">
        <v>6</v>
      </c>
    </row>
    <row r="12580" spans="1:8" x14ac:dyDescent="0.55000000000000004">
      <c r="A12580" s="1">
        <v>44175</v>
      </c>
      <c r="B12580" s="4" t="s">
        <v>113</v>
      </c>
      <c r="C12580">
        <v>538</v>
      </c>
      <c r="D12580">
        <v>14550</v>
      </c>
      <c r="E12580">
        <v>445</v>
      </c>
      <c r="F12580">
        <v>7</v>
      </c>
      <c r="G12580">
        <v>75</v>
      </c>
      <c r="H12580">
        <v>9</v>
      </c>
    </row>
    <row r="12581" spans="1:8" x14ac:dyDescent="0.55000000000000004">
      <c r="A12581" s="1">
        <v>44175</v>
      </c>
      <c r="B12581" s="4" t="s">
        <v>114</v>
      </c>
      <c r="C12581">
        <v>67</v>
      </c>
      <c r="D12581">
        <v>19267</v>
      </c>
      <c r="E12581">
        <v>56</v>
      </c>
      <c r="F12581">
        <v>0</v>
      </c>
      <c r="G12581">
        <v>10</v>
      </c>
      <c r="H12581">
        <v>0</v>
      </c>
    </row>
    <row r="12582" spans="1:8" x14ac:dyDescent="0.55000000000000004">
      <c r="A12582" s="1">
        <v>44175</v>
      </c>
      <c r="B12582" s="4" t="s">
        <v>115</v>
      </c>
      <c r="C12582">
        <v>159</v>
      </c>
      <c r="D12582">
        <v>7158</v>
      </c>
      <c r="E12582">
        <v>148</v>
      </c>
      <c r="F12582">
        <v>0</v>
      </c>
      <c r="G12582">
        <v>11</v>
      </c>
      <c r="H12582">
        <v>0</v>
      </c>
    </row>
    <row r="12583" spans="1:8" x14ac:dyDescent="0.55000000000000004">
      <c r="A12583" s="1">
        <v>44175</v>
      </c>
      <c r="B12583" s="4" t="s">
        <v>116</v>
      </c>
      <c r="C12583">
        <v>702</v>
      </c>
      <c r="D12583">
        <v>20802</v>
      </c>
      <c r="E12583">
        <v>562</v>
      </c>
      <c r="F12583">
        <v>11</v>
      </c>
      <c r="G12583">
        <v>116</v>
      </c>
      <c r="H12583">
        <v>3</v>
      </c>
    </row>
    <row r="12584" spans="1:8" x14ac:dyDescent="0.55000000000000004">
      <c r="A12584" s="1">
        <v>44175</v>
      </c>
      <c r="B12584" s="4" t="s">
        <v>117</v>
      </c>
      <c r="C12584">
        <v>1249</v>
      </c>
      <c r="D12584">
        <v>39067</v>
      </c>
      <c r="E12584">
        <v>857</v>
      </c>
      <c r="F12584">
        <v>8</v>
      </c>
      <c r="G12584">
        <v>257</v>
      </c>
      <c r="H12584">
        <v>6</v>
      </c>
    </row>
    <row r="12585" spans="1:8" x14ac:dyDescent="0.55000000000000004">
      <c r="A12585" s="1">
        <v>44175</v>
      </c>
      <c r="B12585" s="4" t="s">
        <v>118</v>
      </c>
      <c r="C12585">
        <v>427</v>
      </c>
      <c r="D12585">
        <v>22347</v>
      </c>
      <c r="E12585">
        <v>367</v>
      </c>
      <c r="F12585">
        <v>2</v>
      </c>
      <c r="G12585">
        <v>54</v>
      </c>
      <c r="H12585">
        <v>3</v>
      </c>
    </row>
    <row r="12586" spans="1:8" x14ac:dyDescent="0.55000000000000004">
      <c r="A12586" s="1">
        <v>44175</v>
      </c>
      <c r="B12586" s="4" t="s">
        <v>119</v>
      </c>
      <c r="C12586">
        <v>187</v>
      </c>
      <c r="D12586">
        <v>13733</v>
      </c>
      <c r="E12586">
        <v>173</v>
      </c>
      <c r="F12586">
        <v>9</v>
      </c>
      <c r="G12586">
        <v>5</v>
      </c>
      <c r="H12586">
        <v>0</v>
      </c>
    </row>
    <row r="12587" spans="1:8" x14ac:dyDescent="0.55000000000000004">
      <c r="A12587" s="1">
        <v>44175</v>
      </c>
      <c r="B12587" s="4" t="s">
        <v>120</v>
      </c>
      <c r="C12587">
        <v>195</v>
      </c>
      <c r="D12587">
        <v>19072</v>
      </c>
      <c r="E12587">
        <v>136</v>
      </c>
      <c r="F12587">
        <v>3</v>
      </c>
      <c r="G12587">
        <v>56</v>
      </c>
      <c r="H12587">
        <v>0</v>
      </c>
    </row>
    <row r="12588" spans="1:8" x14ac:dyDescent="0.55000000000000004">
      <c r="A12588" s="1">
        <v>44175</v>
      </c>
      <c r="B12588" s="4" t="s">
        <v>121</v>
      </c>
      <c r="C12588">
        <v>354</v>
      </c>
      <c r="D12588">
        <v>8650</v>
      </c>
      <c r="E12588">
        <v>278</v>
      </c>
      <c r="F12588">
        <v>7</v>
      </c>
      <c r="G12588">
        <v>68</v>
      </c>
      <c r="H12588">
        <v>2</v>
      </c>
    </row>
    <row r="12589" spans="1:8" x14ac:dyDescent="0.55000000000000004">
      <c r="A12589" s="1">
        <v>44175</v>
      </c>
      <c r="B12589" s="4" t="s">
        <v>169</v>
      </c>
      <c r="C12589">
        <v>301</v>
      </c>
      <c r="D12589">
        <v>4414</v>
      </c>
      <c r="E12589">
        <v>168</v>
      </c>
      <c r="F12589">
        <v>4</v>
      </c>
      <c r="G12589">
        <v>129</v>
      </c>
      <c r="H12589">
        <v>1</v>
      </c>
    </row>
    <row r="12590" spans="1:8" x14ac:dyDescent="0.55000000000000004">
      <c r="A12590" s="1">
        <v>44175</v>
      </c>
      <c r="B12590" s="4" t="s">
        <v>122</v>
      </c>
      <c r="C12590">
        <v>6343</v>
      </c>
      <c r="D12590">
        <v>218811</v>
      </c>
      <c r="E12590">
        <v>5748</v>
      </c>
      <c r="F12590">
        <v>110</v>
      </c>
      <c r="G12590">
        <v>485</v>
      </c>
      <c r="H12590">
        <v>10</v>
      </c>
    </row>
    <row r="12591" spans="1:8" x14ac:dyDescent="0.55000000000000004">
      <c r="A12591" s="1">
        <v>44175</v>
      </c>
      <c r="B12591" s="4" t="s">
        <v>123</v>
      </c>
      <c r="C12591">
        <v>367</v>
      </c>
      <c r="D12591">
        <v>11101</v>
      </c>
      <c r="E12591">
        <v>311</v>
      </c>
      <c r="F12591">
        <v>3</v>
      </c>
      <c r="G12591">
        <v>60</v>
      </c>
      <c r="H12591">
        <v>0</v>
      </c>
    </row>
    <row r="12592" spans="1:8" x14ac:dyDescent="0.55000000000000004">
      <c r="A12592" s="1">
        <v>44175</v>
      </c>
      <c r="B12592" s="4" t="s">
        <v>124</v>
      </c>
      <c r="C12592">
        <v>278</v>
      </c>
      <c r="D12592">
        <v>29063</v>
      </c>
      <c r="E12592">
        <v>265</v>
      </c>
      <c r="F12592">
        <v>3</v>
      </c>
      <c r="G12592">
        <v>11</v>
      </c>
      <c r="H12592">
        <v>0</v>
      </c>
    </row>
    <row r="12593" spans="1:8" x14ac:dyDescent="0.55000000000000004">
      <c r="A12593" s="1">
        <v>44175</v>
      </c>
      <c r="B12593" s="4" t="s">
        <v>125</v>
      </c>
      <c r="C12593">
        <v>1152</v>
      </c>
      <c r="D12593">
        <v>27107</v>
      </c>
      <c r="E12593">
        <v>1012</v>
      </c>
      <c r="F12593">
        <v>13</v>
      </c>
      <c r="G12593">
        <v>89</v>
      </c>
      <c r="H12593">
        <v>7</v>
      </c>
    </row>
    <row r="12594" spans="1:8" x14ac:dyDescent="0.55000000000000004">
      <c r="A12594" s="1">
        <v>44175</v>
      </c>
      <c r="B12594" s="4" t="s">
        <v>126</v>
      </c>
      <c r="C12594">
        <v>464</v>
      </c>
      <c r="D12594">
        <v>32363</v>
      </c>
      <c r="E12594">
        <v>300</v>
      </c>
      <c r="F12594">
        <v>3</v>
      </c>
      <c r="G12594">
        <v>161</v>
      </c>
      <c r="H12594">
        <v>1</v>
      </c>
    </row>
    <row r="12595" spans="1:8" x14ac:dyDescent="0.55000000000000004">
      <c r="A12595" s="1">
        <v>44175</v>
      </c>
      <c r="B12595" s="4" t="s">
        <v>127</v>
      </c>
      <c r="C12595">
        <v>579</v>
      </c>
      <c r="D12595">
        <v>10795</v>
      </c>
      <c r="E12595">
        <v>485</v>
      </c>
      <c r="F12595">
        <v>3</v>
      </c>
      <c r="G12595">
        <v>94</v>
      </c>
      <c r="H12595">
        <v>1</v>
      </c>
    </row>
    <row r="12596" spans="1:8" x14ac:dyDescent="0.55000000000000004">
      <c r="A12596" s="1">
        <v>44175</v>
      </c>
      <c r="B12596" s="4" t="s">
        <v>128</v>
      </c>
      <c r="C12596">
        <v>741</v>
      </c>
      <c r="D12596">
        <v>29617</v>
      </c>
      <c r="E12596">
        <v>621</v>
      </c>
      <c r="F12596">
        <v>13</v>
      </c>
      <c r="G12596">
        <v>120</v>
      </c>
      <c r="H12596">
        <v>1</v>
      </c>
    </row>
    <row r="12597" spans="1:8" x14ac:dyDescent="0.55000000000000004">
      <c r="A12597" s="1">
        <v>44175</v>
      </c>
      <c r="B12597" s="4" t="s">
        <v>129</v>
      </c>
      <c r="C12597">
        <v>4702</v>
      </c>
      <c r="D12597">
        <v>78065</v>
      </c>
      <c r="E12597">
        <v>4247</v>
      </c>
      <c r="F12597">
        <v>75</v>
      </c>
      <c r="G12597">
        <v>385</v>
      </c>
      <c r="H12597">
        <v>7</v>
      </c>
    </row>
    <row r="12598" spans="1:8" x14ac:dyDescent="0.55000000000000004">
      <c r="A12598" s="1">
        <v>44176</v>
      </c>
      <c r="B12598" s="4" t="s">
        <v>84</v>
      </c>
      <c r="C12598">
        <v>10805</v>
      </c>
      <c r="D12598">
        <v>183390</v>
      </c>
      <c r="E12598">
        <v>8239</v>
      </c>
      <c r="F12598">
        <v>292</v>
      </c>
      <c r="G12598">
        <v>2274</v>
      </c>
      <c r="H12598">
        <v>33</v>
      </c>
    </row>
    <row r="12599" spans="1:8" x14ac:dyDescent="0.55000000000000004">
      <c r="A12599" s="1">
        <v>44176</v>
      </c>
      <c r="B12599" s="4" t="s">
        <v>85</v>
      </c>
      <c r="C12599">
        <v>364</v>
      </c>
      <c r="D12599">
        <v>7849</v>
      </c>
      <c r="E12599">
        <v>293</v>
      </c>
      <c r="F12599">
        <v>6</v>
      </c>
      <c r="G12599">
        <v>65</v>
      </c>
      <c r="H12599">
        <v>2</v>
      </c>
    </row>
    <row r="12600" spans="1:8" x14ac:dyDescent="0.55000000000000004">
      <c r="A12600" s="1">
        <v>44176</v>
      </c>
      <c r="B12600" s="4" t="s">
        <v>86</v>
      </c>
      <c r="C12600">
        <v>252</v>
      </c>
      <c r="D12600">
        <v>10662</v>
      </c>
      <c r="E12600">
        <v>173</v>
      </c>
      <c r="F12600">
        <v>8</v>
      </c>
      <c r="G12600">
        <v>71</v>
      </c>
      <c r="H12600">
        <v>4</v>
      </c>
    </row>
    <row r="12601" spans="1:8" x14ac:dyDescent="0.55000000000000004">
      <c r="A12601" s="1">
        <v>44176</v>
      </c>
      <c r="B12601" s="4" t="s">
        <v>87</v>
      </c>
      <c r="C12601">
        <v>1417</v>
      </c>
      <c r="D12601">
        <v>21113</v>
      </c>
      <c r="E12601">
        <v>1197</v>
      </c>
      <c r="F12601">
        <v>12</v>
      </c>
      <c r="G12601">
        <v>208</v>
      </c>
      <c r="H12601">
        <v>3</v>
      </c>
    </row>
    <row r="12602" spans="1:8" x14ac:dyDescent="0.55000000000000004">
      <c r="A12602" s="1">
        <v>44176</v>
      </c>
      <c r="B12602" s="4" t="s">
        <v>88</v>
      </c>
      <c r="C12602">
        <v>90</v>
      </c>
      <c r="D12602">
        <v>3746</v>
      </c>
      <c r="E12602">
        <v>89</v>
      </c>
      <c r="F12602">
        <v>1</v>
      </c>
      <c r="G12602">
        <v>0</v>
      </c>
      <c r="H12602">
        <v>0</v>
      </c>
    </row>
    <row r="12603" spans="1:8" x14ac:dyDescent="0.55000000000000004">
      <c r="A12603" s="1">
        <v>44176</v>
      </c>
      <c r="B12603" s="4" t="s">
        <v>89</v>
      </c>
      <c r="C12603">
        <v>218</v>
      </c>
      <c r="D12603">
        <v>8932</v>
      </c>
      <c r="E12603">
        <v>145</v>
      </c>
      <c r="F12603">
        <v>1</v>
      </c>
      <c r="G12603">
        <v>72</v>
      </c>
      <c r="H12603">
        <v>1</v>
      </c>
    </row>
    <row r="12604" spans="1:8" x14ac:dyDescent="0.55000000000000004">
      <c r="A12604" s="1">
        <v>44176</v>
      </c>
      <c r="B12604" s="4" t="s">
        <v>90</v>
      </c>
      <c r="C12604">
        <v>582</v>
      </c>
      <c r="D12604">
        <v>44199</v>
      </c>
      <c r="E12604">
        <v>493</v>
      </c>
      <c r="F12604">
        <v>8</v>
      </c>
      <c r="G12604">
        <v>81</v>
      </c>
      <c r="H12604">
        <v>4</v>
      </c>
    </row>
    <row r="12605" spans="1:8" x14ac:dyDescent="0.55000000000000004">
      <c r="A12605" s="1">
        <v>44176</v>
      </c>
      <c r="B12605" s="4" t="s">
        <v>91</v>
      </c>
      <c r="C12605">
        <v>1935</v>
      </c>
      <c r="D12605">
        <v>17774</v>
      </c>
      <c r="E12605">
        <v>1580</v>
      </c>
      <c r="F12605">
        <v>26</v>
      </c>
      <c r="G12605">
        <v>329</v>
      </c>
      <c r="H12605">
        <v>14</v>
      </c>
    </row>
    <row r="12606" spans="1:8" x14ac:dyDescent="0.55000000000000004">
      <c r="A12606" s="1">
        <v>44176</v>
      </c>
      <c r="B12606" s="4" t="s">
        <v>92</v>
      </c>
      <c r="C12606">
        <v>839</v>
      </c>
      <c r="D12606">
        <v>60231</v>
      </c>
      <c r="E12606">
        <v>627</v>
      </c>
      <c r="F12606">
        <v>2</v>
      </c>
      <c r="G12606">
        <v>212</v>
      </c>
      <c r="H12606">
        <v>9</v>
      </c>
    </row>
    <row r="12607" spans="1:8" x14ac:dyDescent="0.55000000000000004">
      <c r="A12607" s="1">
        <v>44176</v>
      </c>
      <c r="B12607" s="4" t="s">
        <v>93</v>
      </c>
      <c r="C12607">
        <v>1572</v>
      </c>
      <c r="D12607">
        <v>42544</v>
      </c>
      <c r="E12607">
        <v>1242</v>
      </c>
      <c r="F12607">
        <v>24</v>
      </c>
      <c r="G12607">
        <v>306</v>
      </c>
      <c r="H12607">
        <v>8</v>
      </c>
    </row>
    <row r="12608" spans="1:8" x14ac:dyDescent="0.55000000000000004">
      <c r="A12608" s="1">
        <v>44176</v>
      </c>
      <c r="B12608" s="4" t="s">
        <v>94</v>
      </c>
      <c r="C12608">
        <v>10101</v>
      </c>
      <c r="D12608">
        <v>260942</v>
      </c>
      <c r="E12608">
        <v>8208</v>
      </c>
      <c r="F12608">
        <v>170</v>
      </c>
      <c r="G12608">
        <v>1723</v>
      </c>
      <c r="H12608">
        <v>34</v>
      </c>
    </row>
    <row r="12609" spans="1:8" x14ac:dyDescent="0.55000000000000004">
      <c r="A12609" s="1">
        <v>44176</v>
      </c>
      <c r="B12609" s="4" t="s">
        <v>95</v>
      </c>
      <c r="C12609">
        <v>7958</v>
      </c>
      <c r="D12609">
        <v>189306</v>
      </c>
      <c r="E12609">
        <v>6988</v>
      </c>
      <c r="F12609">
        <v>97</v>
      </c>
      <c r="G12609">
        <v>873</v>
      </c>
      <c r="H12609">
        <v>14</v>
      </c>
    </row>
    <row r="12610" spans="1:8" x14ac:dyDescent="0.55000000000000004">
      <c r="A12610" s="1">
        <v>44176</v>
      </c>
      <c r="B12610" s="4" t="s">
        <v>96</v>
      </c>
      <c r="C12610">
        <v>46124</v>
      </c>
      <c r="D12610">
        <v>840791</v>
      </c>
      <c r="E12610">
        <v>40970</v>
      </c>
      <c r="F12610">
        <v>535</v>
      </c>
      <c r="G12610">
        <v>4619</v>
      </c>
      <c r="H12610">
        <v>67</v>
      </c>
    </row>
    <row r="12611" spans="1:8" x14ac:dyDescent="0.55000000000000004">
      <c r="A12611" s="1">
        <v>44176</v>
      </c>
      <c r="B12611" s="4" t="s">
        <v>97</v>
      </c>
      <c r="C12611">
        <v>14599</v>
      </c>
      <c r="D12611">
        <v>281819</v>
      </c>
      <c r="E12611">
        <v>12843</v>
      </c>
      <c r="F12611">
        <v>220</v>
      </c>
      <c r="G12611">
        <v>1536</v>
      </c>
      <c r="H12611">
        <v>53</v>
      </c>
    </row>
    <row r="12612" spans="1:8" x14ac:dyDescent="0.55000000000000004">
      <c r="A12612" s="1">
        <v>44176</v>
      </c>
      <c r="B12612" s="4" t="s">
        <v>98</v>
      </c>
      <c r="C12612">
        <v>380</v>
      </c>
      <c r="D12612">
        <v>24145</v>
      </c>
      <c r="E12612">
        <v>306</v>
      </c>
      <c r="F12612">
        <v>0</v>
      </c>
      <c r="G12612">
        <v>74</v>
      </c>
      <c r="H12612">
        <v>0</v>
      </c>
    </row>
    <row r="12613" spans="1:8" x14ac:dyDescent="0.55000000000000004">
      <c r="A12613" s="1">
        <v>44176</v>
      </c>
      <c r="B12613" s="4" t="s">
        <v>99</v>
      </c>
      <c r="C12613">
        <v>462</v>
      </c>
      <c r="D12613">
        <v>18434</v>
      </c>
      <c r="E12613">
        <v>430</v>
      </c>
      <c r="F12613">
        <v>26</v>
      </c>
      <c r="G12613">
        <v>6</v>
      </c>
      <c r="H12613">
        <v>1</v>
      </c>
    </row>
    <row r="12614" spans="1:8" x14ac:dyDescent="0.55000000000000004">
      <c r="A12614" s="1">
        <v>44176</v>
      </c>
      <c r="B12614" s="4" t="s">
        <v>100</v>
      </c>
      <c r="C12614">
        <v>899</v>
      </c>
      <c r="D12614">
        <v>24571</v>
      </c>
      <c r="E12614">
        <v>807</v>
      </c>
      <c r="F12614">
        <v>50</v>
      </c>
      <c r="G12614">
        <v>44</v>
      </c>
      <c r="H12614">
        <v>0</v>
      </c>
    </row>
    <row r="12615" spans="1:8" x14ac:dyDescent="0.55000000000000004">
      <c r="A12615" s="1">
        <v>44176</v>
      </c>
      <c r="B12615" s="4" t="s">
        <v>101</v>
      </c>
      <c r="C12615">
        <v>331</v>
      </c>
      <c r="D12615">
        <v>16507</v>
      </c>
      <c r="E12615">
        <v>305</v>
      </c>
      <c r="F12615">
        <v>11</v>
      </c>
      <c r="G12615">
        <v>15</v>
      </c>
      <c r="H12615">
        <v>2</v>
      </c>
    </row>
    <row r="12616" spans="1:8" x14ac:dyDescent="0.55000000000000004">
      <c r="A12616" s="1">
        <v>44176</v>
      </c>
      <c r="B12616" s="4" t="s">
        <v>102</v>
      </c>
      <c r="C12616">
        <v>440</v>
      </c>
      <c r="D12616">
        <v>14073</v>
      </c>
      <c r="E12616">
        <v>348</v>
      </c>
      <c r="F12616">
        <v>9</v>
      </c>
      <c r="G12616">
        <v>83</v>
      </c>
      <c r="H12616">
        <v>0</v>
      </c>
    </row>
    <row r="12617" spans="1:8" x14ac:dyDescent="0.55000000000000004">
      <c r="A12617" s="1">
        <v>44176</v>
      </c>
      <c r="B12617" s="4" t="s">
        <v>103</v>
      </c>
      <c r="C12617">
        <v>909</v>
      </c>
      <c r="D12617">
        <v>35844</v>
      </c>
      <c r="E12617">
        <v>743</v>
      </c>
      <c r="F12617">
        <v>6</v>
      </c>
      <c r="G12617">
        <v>128</v>
      </c>
      <c r="H12617">
        <v>3</v>
      </c>
    </row>
    <row r="12618" spans="1:8" x14ac:dyDescent="0.55000000000000004">
      <c r="A12618" s="1">
        <v>44176</v>
      </c>
      <c r="B12618" s="4" t="s">
        <v>104</v>
      </c>
      <c r="C12618">
        <v>1406</v>
      </c>
      <c r="D12618">
        <v>48913</v>
      </c>
      <c r="E12618">
        <v>1105</v>
      </c>
      <c r="F12618">
        <v>19</v>
      </c>
      <c r="G12618">
        <v>282</v>
      </c>
      <c r="H12618">
        <v>3</v>
      </c>
    </row>
    <row r="12619" spans="1:8" x14ac:dyDescent="0.55000000000000004">
      <c r="A12619" s="1">
        <v>44176</v>
      </c>
      <c r="B12619" s="4" t="s">
        <v>105</v>
      </c>
      <c r="C12619">
        <v>2087</v>
      </c>
      <c r="D12619">
        <v>67934</v>
      </c>
      <c r="E12619">
        <v>1428</v>
      </c>
      <c r="F12619">
        <v>20</v>
      </c>
      <c r="G12619">
        <v>639</v>
      </c>
      <c r="H12619">
        <v>16</v>
      </c>
    </row>
    <row r="12620" spans="1:8" x14ac:dyDescent="0.55000000000000004">
      <c r="A12620" s="1">
        <v>44176</v>
      </c>
      <c r="B12620" s="4" t="s">
        <v>106</v>
      </c>
      <c r="C12620">
        <v>12123</v>
      </c>
      <c r="D12620">
        <v>152984</v>
      </c>
      <c r="E12620">
        <v>9922</v>
      </c>
      <c r="F12620">
        <v>140</v>
      </c>
      <c r="G12620">
        <v>2061</v>
      </c>
      <c r="H12620">
        <v>28</v>
      </c>
    </row>
    <row r="12621" spans="1:8" x14ac:dyDescent="0.55000000000000004">
      <c r="A12621" s="1">
        <v>44176</v>
      </c>
      <c r="B12621" s="4" t="s">
        <v>107</v>
      </c>
      <c r="C12621">
        <v>1028</v>
      </c>
      <c r="D12621">
        <v>24205</v>
      </c>
      <c r="E12621">
        <v>834</v>
      </c>
      <c r="F12621">
        <v>11</v>
      </c>
      <c r="G12621">
        <v>183</v>
      </c>
      <c r="H12621">
        <v>5</v>
      </c>
    </row>
    <row r="12622" spans="1:8" x14ac:dyDescent="0.55000000000000004">
      <c r="A12622" s="1">
        <v>44176</v>
      </c>
      <c r="B12622" s="4" t="s">
        <v>108</v>
      </c>
      <c r="C12622">
        <v>852</v>
      </c>
      <c r="D12622">
        <v>30612</v>
      </c>
      <c r="E12622">
        <v>776</v>
      </c>
      <c r="F12622">
        <v>11</v>
      </c>
      <c r="G12622">
        <v>65</v>
      </c>
      <c r="H12622">
        <v>1</v>
      </c>
    </row>
    <row r="12623" spans="1:8" x14ac:dyDescent="0.55000000000000004">
      <c r="A12623" s="1">
        <v>44176</v>
      </c>
      <c r="B12623" s="4" t="s">
        <v>109</v>
      </c>
      <c r="C12623">
        <v>3076</v>
      </c>
      <c r="D12623">
        <v>73836</v>
      </c>
      <c r="E12623">
        <v>2644</v>
      </c>
      <c r="F12623">
        <v>40</v>
      </c>
      <c r="G12623">
        <v>406</v>
      </c>
      <c r="H12623">
        <v>8</v>
      </c>
    </row>
    <row r="12624" spans="1:8" x14ac:dyDescent="0.55000000000000004">
      <c r="A12624" s="1">
        <v>44176</v>
      </c>
      <c r="B12624" s="4" t="s">
        <v>110</v>
      </c>
      <c r="C12624">
        <v>24192</v>
      </c>
      <c r="D12624">
        <v>372343</v>
      </c>
      <c r="E12624">
        <v>19524</v>
      </c>
      <c r="F12624">
        <v>396</v>
      </c>
      <c r="G12624">
        <v>4256</v>
      </c>
      <c r="H12624">
        <v>155</v>
      </c>
    </row>
    <row r="12625" spans="1:8" x14ac:dyDescent="0.55000000000000004">
      <c r="A12625" s="1">
        <v>44176</v>
      </c>
      <c r="B12625" s="4" t="s">
        <v>111</v>
      </c>
      <c r="C12625">
        <v>6994</v>
      </c>
      <c r="D12625">
        <v>109727</v>
      </c>
      <c r="E12625">
        <v>6072</v>
      </c>
      <c r="F12625">
        <v>104</v>
      </c>
      <c r="G12625">
        <v>818</v>
      </c>
      <c r="H12625">
        <v>45</v>
      </c>
    </row>
    <row r="12626" spans="1:8" x14ac:dyDescent="0.55000000000000004">
      <c r="A12626" s="1">
        <v>44176</v>
      </c>
      <c r="B12626" s="4" t="s">
        <v>112</v>
      </c>
      <c r="C12626">
        <v>1433</v>
      </c>
      <c r="D12626">
        <v>38382</v>
      </c>
      <c r="E12626">
        <v>1183</v>
      </c>
      <c r="F12626">
        <v>13</v>
      </c>
      <c r="G12626">
        <v>237</v>
      </c>
      <c r="H12626">
        <v>6</v>
      </c>
    </row>
    <row r="12627" spans="1:8" x14ac:dyDescent="0.55000000000000004">
      <c r="A12627" s="1">
        <v>44176</v>
      </c>
      <c r="B12627" s="4" t="s">
        <v>113</v>
      </c>
      <c r="C12627">
        <v>545</v>
      </c>
      <c r="D12627">
        <v>14702</v>
      </c>
      <c r="E12627">
        <v>457</v>
      </c>
      <c r="F12627">
        <v>7</v>
      </c>
      <c r="G12627">
        <v>70</v>
      </c>
      <c r="H12627">
        <v>10</v>
      </c>
    </row>
    <row r="12628" spans="1:8" x14ac:dyDescent="0.55000000000000004">
      <c r="A12628" s="1">
        <v>44176</v>
      </c>
      <c r="B12628" s="4" t="s">
        <v>114</v>
      </c>
      <c r="C12628">
        <v>67</v>
      </c>
      <c r="D12628">
        <v>19438</v>
      </c>
      <c r="E12628">
        <v>57</v>
      </c>
      <c r="F12628">
        <v>0</v>
      </c>
      <c r="G12628">
        <v>9</v>
      </c>
      <c r="H12628">
        <v>0</v>
      </c>
    </row>
    <row r="12629" spans="1:8" x14ac:dyDescent="0.55000000000000004">
      <c r="A12629" s="1">
        <v>44176</v>
      </c>
      <c r="B12629" s="4" t="s">
        <v>115</v>
      </c>
      <c r="C12629">
        <v>165</v>
      </c>
      <c r="D12629">
        <v>7659</v>
      </c>
      <c r="E12629">
        <v>154</v>
      </c>
      <c r="F12629">
        <v>0</v>
      </c>
      <c r="G12629">
        <v>11</v>
      </c>
      <c r="H12629">
        <v>1</v>
      </c>
    </row>
    <row r="12630" spans="1:8" x14ac:dyDescent="0.55000000000000004">
      <c r="A12630" s="1">
        <v>44176</v>
      </c>
      <c r="B12630" s="4" t="s">
        <v>116</v>
      </c>
      <c r="C12630">
        <v>702</v>
      </c>
      <c r="D12630">
        <v>24136</v>
      </c>
      <c r="E12630">
        <v>562</v>
      </c>
      <c r="F12630">
        <v>11</v>
      </c>
      <c r="G12630">
        <v>116</v>
      </c>
      <c r="H12630">
        <v>3</v>
      </c>
    </row>
    <row r="12631" spans="1:8" x14ac:dyDescent="0.55000000000000004">
      <c r="A12631" s="1">
        <v>44176</v>
      </c>
      <c r="B12631" s="4" t="s">
        <v>117</v>
      </c>
      <c r="C12631">
        <v>1322</v>
      </c>
      <c r="D12631">
        <v>43500</v>
      </c>
      <c r="E12631">
        <v>878</v>
      </c>
      <c r="F12631">
        <v>8</v>
      </c>
      <c r="G12631">
        <v>276</v>
      </c>
      <c r="H12631">
        <v>10</v>
      </c>
    </row>
    <row r="12632" spans="1:8" x14ac:dyDescent="0.55000000000000004">
      <c r="A12632" s="1">
        <v>44176</v>
      </c>
      <c r="B12632" s="4" t="s">
        <v>118</v>
      </c>
      <c r="C12632">
        <v>429</v>
      </c>
      <c r="D12632">
        <v>22347</v>
      </c>
      <c r="E12632">
        <v>372</v>
      </c>
      <c r="F12632">
        <v>2</v>
      </c>
      <c r="G12632">
        <v>51</v>
      </c>
      <c r="H12632">
        <v>3</v>
      </c>
    </row>
    <row r="12633" spans="1:8" x14ac:dyDescent="0.55000000000000004">
      <c r="A12633" s="1">
        <v>44176</v>
      </c>
      <c r="B12633" s="4" t="s">
        <v>119</v>
      </c>
      <c r="C12633">
        <v>187</v>
      </c>
      <c r="D12633">
        <v>13790</v>
      </c>
      <c r="E12633">
        <v>173</v>
      </c>
      <c r="F12633">
        <v>9</v>
      </c>
      <c r="G12633">
        <v>6</v>
      </c>
      <c r="H12633">
        <v>0</v>
      </c>
    </row>
    <row r="12634" spans="1:8" x14ac:dyDescent="0.55000000000000004">
      <c r="A12634" s="1">
        <v>44176</v>
      </c>
      <c r="B12634" s="4" t="s">
        <v>120</v>
      </c>
      <c r="C12634">
        <v>198</v>
      </c>
      <c r="D12634">
        <v>19091</v>
      </c>
      <c r="E12634">
        <v>141</v>
      </c>
      <c r="F12634">
        <v>3</v>
      </c>
      <c r="G12634">
        <v>54</v>
      </c>
      <c r="H12634">
        <v>0</v>
      </c>
    </row>
    <row r="12635" spans="1:8" x14ac:dyDescent="0.55000000000000004">
      <c r="A12635" s="1">
        <v>44176</v>
      </c>
      <c r="B12635" s="4" t="s">
        <v>121</v>
      </c>
      <c r="C12635">
        <v>356</v>
      </c>
      <c r="D12635">
        <v>9639</v>
      </c>
      <c r="E12635">
        <v>281</v>
      </c>
      <c r="F12635">
        <v>8</v>
      </c>
      <c r="G12635">
        <v>66</v>
      </c>
      <c r="H12635">
        <v>2</v>
      </c>
    </row>
    <row r="12636" spans="1:8" x14ac:dyDescent="0.55000000000000004">
      <c r="A12636" s="1">
        <v>44176</v>
      </c>
      <c r="B12636" s="4" t="s">
        <v>169</v>
      </c>
      <c r="C12636">
        <v>312</v>
      </c>
      <c r="D12636">
        <v>4483</v>
      </c>
      <c r="E12636">
        <v>180</v>
      </c>
      <c r="F12636">
        <v>4</v>
      </c>
      <c r="G12636">
        <v>128</v>
      </c>
      <c r="H12636">
        <v>1</v>
      </c>
    </row>
    <row r="12637" spans="1:8" x14ac:dyDescent="0.55000000000000004">
      <c r="A12637" s="1">
        <v>44176</v>
      </c>
      <c r="B12637" s="4" t="s">
        <v>122</v>
      </c>
      <c r="C12637">
        <v>6343</v>
      </c>
      <c r="D12637">
        <v>221015</v>
      </c>
      <c r="E12637">
        <v>5748</v>
      </c>
      <c r="F12637">
        <v>110</v>
      </c>
      <c r="G12637">
        <v>485</v>
      </c>
      <c r="H12637">
        <v>11</v>
      </c>
    </row>
    <row r="12638" spans="1:8" x14ac:dyDescent="0.55000000000000004">
      <c r="A12638" s="1">
        <v>44176</v>
      </c>
      <c r="B12638" s="4" t="s">
        <v>123</v>
      </c>
      <c r="C12638">
        <v>371</v>
      </c>
      <c r="D12638">
        <v>11401</v>
      </c>
      <c r="E12638">
        <v>315</v>
      </c>
      <c r="F12638">
        <v>3</v>
      </c>
      <c r="G12638">
        <v>55</v>
      </c>
      <c r="H12638">
        <v>0</v>
      </c>
    </row>
    <row r="12639" spans="1:8" x14ac:dyDescent="0.55000000000000004">
      <c r="A12639" s="1">
        <v>44176</v>
      </c>
      <c r="B12639" s="4" t="s">
        <v>124</v>
      </c>
      <c r="C12639">
        <v>290</v>
      </c>
      <c r="D12639">
        <v>29313</v>
      </c>
      <c r="E12639">
        <v>265</v>
      </c>
      <c r="F12639">
        <v>3</v>
      </c>
      <c r="G12639">
        <v>21</v>
      </c>
      <c r="H12639">
        <v>0</v>
      </c>
    </row>
    <row r="12640" spans="1:8" x14ac:dyDescent="0.55000000000000004">
      <c r="A12640" s="1">
        <v>44176</v>
      </c>
      <c r="B12640" s="4" t="s">
        <v>125</v>
      </c>
      <c r="C12640">
        <v>1184</v>
      </c>
      <c r="D12640">
        <v>27352</v>
      </c>
      <c r="E12640">
        <v>1020</v>
      </c>
      <c r="F12640">
        <v>13</v>
      </c>
      <c r="G12640">
        <v>97</v>
      </c>
      <c r="H12640">
        <v>8</v>
      </c>
    </row>
    <row r="12641" spans="1:8" x14ac:dyDescent="0.55000000000000004">
      <c r="A12641" s="1">
        <v>44176</v>
      </c>
      <c r="B12641" s="4" t="s">
        <v>126</v>
      </c>
      <c r="C12641">
        <v>490</v>
      </c>
      <c r="D12641">
        <v>32945</v>
      </c>
      <c r="E12641">
        <v>319</v>
      </c>
      <c r="F12641">
        <v>3</v>
      </c>
      <c r="G12641">
        <v>168</v>
      </c>
      <c r="H12641">
        <v>2</v>
      </c>
    </row>
    <row r="12642" spans="1:8" x14ac:dyDescent="0.55000000000000004">
      <c r="A12642" s="1">
        <v>44176</v>
      </c>
      <c r="B12642" s="4" t="s">
        <v>127</v>
      </c>
      <c r="C12642">
        <v>584</v>
      </c>
      <c r="D12642">
        <v>10923</v>
      </c>
      <c r="E12642">
        <v>497</v>
      </c>
      <c r="F12642">
        <v>3</v>
      </c>
      <c r="G12642">
        <v>87</v>
      </c>
      <c r="H12642">
        <v>1</v>
      </c>
    </row>
    <row r="12643" spans="1:8" x14ac:dyDescent="0.55000000000000004">
      <c r="A12643" s="1">
        <v>44176</v>
      </c>
      <c r="B12643" s="4" t="s">
        <v>128</v>
      </c>
      <c r="C12643">
        <v>741</v>
      </c>
      <c r="D12643">
        <v>30031</v>
      </c>
      <c r="E12643">
        <v>621</v>
      </c>
      <c r="F12643">
        <v>13</v>
      </c>
      <c r="G12643">
        <v>120</v>
      </c>
      <c r="H12643">
        <v>1</v>
      </c>
    </row>
    <row r="12644" spans="1:8" x14ac:dyDescent="0.55000000000000004">
      <c r="A12644" s="1">
        <v>44176</v>
      </c>
      <c r="B12644" s="4" t="s">
        <v>129</v>
      </c>
      <c r="C12644">
        <v>4735</v>
      </c>
      <c r="D12644">
        <v>78522</v>
      </c>
      <c r="E12644">
        <v>4284</v>
      </c>
      <c r="F12644">
        <v>75</v>
      </c>
      <c r="G12644">
        <v>381</v>
      </c>
      <c r="H12644">
        <v>6</v>
      </c>
    </row>
    <row r="12645" spans="1:8" x14ac:dyDescent="0.55000000000000004">
      <c r="A12645" s="1">
        <v>44177</v>
      </c>
      <c r="B12645" s="4" t="s">
        <v>84</v>
      </c>
      <c r="C12645">
        <v>10982</v>
      </c>
      <c r="D12645">
        <v>187131</v>
      </c>
      <c r="E12645">
        <v>8459</v>
      </c>
      <c r="F12645">
        <v>302</v>
      </c>
      <c r="G12645">
        <v>2221</v>
      </c>
      <c r="H12645">
        <v>33</v>
      </c>
    </row>
    <row r="12646" spans="1:8" x14ac:dyDescent="0.55000000000000004">
      <c r="A12646" s="1">
        <v>44177</v>
      </c>
      <c r="B12646" s="4" t="s">
        <v>85</v>
      </c>
      <c r="C12646">
        <v>371</v>
      </c>
      <c r="D12646">
        <v>7999</v>
      </c>
      <c r="E12646">
        <v>298</v>
      </c>
      <c r="F12646">
        <v>6</v>
      </c>
      <c r="G12646">
        <v>67</v>
      </c>
      <c r="H12646">
        <v>2</v>
      </c>
    </row>
    <row r="12647" spans="1:8" x14ac:dyDescent="0.55000000000000004">
      <c r="A12647" s="1">
        <v>44177</v>
      </c>
      <c r="B12647" s="4" t="s">
        <v>86</v>
      </c>
      <c r="C12647">
        <v>295</v>
      </c>
      <c r="D12647">
        <v>10849</v>
      </c>
      <c r="E12647">
        <v>175</v>
      </c>
      <c r="F12647">
        <v>8</v>
      </c>
      <c r="G12647">
        <v>112</v>
      </c>
      <c r="H12647">
        <v>4</v>
      </c>
    </row>
    <row r="12648" spans="1:8" x14ac:dyDescent="0.55000000000000004">
      <c r="A12648" s="1">
        <v>44177</v>
      </c>
      <c r="B12648" s="4" t="s">
        <v>87</v>
      </c>
      <c r="C12648">
        <v>1462</v>
      </c>
      <c r="D12648">
        <v>21379</v>
      </c>
      <c r="E12648">
        <v>1206</v>
      </c>
      <c r="F12648">
        <v>12</v>
      </c>
      <c r="G12648">
        <v>244</v>
      </c>
      <c r="H12648">
        <v>3</v>
      </c>
    </row>
    <row r="12649" spans="1:8" x14ac:dyDescent="0.55000000000000004">
      <c r="A12649" s="1">
        <v>44177</v>
      </c>
      <c r="B12649" s="4" t="s">
        <v>88</v>
      </c>
      <c r="C12649">
        <v>92</v>
      </c>
      <c r="D12649">
        <v>3746</v>
      </c>
      <c r="E12649">
        <v>89</v>
      </c>
      <c r="F12649">
        <v>1</v>
      </c>
      <c r="G12649">
        <v>2</v>
      </c>
      <c r="H12649">
        <v>0</v>
      </c>
    </row>
    <row r="12650" spans="1:8" x14ac:dyDescent="0.55000000000000004">
      <c r="A12650" s="1">
        <v>44177</v>
      </c>
      <c r="B12650" s="4" t="s">
        <v>89</v>
      </c>
      <c r="C12650">
        <v>240</v>
      </c>
      <c r="D12650">
        <v>9006</v>
      </c>
      <c r="E12650">
        <v>149</v>
      </c>
      <c r="F12650">
        <v>1</v>
      </c>
      <c r="G12650">
        <v>90</v>
      </c>
      <c r="H12650">
        <v>1</v>
      </c>
    </row>
    <row r="12651" spans="1:8" x14ac:dyDescent="0.55000000000000004">
      <c r="A12651" s="1">
        <v>44177</v>
      </c>
      <c r="B12651" s="4" t="s">
        <v>90</v>
      </c>
      <c r="C12651">
        <v>599</v>
      </c>
      <c r="D12651">
        <v>44921</v>
      </c>
      <c r="E12651">
        <v>497</v>
      </c>
      <c r="F12651">
        <v>8</v>
      </c>
      <c r="G12651">
        <v>94</v>
      </c>
      <c r="H12651">
        <v>4</v>
      </c>
    </row>
    <row r="12652" spans="1:8" x14ac:dyDescent="0.55000000000000004">
      <c r="A12652" s="1">
        <v>44177</v>
      </c>
      <c r="B12652" s="4" t="s">
        <v>91</v>
      </c>
      <c r="C12652">
        <v>1973</v>
      </c>
      <c r="D12652">
        <v>17774</v>
      </c>
      <c r="E12652">
        <v>1620</v>
      </c>
      <c r="F12652">
        <v>26</v>
      </c>
      <c r="G12652">
        <v>327</v>
      </c>
      <c r="H12652">
        <v>15</v>
      </c>
    </row>
    <row r="12653" spans="1:8" x14ac:dyDescent="0.55000000000000004">
      <c r="A12653" s="1">
        <v>44177</v>
      </c>
      <c r="B12653" s="4" t="s">
        <v>92</v>
      </c>
      <c r="C12653">
        <v>860</v>
      </c>
      <c r="D12653">
        <v>61643</v>
      </c>
      <c r="E12653">
        <v>633</v>
      </c>
      <c r="F12653">
        <v>2</v>
      </c>
      <c r="G12653">
        <v>227</v>
      </c>
      <c r="H12653">
        <v>11</v>
      </c>
    </row>
    <row r="12654" spans="1:8" x14ac:dyDescent="0.55000000000000004">
      <c r="A12654" s="1">
        <v>44177</v>
      </c>
      <c r="B12654" s="4" t="s">
        <v>93</v>
      </c>
      <c r="C12654">
        <v>1612</v>
      </c>
      <c r="D12654">
        <v>42655</v>
      </c>
      <c r="E12654">
        <v>1273</v>
      </c>
      <c r="F12654">
        <v>26</v>
      </c>
      <c r="G12654">
        <v>313</v>
      </c>
      <c r="H12654">
        <v>8</v>
      </c>
    </row>
    <row r="12655" spans="1:8" x14ac:dyDescent="0.55000000000000004">
      <c r="A12655" s="1">
        <v>44177</v>
      </c>
      <c r="B12655" s="4" t="s">
        <v>94</v>
      </c>
      <c r="C12655">
        <v>10297</v>
      </c>
      <c r="D12655">
        <v>261321</v>
      </c>
      <c r="E12655">
        <v>8334</v>
      </c>
      <c r="F12655">
        <v>170</v>
      </c>
      <c r="G12655">
        <v>1793</v>
      </c>
      <c r="H12655">
        <v>35</v>
      </c>
    </row>
    <row r="12656" spans="1:8" x14ac:dyDescent="0.55000000000000004">
      <c r="A12656" s="1">
        <v>44177</v>
      </c>
      <c r="B12656" s="4" t="s">
        <v>95</v>
      </c>
      <c r="C12656">
        <v>8078</v>
      </c>
      <c r="D12656">
        <v>190090</v>
      </c>
      <c r="E12656">
        <v>7038</v>
      </c>
      <c r="F12656">
        <v>97</v>
      </c>
      <c r="G12656">
        <v>943</v>
      </c>
      <c r="H12656">
        <v>15</v>
      </c>
    </row>
    <row r="12657" spans="1:8" x14ac:dyDescent="0.55000000000000004">
      <c r="A12657" s="1">
        <v>44177</v>
      </c>
      <c r="B12657" s="4" t="s">
        <v>96</v>
      </c>
      <c r="C12657">
        <v>46745</v>
      </c>
      <c r="D12657">
        <v>847224</v>
      </c>
      <c r="E12657">
        <v>41297</v>
      </c>
      <c r="F12657">
        <v>535</v>
      </c>
      <c r="G12657">
        <v>4913</v>
      </c>
      <c r="H12657">
        <v>68</v>
      </c>
    </row>
    <row r="12658" spans="1:8" x14ac:dyDescent="0.55000000000000004">
      <c r="A12658" s="1">
        <v>44177</v>
      </c>
      <c r="B12658" s="4" t="s">
        <v>97</v>
      </c>
      <c r="C12658">
        <v>14822</v>
      </c>
      <c r="D12658">
        <v>281819</v>
      </c>
      <c r="E12658">
        <v>13064</v>
      </c>
      <c r="F12658">
        <v>222</v>
      </c>
      <c r="G12658">
        <v>1536</v>
      </c>
      <c r="H12658">
        <v>53</v>
      </c>
    </row>
    <row r="12659" spans="1:8" x14ac:dyDescent="0.55000000000000004">
      <c r="A12659" s="1">
        <v>44177</v>
      </c>
      <c r="B12659" s="4" t="s">
        <v>98</v>
      </c>
      <c r="C12659">
        <v>390</v>
      </c>
      <c r="D12659">
        <v>24380</v>
      </c>
      <c r="E12659">
        <v>317</v>
      </c>
      <c r="F12659">
        <v>0</v>
      </c>
      <c r="G12659">
        <v>73</v>
      </c>
      <c r="H12659">
        <v>0</v>
      </c>
    </row>
    <row r="12660" spans="1:8" x14ac:dyDescent="0.55000000000000004">
      <c r="A12660" s="1">
        <v>44177</v>
      </c>
      <c r="B12660" s="4" t="s">
        <v>99</v>
      </c>
      <c r="C12660">
        <v>464</v>
      </c>
      <c r="D12660">
        <v>18804</v>
      </c>
      <c r="E12660">
        <v>431</v>
      </c>
      <c r="F12660">
        <v>26</v>
      </c>
      <c r="G12660">
        <v>7</v>
      </c>
      <c r="H12660">
        <v>1</v>
      </c>
    </row>
    <row r="12661" spans="1:8" x14ac:dyDescent="0.55000000000000004">
      <c r="A12661" s="1">
        <v>44177</v>
      </c>
      <c r="B12661" s="4" t="s">
        <v>100</v>
      </c>
      <c r="C12661">
        <v>907</v>
      </c>
      <c r="D12661">
        <v>24908</v>
      </c>
      <c r="E12661">
        <v>811</v>
      </c>
      <c r="F12661">
        <v>50</v>
      </c>
      <c r="G12661">
        <v>50</v>
      </c>
      <c r="H12661">
        <v>0</v>
      </c>
    </row>
    <row r="12662" spans="1:8" x14ac:dyDescent="0.55000000000000004">
      <c r="A12662" s="1">
        <v>44177</v>
      </c>
      <c r="B12662" s="4" t="s">
        <v>101</v>
      </c>
      <c r="C12662">
        <v>331</v>
      </c>
      <c r="D12662">
        <v>16582</v>
      </c>
      <c r="E12662">
        <v>306</v>
      </c>
      <c r="F12662">
        <v>11</v>
      </c>
      <c r="G12662">
        <v>14</v>
      </c>
      <c r="H12662">
        <v>2</v>
      </c>
    </row>
    <row r="12663" spans="1:8" x14ac:dyDescent="0.55000000000000004">
      <c r="A12663" s="1">
        <v>44177</v>
      </c>
      <c r="B12663" s="4" t="s">
        <v>102</v>
      </c>
      <c r="C12663">
        <v>440</v>
      </c>
      <c r="D12663">
        <v>14073</v>
      </c>
      <c r="E12663">
        <v>348</v>
      </c>
      <c r="F12663">
        <v>9</v>
      </c>
      <c r="G12663">
        <v>83</v>
      </c>
      <c r="H12663">
        <v>0</v>
      </c>
    </row>
    <row r="12664" spans="1:8" x14ac:dyDescent="0.55000000000000004">
      <c r="A12664" s="1">
        <v>44177</v>
      </c>
      <c r="B12664" s="4" t="s">
        <v>103</v>
      </c>
      <c r="C12664">
        <v>941</v>
      </c>
      <c r="D12664">
        <v>35844</v>
      </c>
      <c r="E12664">
        <v>745</v>
      </c>
      <c r="F12664">
        <v>6</v>
      </c>
      <c r="G12664">
        <v>148</v>
      </c>
      <c r="H12664">
        <v>4</v>
      </c>
    </row>
    <row r="12665" spans="1:8" x14ac:dyDescent="0.55000000000000004">
      <c r="A12665" s="1">
        <v>44177</v>
      </c>
      <c r="B12665" s="4" t="s">
        <v>104</v>
      </c>
      <c r="C12665">
        <v>1461</v>
      </c>
      <c r="D12665">
        <v>50260</v>
      </c>
      <c r="E12665">
        <v>1122</v>
      </c>
      <c r="F12665">
        <v>20</v>
      </c>
      <c r="G12665">
        <v>319</v>
      </c>
      <c r="H12665">
        <v>3</v>
      </c>
    </row>
    <row r="12666" spans="1:8" x14ac:dyDescent="0.55000000000000004">
      <c r="A12666" s="1">
        <v>44177</v>
      </c>
      <c r="B12666" s="4" t="s">
        <v>105</v>
      </c>
      <c r="C12666">
        <v>2087</v>
      </c>
      <c r="D12666">
        <v>67934</v>
      </c>
      <c r="E12666">
        <v>1428</v>
      </c>
      <c r="F12666">
        <v>20</v>
      </c>
      <c r="G12666">
        <v>639</v>
      </c>
      <c r="H12666">
        <v>16</v>
      </c>
    </row>
    <row r="12667" spans="1:8" x14ac:dyDescent="0.55000000000000004">
      <c r="A12667" s="1">
        <v>44177</v>
      </c>
      <c r="B12667" s="4" t="s">
        <v>106</v>
      </c>
      <c r="C12667">
        <v>12319</v>
      </c>
      <c r="D12667">
        <v>152984</v>
      </c>
      <c r="E12667">
        <v>10114</v>
      </c>
      <c r="F12667">
        <v>142</v>
      </c>
      <c r="G12667">
        <v>2063</v>
      </c>
      <c r="H12667">
        <v>28</v>
      </c>
    </row>
    <row r="12668" spans="1:8" x14ac:dyDescent="0.55000000000000004">
      <c r="A12668" s="1">
        <v>44177</v>
      </c>
      <c r="B12668" s="4" t="s">
        <v>107</v>
      </c>
      <c r="C12668">
        <v>1042</v>
      </c>
      <c r="D12668">
        <v>24205</v>
      </c>
      <c r="E12668">
        <v>852</v>
      </c>
      <c r="F12668">
        <v>12</v>
      </c>
      <c r="G12668">
        <v>178</v>
      </c>
      <c r="H12668">
        <v>5</v>
      </c>
    </row>
    <row r="12669" spans="1:8" x14ac:dyDescent="0.55000000000000004">
      <c r="A12669" s="1">
        <v>44177</v>
      </c>
      <c r="B12669" s="4" t="s">
        <v>108</v>
      </c>
      <c r="C12669">
        <v>857</v>
      </c>
      <c r="D12669">
        <v>30905</v>
      </c>
      <c r="E12669">
        <v>781</v>
      </c>
      <c r="F12669">
        <v>11</v>
      </c>
      <c r="G12669">
        <v>65</v>
      </c>
      <c r="H12669">
        <v>1</v>
      </c>
    </row>
    <row r="12670" spans="1:8" x14ac:dyDescent="0.55000000000000004">
      <c r="A12670" s="1">
        <v>44177</v>
      </c>
      <c r="B12670" s="4" t="s">
        <v>109</v>
      </c>
      <c r="C12670">
        <v>3076</v>
      </c>
      <c r="D12670">
        <v>73836</v>
      </c>
      <c r="E12670">
        <v>2644</v>
      </c>
      <c r="F12670">
        <v>40</v>
      </c>
      <c r="G12670">
        <v>406</v>
      </c>
      <c r="H12670">
        <v>8</v>
      </c>
    </row>
    <row r="12671" spans="1:8" x14ac:dyDescent="0.55000000000000004">
      <c r="A12671" s="1">
        <v>44177</v>
      </c>
      <c r="B12671" s="4" t="s">
        <v>110</v>
      </c>
      <c r="C12671">
        <v>24621</v>
      </c>
      <c r="D12671">
        <v>376794</v>
      </c>
      <c r="E12671">
        <v>19634</v>
      </c>
      <c r="F12671">
        <v>402</v>
      </c>
      <c r="G12671">
        <v>4569</v>
      </c>
      <c r="H12671">
        <v>152</v>
      </c>
    </row>
    <row r="12672" spans="1:8" x14ac:dyDescent="0.55000000000000004">
      <c r="A12672" s="1">
        <v>44177</v>
      </c>
      <c r="B12672" s="4" t="s">
        <v>111</v>
      </c>
      <c r="C12672">
        <v>7091</v>
      </c>
      <c r="D12672">
        <v>111465</v>
      </c>
      <c r="E12672">
        <v>6160</v>
      </c>
      <c r="F12672">
        <v>107</v>
      </c>
      <c r="G12672">
        <v>824</v>
      </c>
      <c r="H12672">
        <v>43</v>
      </c>
    </row>
    <row r="12673" spans="1:8" x14ac:dyDescent="0.55000000000000004">
      <c r="A12673" s="1">
        <v>44177</v>
      </c>
      <c r="B12673" s="4" t="s">
        <v>112</v>
      </c>
      <c r="C12673">
        <v>1465</v>
      </c>
      <c r="D12673">
        <v>38382</v>
      </c>
      <c r="E12673">
        <v>1209</v>
      </c>
      <c r="F12673">
        <v>14</v>
      </c>
      <c r="G12673">
        <v>242</v>
      </c>
      <c r="H12673">
        <v>6</v>
      </c>
    </row>
    <row r="12674" spans="1:8" x14ac:dyDescent="0.55000000000000004">
      <c r="A12674" s="1">
        <v>44177</v>
      </c>
      <c r="B12674" s="4" t="s">
        <v>113</v>
      </c>
      <c r="C12674">
        <v>551</v>
      </c>
      <c r="D12674">
        <v>14814</v>
      </c>
      <c r="E12674">
        <v>468</v>
      </c>
      <c r="F12674">
        <v>7</v>
      </c>
      <c r="G12674">
        <v>65</v>
      </c>
      <c r="H12674">
        <v>10</v>
      </c>
    </row>
    <row r="12675" spans="1:8" x14ac:dyDescent="0.55000000000000004">
      <c r="A12675" s="1">
        <v>44177</v>
      </c>
      <c r="B12675" s="4" t="s">
        <v>114</v>
      </c>
      <c r="C12675">
        <v>67</v>
      </c>
      <c r="D12675">
        <v>19468</v>
      </c>
      <c r="E12675">
        <v>57</v>
      </c>
      <c r="F12675">
        <v>0</v>
      </c>
      <c r="G12675">
        <v>9</v>
      </c>
      <c r="H12675">
        <v>0</v>
      </c>
    </row>
    <row r="12676" spans="1:8" x14ac:dyDescent="0.55000000000000004">
      <c r="A12676" s="1">
        <v>44177</v>
      </c>
      <c r="B12676" s="4" t="s">
        <v>115</v>
      </c>
      <c r="C12676">
        <v>165</v>
      </c>
      <c r="D12676">
        <v>7659</v>
      </c>
      <c r="E12676">
        <v>151</v>
      </c>
      <c r="F12676">
        <v>0</v>
      </c>
      <c r="G12676">
        <v>14</v>
      </c>
      <c r="H12676">
        <v>1</v>
      </c>
    </row>
    <row r="12677" spans="1:8" x14ac:dyDescent="0.55000000000000004">
      <c r="A12677" s="1">
        <v>44177</v>
      </c>
      <c r="B12677" s="4" t="s">
        <v>116</v>
      </c>
      <c r="C12677">
        <v>702</v>
      </c>
      <c r="D12677">
        <v>24136</v>
      </c>
      <c r="E12677">
        <v>562</v>
      </c>
      <c r="F12677">
        <v>11</v>
      </c>
      <c r="G12677">
        <v>116</v>
      </c>
      <c r="H12677">
        <v>3</v>
      </c>
    </row>
    <row r="12678" spans="1:8" x14ac:dyDescent="0.55000000000000004">
      <c r="A12678" s="1">
        <v>44177</v>
      </c>
      <c r="B12678" s="4" t="s">
        <v>117</v>
      </c>
      <c r="C12678">
        <v>1436</v>
      </c>
      <c r="D12678">
        <v>43500</v>
      </c>
      <c r="E12678">
        <v>907</v>
      </c>
      <c r="F12678">
        <v>8</v>
      </c>
      <c r="G12678">
        <v>287</v>
      </c>
      <c r="H12678">
        <v>10</v>
      </c>
    </row>
    <row r="12679" spans="1:8" x14ac:dyDescent="0.55000000000000004">
      <c r="A12679" s="1">
        <v>44177</v>
      </c>
      <c r="B12679" s="4" t="s">
        <v>118</v>
      </c>
      <c r="C12679">
        <v>433</v>
      </c>
      <c r="D12679">
        <v>22347</v>
      </c>
      <c r="E12679">
        <v>375</v>
      </c>
      <c r="F12679">
        <v>2</v>
      </c>
      <c r="G12679">
        <v>52</v>
      </c>
      <c r="H12679">
        <v>3</v>
      </c>
    </row>
    <row r="12680" spans="1:8" x14ac:dyDescent="0.55000000000000004">
      <c r="A12680" s="1">
        <v>44177</v>
      </c>
      <c r="B12680" s="4" t="s">
        <v>119</v>
      </c>
      <c r="C12680">
        <v>187</v>
      </c>
      <c r="D12680">
        <v>13839</v>
      </c>
      <c r="E12680">
        <v>173</v>
      </c>
      <c r="F12680">
        <v>9</v>
      </c>
      <c r="G12680">
        <v>6</v>
      </c>
      <c r="H12680">
        <v>0</v>
      </c>
    </row>
    <row r="12681" spans="1:8" x14ac:dyDescent="0.55000000000000004">
      <c r="A12681" s="1">
        <v>44177</v>
      </c>
      <c r="B12681" s="4" t="s">
        <v>120</v>
      </c>
      <c r="C12681">
        <v>199</v>
      </c>
      <c r="D12681">
        <v>19231</v>
      </c>
      <c r="E12681">
        <v>144</v>
      </c>
      <c r="F12681">
        <v>3</v>
      </c>
      <c r="G12681">
        <v>52</v>
      </c>
      <c r="H12681">
        <v>0</v>
      </c>
    </row>
    <row r="12682" spans="1:8" x14ac:dyDescent="0.55000000000000004">
      <c r="A12682" s="1">
        <v>44177</v>
      </c>
      <c r="B12682" s="4" t="s">
        <v>121</v>
      </c>
      <c r="C12682">
        <v>358</v>
      </c>
      <c r="D12682">
        <v>9691</v>
      </c>
      <c r="E12682">
        <v>288</v>
      </c>
      <c r="F12682">
        <v>8</v>
      </c>
      <c r="G12682">
        <v>61</v>
      </c>
      <c r="H12682">
        <v>2</v>
      </c>
    </row>
    <row r="12683" spans="1:8" x14ac:dyDescent="0.55000000000000004">
      <c r="A12683" s="1">
        <v>44177</v>
      </c>
      <c r="B12683" s="4" t="s">
        <v>169</v>
      </c>
      <c r="C12683">
        <v>339</v>
      </c>
      <c r="D12683">
        <v>4577</v>
      </c>
      <c r="E12683">
        <v>191</v>
      </c>
      <c r="F12683">
        <v>4</v>
      </c>
      <c r="G12683">
        <v>144</v>
      </c>
      <c r="H12683">
        <v>1</v>
      </c>
    </row>
    <row r="12684" spans="1:8" x14ac:dyDescent="0.55000000000000004">
      <c r="A12684" s="1">
        <v>44177</v>
      </c>
      <c r="B12684" s="4" t="s">
        <v>122</v>
      </c>
      <c r="C12684">
        <v>6551</v>
      </c>
      <c r="D12684">
        <v>223229</v>
      </c>
      <c r="E12684">
        <v>5832</v>
      </c>
      <c r="F12684">
        <v>110</v>
      </c>
      <c r="G12684">
        <v>609</v>
      </c>
      <c r="H12684">
        <v>12</v>
      </c>
    </row>
    <row r="12685" spans="1:8" x14ac:dyDescent="0.55000000000000004">
      <c r="A12685" s="1">
        <v>44177</v>
      </c>
      <c r="B12685" s="4" t="s">
        <v>123</v>
      </c>
      <c r="C12685">
        <v>378</v>
      </c>
      <c r="D12685">
        <v>11599</v>
      </c>
      <c r="E12685">
        <v>326</v>
      </c>
      <c r="F12685">
        <v>3</v>
      </c>
      <c r="G12685">
        <v>51</v>
      </c>
      <c r="H12685">
        <v>0</v>
      </c>
    </row>
    <row r="12686" spans="1:8" x14ac:dyDescent="0.55000000000000004">
      <c r="A12686" s="1">
        <v>44177</v>
      </c>
      <c r="B12686" s="4" t="s">
        <v>124</v>
      </c>
      <c r="C12686">
        <v>290</v>
      </c>
      <c r="D12686">
        <v>29630</v>
      </c>
      <c r="E12686">
        <v>265</v>
      </c>
      <c r="F12686">
        <v>3</v>
      </c>
      <c r="G12686">
        <v>25</v>
      </c>
      <c r="H12686">
        <v>0</v>
      </c>
    </row>
    <row r="12687" spans="1:8" x14ac:dyDescent="0.55000000000000004">
      <c r="A12687" s="1">
        <v>44177</v>
      </c>
      <c r="B12687" s="4" t="s">
        <v>125</v>
      </c>
      <c r="C12687">
        <v>1210</v>
      </c>
      <c r="D12687">
        <v>27774</v>
      </c>
      <c r="E12687">
        <v>1030</v>
      </c>
      <c r="F12687">
        <v>13</v>
      </c>
      <c r="G12687">
        <v>116</v>
      </c>
      <c r="H12687">
        <v>8</v>
      </c>
    </row>
    <row r="12688" spans="1:8" x14ac:dyDescent="0.55000000000000004">
      <c r="A12688" s="1">
        <v>44177</v>
      </c>
      <c r="B12688" s="4" t="s">
        <v>126</v>
      </c>
      <c r="C12688">
        <v>508</v>
      </c>
      <c r="D12688">
        <v>33687</v>
      </c>
      <c r="E12688">
        <v>330</v>
      </c>
      <c r="F12688">
        <v>3</v>
      </c>
      <c r="G12688">
        <v>175</v>
      </c>
      <c r="H12688">
        <v>2</v>
      </c>
    </row>
    <row r="12689" spans="1:8" x14ac:dyDescent="0.55000000000000004">
      <c r="A12689" s="1">
        <v>44177</v>
      </c>
      <c r="B12689" s="4" t="s">
        <v>127</v>
      </c>
      <c r="C12689">
        <v>584</v>
      </c>
      <c r="D12689">
        <v>10923</v>
      </c>
      <c r="E12689">
        <v>497</v>
      </c>
      <c r="F12689">
        <v>3</v>
      </c>
      <c r="G12689">
        <v>87</v>
      </c>
      <c r="H12689">
        <v>1</v>
      </c>
    </row>
    <row r="12690" spans="1:8" x14ac:dyDescent="0.55000000000000004">
      <c r="A12690" s="1">
        <v>44177</v>
      </c>
      <c r="B12690" s="4" t="s">
        <v>128</v>
      </c>
      <c r="C12690">
        <v>796</v>
      </c>
      <c r="D12690">
        <v>30031</v>
      </c>
      <c r="E12690">
        <v>629</v>
      </c>
      <c r="F12690">
        <v>13</v>
      </c>
      <c r="G12690">
        <v>167</v>
      </c>
      <c r="H12690">
        <v>1</v>
      </c>
    </row>
    <row r="12691" spans="1:8" x14ac:dyDescent="0.55000000000000004">
      <c r="A12691" s="1">
        <v>44177</v>
      </c>
      <c r="B12691" s="4" t="s">
        <v>129</v>
      </c>
      <c r="C12691">
        <v>4785</v>
      </c>
      <c r="D12691">
        <v>79250</v>
      </c>
      <c r="E12691">
        <v>4332</v>
      </c>
      <c r="F12691">
        <v>75</v>
      </c>
      <c r="G12691">
        <v>383</v>
      </c>
      <c r="H12691">
        <v>8</v>
      </c>
    </row>
    <row r="12692" spans="1:8" x14ac:dyDescent="0.55000000000000004">
      <c r="A12692" s="1">
        <v>44178</v>
      </c>
      <c r="B12692" s="4" t="s">
        <v>84</v>
      </c>
      <c r="C12692">
        <v>11171</v>
      </c>
      <c r="D12692">
        <v>190249</v>
      </c>
      <c r="E12692">
        <v>8637</v>
      </c>
      <c r="F12692">
        <v>308</v>
      </c>
      <c r="G12692">
        <v>2226</v>
      </c>
      <c r="H12692">
        <v>32</v>
      </c>
    </row>
    <row r="12693" spans="1:8" x14ac:dyDescent="0.55000000000000004">
      <c r="A12693" s="1">
        <v>44178</v>
      </c>
      <c r="B12693" s="4" t="s">
        <v>85</v>
      </c>
      <c r="C12693">
        <v>373</v>
      </c>
      <c r="D12693">
        <v>8036</v>
      </c>
      <c r="E12693">
        <v>308</v>
      </c>
      <c r="F12693">
        <v>6</v>
      </c>
      <c r="G12693">
        <v>59</v>
      </c>
      <c r="H12693">
        <v>2</v>
      </c>
    </row>
    <row r="12694" spans="1:8" x14ac:dyDescent="0.55000000000000004">
      <c r="A12694" s="1">
        <v>44178</v>
      </c>
      <c r="B12694" s="4" t="s">
        <v>86</v>
      </c>
      <c r="C12694">
        <v>302</v>
      </c>
      <c r="D12694">
        <v>11092</v>
      </c>
      <c r="E12694">
        <v>180</v>
      </c>
      <c r="F12694">
        <v>9</v>
      </c>
      <c r="G12694">
        <v>113</v>
      </c>
      <c r="H12694">
        <v>3</v>
      </c>
    </row>
    <row r="12695" spans="1:8" x14ac:dyDescent="0.55000000000000004">
      <c r="A12695" s="1">
        <v>44178</v>
      </c>
      <c r="B12695" s="4" t="s">
        <v>87</v>
      </c>
      <c r="C12695">
        <v>1507</v>
      </c>
      <c r="D12695">
        <v>21568</v>
      </c>
      <c r="E12695">
        <v>1218</v>
      </c>
      <c r="F12695">
        <v>12</v>
      </c>
      <c r="G12695">
        <v>277</v>
      </c>
      <c r="H12695">
        <v>3</v>
      </c>
    </row>
    <row r="12696" spans="1:8" x14ac:dyDescent="0.55000000000000004">
      <c r="A12696" s="1">
        <v>44178</v>
      </c>
      <c r="B12696" s="4" t="s">
        <v>88</v>
      </c>
      <c r="C12696">
        <v>94</v>
      </c>
      <c r="D12696">
        <v>3746</v>
      </c>
      <c r="E12696">
        <v>89</v>
      </c>
      <c r="F12696">
        <v>1</v>
      </c>
      <c r="G12696">
        <v>4</v>
      </c>
      <c r="H12696">
        <v>0</v>
      </c>
    </row>
    <row r="12697" spans="1:8" x14ac:dyDescent="0.55000000000000004">
      <c r="A12697" s="1">
        <v>44178</v>
      </c>
      <c r="B12697" s="4" t="s">
        <v>89</v>
      </c>
      <c r="C12697">
        <v>253</v>
      </c>
      <c r="D12697">
        <v>9068</v>
      </c>
      <c r="E12697">
        <v>149</v>
      </c>
      <c r="F12697">
        <v>1</v>
      </c>
      <c r="G12697">
        <v>103</v>
      </c>
      <c r="H12697">
        <v>1</v>
      </c>
    </row>
    <row r="12698" spans="1:8" x14ac:dyDescent="0.55000000000000004">
      <c r="A12698" s="1">
        <v>44178</v>
      </c>
      <c r="B12698" s="4" t="s">
        <v>90</v>
      </c>
      <c r="C12698">
        <v>611</v>
      </c>
      <c r="D12698">
        <v>45348</v>
      </c>
      <c r="E12698">
        <v>500</v>
      </c>
      <c r="F12698">
        <v>8</v>
      </c>
      <c r="G12698">
        <v>103</v>
      </c>
      <c r="H12698">
        <v>4</v>
      </c>
    </row>
    <row r="12699" spans="1:8" x14ac:dyDescent="0.55000000000000004">
      <c r="A12699" s="1">
        <v>44178</v>
      </c>
      <c r="B12699" s="4" t="s">
        <v>91</v>
      </c>
      <c r="C12699">
        <v>1987</v>
      </c>
      <c r="D12699">
        <v>17774</v>
      </c>
      <c r="E12699">
        <v>1670</v>
      </c>
      <c r="F12699">
        <v>28</v>
      </c>
      <c r="G12699">
        <v>289</v>
      </c>
      <c r="H12699">
        <v>13</v>
      </c>
    </row>
    <row r="12700" spans="1:8" x14ac:dyDescent="0.55000000000000004">
      <c r="A12700" s="1">
        <v>44178</v>
      </c>
      <c r="B12700" s="4" t="s">
        <v>92</v>
      </c>
      <c r="C12700">
        <v>870</v>
      </c>
      <c r="D12700">
        <v>61800</v>
      </c>
      <c r="E12700">
        <v>637</v>
      </c>
      <c r="F12700">
        <v>2</v>
      </c>
      <c r="G12700">
        <v>233</v>
      </c>
      <c r="H12700">
        <v>11</v>
      </c>
    </row>
    <row r="12701" spans="1:8" x14ac:dyDescent="0.55000000000000004">
      <c r="A12701" s="1">
        <v>44178</v>
      </c>
      <c r="B12701" s="4" t="s">
        <v>93</v>
      </c>
      <c r="C12701">
        <v>1652</v>
      </c>
      <c r="D12701">
        <v>42655</v>
      </c>
      <c r="E12701">
        <v>1273</v>
      </c>
      <c r="F12701">
        <v>26</v>
      </c>
      <c r="G12701">
        <v>313</v>
      </c>
      <c r="H12701">
        <v>8</v>
      </c>
    </row>
    <row r="12702" spans="1:8" x14ac:dyDescent="0.55000000000000004">
      <c r="A12702" s="1">
        <v>44178</v>
      </c>
      <c r="B12702" s="4" t="s">
        <v>94</v>
      </c>
      <c r="C12702">
        <v>10441</v>
      </c>
      <c r="D12702">
        <v>261972</v>
      </c>
      <c r="E12702">
        <v>8492</v>
      </c>
      <c r="F12702">
        <v>170</v>
      </c>
      <c r="G12702">
        <v>1779</v>
      </c>
      <c r="H12702">
        <v>35</v>
      </c>
    </row>
    <row r="12703" spans="1:8" x14ac:dyDescent="0.55000000000000004">
      <c r="A12703" s="1">
        <v>44178</v>
      </c>
      <c r="B12703" s="4" t="s">
        <v>95</v>
      </c>
      <c r="C12703">
        <v>8189</v>
      </c>
      <c r="D12703">
        <v>190632</v>
      </c>
      <c r="E12703">
        <v>7100</v>
      </c>
      <c r="F12703">
        <v>97</v>
      </c>
      <c r="G12703">
        <v>991</v>
      </c>
      <c r="H12703">
        <v>15</v>
      </c>
    </row>
    <row r="12704" spans="1:8" x14ac:dyDescent="0.55000000000000004">
      <c r="A12704" s="1">
        <v>44178</v>
      </c>
      <c r="B12704" s="4" t="s">
        <v>96</v>
      </c>
      <c r="C12704">
        <v>47225</v>
      </c>
      <c r="D12704">
        <v>847224</v>
      </c>
      <c r="E12704">
        <v>41555</v>
      </c>
      <c r="F12704">
        <v>535</v>
      </c>
      <c r="G12704">
        <v>5135</v>
      </c>
      <c r="H12704">
        <v>70</v>
      </c>
    </row>
    <row r="12705" spans="1:8" x14ac:dyDescent="0.55000000000000004">
      <c r="A12705" s="1">
        <v>44178</v>
      </c>
      <c r="B12705" s="4" t="s">
        <v>97</v>
      </c>
      <c r="C12705">
        <v>15053</v>
      </c>
      <c r="D12705">
        <v>281819</v>
      </c>
      <c r="E12705">
        <v>13292</v>
      </c>
      <c r="F12705">
        <v>225</v>
      </c>
      <c r="G12705">
        <v>1536</v>
      </c>
      <c r="H12705">
        <v>53</v>
      </c>
    </row>
    <row r="12706" spans="1:8" x14ac:dyDescent="0.55000000000000004">
      <c r="A12706" s="1">
        <v>44178</v>
      </c>
      <c r="B12706" s="4" t="s">
        <v>98</v>
      </c>
      <c r="C12706">
        <v>400</v>
      </c>
      <c r="D12706">
        <v>24496</v>
      </c>
      <c r="E12706">
        <v>317</v>
      </c>
      <c r="F12706">
        <v>0</v>
      </c>
      <c r="G12706">
        <v>83</v>
      </c>
      <c r="H12706">
        <v>0</v>
      </c>
    </row>
    <row r="12707" spans="1:8" x14ac:dyDescent="0.55000000000000004">
      <c r="A12707" s="1">
        <v>44178</v>
      </c>
      <c r="B12707" s="4" t="s">
        <v>99</v>
      </c>
      <c r="C12707">
        <v>474</v>
      </c>
      <c r="D12707">
        <v>18804</v>
      </c>
      <c r="E12707">
        <v>432</v>
      </c>
      <c r="F12707">
        <v>26</v>
      </c>
      <c r="G12707">
        <v>16</v>
      </c>
      <c r="H12707">
        <v>1</v>
      </c>
    </row>
    <row r="12708" spans="1:8" x14ac:dyDescent="0.55000000000000004">
      <c r="A12708" s="1">
        <v>44178</v>
      </c>
      <c r="B12708" s="4" t="s">
        <v>100</v>
      </c>
      <c r="C12708">
        <v>910</v>
      </c>
      <c r="D12708">
        <v>24951</v>
      </c>
      <c r="E12708">
        <v>812</v>
      </c>
      <c r="F12708">
        <v>50</v>
      </c>
      <c r="G12708">
        <v>51</v>
      </c>
      <c r="H12708">
        <v>0</v>
      </c>
    </row>
    <row r="12709" spans="1:8" x14ac:dyDescent="0.55000000000000004">
      <c r="A12709" s="1">
        <v>44178</v>
      </c>
      <c r="B12709" s="4" t="s">
        <v>101</v>
      </c>
      <c r="C12709">
        <v>332</v>
      </c>
      <c r="D12709">
        <v>16638</v>
      </c>
      <c r="E12709">
        <v>306</v>
      </c>
      <c r="F12709">
        <v>11</v>
      </c>
      <c r="G12709">
        <v>15</v>
      </c>
      <c r="H12709">
        <v>2</v>
      </c>
    </row>
    <row r="12710" spans="1:8" x14ac:dyDescent="0.55000000000000004">
      <c r="A12710" s="1">
        <v>44178</v>
      </c>
      <c r="B12710" s="4" t="s">
        <v>102</v>
      </c>
      <c r="C12710">
        <v>440</v>
      </c>
      <c r="D12710">
        <v>14073</v>
      </c>
      <c r="E12710">
        <v>348</v>
      </c>
      <c r="F12710">
        <v>9</v>
      </c>
      <c r="G12710">
        <v>83</v>
      </c>
      <c r="H12710">
        <v>0</v>
      </c>
    </row>
    <row r="12711" spans="1:8" x14ac:dyDescent="0.55000000000000004">
      <c r="A12711" s="1">
        <v>44178</v>
      </c>
      <c r="B12711" s="4" t="s">
        <v>103</v>
      </c>
      <c r="C12711">
        <v>957</v>
      </c>
      <c r="D12711">
        <v>35844</v>
      </c>
      <c r="E12711">
        <v>750</v>
      </c>
      <c r="F12711">
        <v>6</v>
      </c>
      <c r="G12711">
        <v>155</v>
      </c>
      <c r="H12711">
        <v>4</v>
      </c>
    </row>
    <row r="12712" spans="1:8" x14ac:dyDescent="0.55000000000000004">
      <c r="A12712" s="1">
        <v>44178</v>
      </c>
      <c r="B12712" s="4" t="s">
        <v>104</v>
      </c>
      <c r="C12712">
        <v>1498</v>
      </c>
      <c r="D12712">
        <v>50550</v>
      </c>
      <c r="E12712">
        <v>1133</v>
      </c>
      <c r="F12712">
        <v>20</v>
      </c>
      <c r="G12712">
        <v>345</v>
      </c>
      <c r="H12712">
        <v>4</v>
      </c>
    </row>
    <row r="12713" spans="1:8" x14ac:dyDescent="0.55000000000000004">
      <c r="A12713" s="1">
        <v>44178</v>
      </c>
      <c r="B12713" s="4" t="s">
        <v>105</v>
      </c>
      <c r="C12713">
        <v>2087</v>
      </c>
      <c r="D12713">
        <v>67934</v>
      </c>
      <c r="E12713">
        <v>1428</v>
      </c>
      <c r="F12713">
        <v>20</v>
      </c>
      <c r="G12713">
        <v>639</v>
      </c>
      <c r="H12713">
        <v>16</v>
      </c>
    </row>
    <row r="12714" spans="1:8" x14ac:dyDescent="0.55000000000000004">
      <c r="A12714" s="1">
        <v>44178</v>
      </c>
      <c r="B12714" s="4" t="s">
        <v>106</v>
      </c>
      <c r="C12714">
        <v>12525</v>
      </c>
      <c r="D12714">
        <v>152984</v>
      </c>
      <c r="E12714">
        <v>10251</v>
      </c>
      <c r="F12714">
        <v>143</v>
      </c>
      <c r="G12714">
        <v>2131</v>
      </c>
      <c r="H12714">
        <v>27</v>
      </c>
    </row>
    <row r="12715" spans="1:8" x14ac:dyDescent="0.55000000000000004">
      <c r="A12715" s="1">
        <v>44178</v>
      </c>
      <c r="B12715" s="4" t="s">
        <v>107</v>
      </c>
      <c r="C12715">
        <v>1055</v>
      </c>
      <c r="D12715">
        <v>24205</v>
      </c>
      <c r="E12715">
        <v>853</v>
      </c>
      <c r="F12715">
        <v>12</v>
      </c>
      <c r="G12715">
        <v>190</v>
      </c>
      <c r="H12715">
        <v>5</v>
      </c>
    </row>
    <row r="12716" spans="1:8" x14ac:dyDescent="0.55000000000000004">
      <c r="A12716" s="1">
        <v>44178</v>
      </c>
      <c r="B12716" s="4" t="s">
        <v>108</v>
      </c>
      <c r="C12716">
        <v>863</v>
      </c>
      <c r="D12716">
        <v>30933</v>
      </c>
      <c r="E12716">
        <v>785</v>
      </c>
      <c r="F12716">
        <v>11</v>
      </c>
      <c r="G12716">
        <v>67</v>
      </c>
      <c r="H12716">
        <v>1</v>
      </c>
    </row>
    <row r="12717" spans="1:8" x14ac:dyDescent="0.55000000000000004">
      <c r="A12717" s="1">
        <v>44178</v>
      </c>
      <c r="B12717" s="4" t="s">
        <v>109</v>
      </c>
      <c r="C12717">
        <v>3076</v>
      </c>
      <c r="D12717">
        <v>73836</v>
      </c>
      <c r="E12717">
        <v>2644</v>
      </c>
      <c r="F12717">
        <v>40</v>
      </c>
      <c r="G12717">
        <v>406</v>
      </c>
      <c r="H12717">
        <v>8</v>
      </c>
    </row>
    <row r="12718" spans="1:8" x14ac:dyDescent="0.55000000000000004">
      <c r="A12718" s="1">
        <v>44178</v>
      </c>
      <c r="B12718" s="4" t="s">
        <v>110</v>
      </c>
      <c r="C12718">
        <v>24929</v>
      </c>
      <c r="D12718">
        <v>379572</v>
      </c>
      <c r="E12718">
        <v>19822</v>
      </c>
      <c r="F12718">
        <v>407</v>
      </c>
      <c r="G12718">
        <v>4684</v>
      </c>
      <c r="H12718">
        <v>158</v>
      </c>
    </row>
    <row r="12719" spans="1:8" x14ac:dyDescent="0.55000000000000004">
      <c r="A12719" s="1">
        <v>44178</v>
      </c>
      <c r="B12719" s="4" t="s">
        <v>111</v>
      </c>
      <c r="C12719">
        <v>7228</v>
      </c>
      <c r="D12719">
        <v>113005</v>
      </c>
      <c r="E12719">
        <v>6308</v>
      </c>
      <c r="F12719">
        <v>111</v>
      </c>
      <c r="G12719">
        <v>809</v>
      </c>
      <c r="H12719">
        <v>44</v>
      </c>
    </row>
    <row r="12720" spans="1:8" x14ac:dyDescent="0.55000000000000004">
      <c r="A12720" s="1">
        <v>44178</v>
      </c>
      <c r="B12720" s="4" t="s">
        <v>112</v>
      </c>
      <c r="C12720">
        <v>1493</v>
      </c>
      <c r="D12720">
        <v>38382</v>
      </c>
      <c r="E12720">
        <v>1219</v>
      </c>
      <c r="F12720">
        <v>15</v>
      </c>
      <c r="G12720">
        <v>259</v>
      </c>
      <c r="H12720">
        <v>7</v>
      </c>
    </row>
    <row r="12721" spans="1:8" x14ac:dyDescent="0.55000000000000004">
      <c r="A12721" s="1">
        <v>44178</v>
      </c>
      <c r="B12721" s="4" t="s">
        <v>113</v>
      </c>
      <c r="C12721">
        <v>554</v>
      </c>
      <c r="D12721">
        <v>14965</v>
      </c>
      <c r="E12721">
        <v>472</v>
      </c>
      <c r="F12721">
        <v>7</v>
      </c>
      <c r="G12721">
        <v>64</v>
      </c>
      <c r="H12721">
        <v>10</v>
      </c>
    </row>
    <row r="12722" spans="1:8" x14ac:dyDescent="0.55000000000000004">
      <c r="A12722" s="1">
        <v>44178</v>
      </c>
      <c r="B12722" s="4" t="s">
        <v>114</v>
      </c>
      <c r="C12722">
        <v>67</v>
      </c>
      <c r="D12722">
        <v>19495</v>
      </c>
      <c r="E12722">
        <v>57</v>
      </c>
      <c r="F12722">
        <v>0</v>
      </c>
      <c r="G12722">
        <v>9</v>
      </c>
      <c r="H12722">
        <v>0</v>
      </c>
    </row>
    <row r="12723" spans="1:8" x14ac:dyDescent="0.55000000000000004">
      <c r="A12723" s="1">
        <v>44178</v>
      </c>
      <c r="B12723" s="4" t="s">
        <v>115</v>
      </c>
      <c r="C12723">
        <v>166</v>
      </c>
      <c r="D12723">
        <v>7659</v>
      </c>
      <c r="E12723">
        <v>152</v>
      </c>
      <c r="F12723">
        <v>0</v>
      </c>
      <c r="G12723">
        <v>14</v>
      </c>
      <c r="H12723">
        <v>1</v>
      </c>
    </row>
    <row r="12724" spans="1:8" x14ac:dyDescent="0.55000000000000004">
      <c r="A12724" s="1">
        <v>44178</v>
      </c>
      <c r="B12724" s="4" t="s">
        <v>116</v>
      </c>
      <c r="C12724">
        <v>702</v>
      </c>
      <c r="D12724">
        <v>24136</v>
      </c>
      <c r="E12724">
        <v>562</v>
      </c>
      <c r="F12724">
        <v>11</v>
      </c>
      <c r="G12724">
        <v>116</v>
      </c>
      <c r="H12724">
        <v>3</v>
      </c>
    </row>
    <row r="12725" spans="1:8" x14ac:dyDescent="0.55000000000000004">
      <c r="A12725" s="1">
        <v>44178</v>
      </c>
      <c r="B12725" s="4" t="s">
        <v>117</v>
      </c>
      <c r="C12725">
        <v>1560</v>
      </c>
      <c r="D12725">
        <v>43500</v>
      </c>
      <c r="E12725">
        <v>950</v>
      </c>
      <c r="F12725">
        <v>8</v>
      </c>
      <c r="G12725">
        <v>283</v>
      </c>
      <c r="H12725">
        <v>10</v>
      </c>
    </row>
    <row r="12726" spans="1:8" x14ac:dyDescent="0.55000000000000004">
      <c r="A12726" s="1">
        <v>44178</v>
      </c>
      <c r="B12726" s="4" t="s">
        <v>118</v>
      </c>
      <c r="C12726">
        <v>435</v>
      </c>
      <c r="D12726">
        <v>22347</v>
      </c>
      <c r="E12726">
        <v>382</v>
      </c>
      <c r="F12726">
        <v>2</v>
      </c>
      <c r="G12726">
        <v>47</v>
      </c>
      <c r="H12726">
        <v>3</v>
      </c>
    </row>
    <row r="12727" spans="1:8" x14ac:dyDescent="0.55000000000000004">
      <c r="A12727" s="1">
        <v>44178</v>
      </c>
      <c r="B12727" s="4" t="s">
        <v>119</v>
      </c>
      <c r="C12727">
        <v>187</v>
      </c>
      <c r="D12727">
        <v>13844</v>
      </c>
      <c r="E12727">
        <v>174</v>
      </c>
      <c r="F12727">
        <v>9</v>
      </c>
      <c r="G12727">
        <v>6</v>
      </c>
      <c r="H12727">
        <v>0</v>
      </c>
    </row>
    <row r="12728" spans="1:8" x14ac:dyDescent="0.55000000000000004">
      <c r="A12728" s="1">
        <v>44178</v>
      </c>
      <c r="B12728" s="4" t="s">
        <v>120</v>
      </c>
      <c r="C12728">
        <v>199</v>
      </c>
      <c r="D12728">
        <v>19511</v>
      </c>
      <c r="E12728">
        <v>149</v>
      </c>
      <c r="F12728">
        <v>3</v>
      </c>
      <c r="G12728">
        <v>47</v>
      </c>
      <c r="H12728">
        <v>0</v>
      </c>
    </row>
    <row r="12729" spans="1:8" x14ac:dyDescent="0.55000000000000004">
      <c r="A12729" s="1">
        <v>44178</v>
      </c>
      <c r="B12729" s="4" t="s">
        <v>121</v>
      </c>
      <c r="C12729">
        <v>359</v>
      </c>
      <c r="D12729">
        <v>9723</v>
      </c>
      <c r="E12729">
        <v>293</v>
      </c>
      <c r="F12729">
        <v>8</v>
      </c>
      <c r="G12729">
        <v>57</v>
      </c>
      <c r="H12729">
        <v>2</v>
      </c>
    </row>
    <row r="12730" spans="1:8" x14ac:dyDescent="0.55000000000000004">
      <c r="A12730" s="1">
        <v>44178</v>
      </c>
      <c r="B12730" s="4" t="s">
        <v>169</v>
      </c>
      <c r="C12730">
        <v>357</v>
      </c>
      <c r="D12730">
        <v>4671</v>
      </c>
      <c r="E12730">
        <v>200</v>
      </c>
      <c r="F12730">
        <v>4</v>
      </c>
      <c r="G12730">
        <v>153</v>
      </c>
      <c r="H12730">
        <v>1</v>
      </c>
    </row>
    <row r="12731" spans="1:8" x14ac:dyDescent="0.55000000000000004">
      <c r="A12731" s="1">
        <v>44178</v>
      </c>
      <c r="B12731" s="4" t="s">
        <v>122</v>
      </c>
      <c r="C12731">
        <v>6622</v>
      </c>
      <c r="D12731">
        <v>224401</v>
      </c>
      <c r="E12731">
        <v>5863</v>
      </c>
      <c r="F12731">
        <v>110</v>
      </c>
      <c r="G12731">
        <v>649</v>
      </c>
      <c r="H12731">
        <v>12</v>
      </c>
    </row>
    <row r="12732" spans="1:8" x14ac:dyDescent="0.55000000000000004">
      <c r="A12732" s="1">
        <v>44178</v>
      </c>
      <c r="B12732" s="4" t="s">
        <v>123</v>
      </c>
      <c r="C12732">
        <v>380</v>
      </c>
      <c r="D12732">
        <v>11860</v>
      </c>
      <c r="E12732">
        <v>327</v>
      </c>
      <c r="F12732">
        <v>3</v>
      </c>
      <c r="G12732">
        <v>52</v>
      </c>
      <c r="H12732">
        <v>0</v>
      </c>
    </row>
    <row r="12733" spans="1:8" x14ac:dyDescent="0.55000000000000004">
      <c r="A12733" s="1">
        <v>44178</v>
      </c>
      <c r="B12733" s="4" t="s">
        <v>124</v>
      </c>
      <c r="C12733">
        <v>290</v>
      </c>
      <c r="D12733">
        <v>29884</v>
      </c>
      <c r="E12733">
        <v>265</v>
      </c>
      <c r="F12733">
        <v>3</v>
      </c>
      <c r="G12733">
        <v>32</v>
      </c>
      <c r="H12733">
        <v>0</v>
      </c>
    </row>
    <row r="12734" spans="1:8" x14ac:dyDescent="0.55000000000000004">
      <c r="A12734" s="1">
        <v>44178</v>
      </c>
      <c r="B12734" s="4" t="s">
        <v>125</v>
      </c>
      <c r="C12734">
        <v>1210</v>
      </c>
      <c r="D12734">
        <v>27774</v>
      </c>
      <c r="E12734">
        <v>1030</v>
      </c>
      <c r="F12734">
        <v>13</v>
      </c>
      <c r="G12734">
        <v>116</v>
      </c>
      <c r="H12734">
        <v>8</v>
      </c>
    </row>
    <row r="12735" spans="1:8" x14ac:dyDescent="0.55000000000000004">
      <c r="A12735" s="1">
        <v>44178</v>
      </c>
      <c r="B12735" s="4" t="s">
        <v>126</v>
      </c>
      <c r="C12735">
        <v>516</v>
      </c>
      <c r="D12735">
        <v>33841</v>
      </c>
      <c r="E12735">
        <v>355</v>
      </c>
      <c r="F12735">
        <v>3</v>
      </c>
      <c r="G12735">
        <v>158</v>
      </c>
      <c r="H12735">
        <v>2</v>
      </c>
    </row>
    <row r="12736" spans="1:8" x14ac:dyDescent="0.55000000000000004">
      <c r="A12736" s="1">
        <v>44178</v>
      </c>
      <c r="B12736" s="4" t="s">
        <v>127</v>
      </c>
      <c r="C12736">
        <v>584</v>
      </c>
      <c r="D12736">
        <v>10923</v>
      </c>
      <c r="E12736">
        <v>497</v>
      </c>
      <c r="F12736">
        <v>3</v>
      </c>
      <c r="G12736">
        <v>87</v>
      </c>
      <c r="H12736">
        <v>1</v>
      </c>
    </row>
    <row r="12737" spans="1:8" x14ac:dyDescent="0.55000000000000004">
      <c r="A12737" s="1">
        <v>44178</v>
      </c>
      <c r="B12737" s="4" t="s">
        <v>128</v>
      </c>
      <c r="C12737">
        <v>823</v>
      </c>
      <c r="D12737">
        <v>30031</v>
      </c>
      <c r="E12737">
        <v>640</v>
      </c>
      <c r="F12737">
        <v>13</v>
      </c>
      <c r="G12737">
        <v>183</v>
      </c>
      <c r="H12737">
        <v>1</v>
      </c>
    </row>
    <row r="12738" spans="1:8" x14ac:dyDescent="0.55000000000000004">
      <c r="A12738" s="1">
        <v>44178</v>
      </c>
      <c r="B12738" s="4" t="s">
        <v>129</v>
      </c>
      <c r="C12738">
        <v>4805</v>
      </c>
      <c r="D12738">
        <v>79687</v>
      </c>
      <c r="E12738">
        <v>4366</v>
      </c>
      <c r="F12738">
        <v>75</v>
      </c>
      <c r="G12738">
        <v>369</v>
      </c>
      <c r="H12738">
        <v>7</v>
      </c>
    </row>
    <row r="12739" spans="1:8" x14ac:dyDescent="0.55000000000000004">
      <c r="A12739" s="1">
        <v>44179</v>
      </c>
      <c r="B12739" s="4" t="s">
        <v>84</v>
      </c>
      <c r="C12739">
        <v>11460</v>
      </c>
      <c r="D12739">
        <v>194520</v>
      </c>
      <c r="E12739">
        <v>8887</v>
      </c>
      <c r="F12739">
        <v>330</v>
      </c>
      <c r="G12739">
        <v>2282</v>
      </c>
      <c r="H12739">
        <v>32</v>
      </c>
    </row>
    <row r="12740" spans="1:8" x14ac:dyDescent="0.55000000000000004">
      <c r="A12740" s="1">
        <v>44179</v>
      </c>
      <c r="B12740" s="4" t="s">
        <v>85</v>
      </c>
      <c r="C12740">
        <v>375</v>
      </c>
      <c r="D12740">
        <v>8163</v>
      </c>
      <c r="E12740">
        <v>314</v>
      </c>
      <c r="F12740">
        <v>6</v>
      </c>
      <c r="G12740">
        <v>55</v>
      </c>
      <c r="H12740">
        <v>2</v>
      </c>
    </row>
    <row r="12741" spans="1:8" x14ac:dyDescent="0.55000000000000004">
      <c r="A12741" s="1">
        <v>44179</v>
      </c>
      <c r="B12741" s="4" t="s">
        <v>86</v>
      </c>
      <c r="C12741">
        <v>306</v>
      </c>
      <c r="D12741">
        <v>11317</v>
      </c>
      <c r="E12741">
        <v>182</v>
      </c>
      <c r="F12741">
        <v>10</v>
      </c>
      <c r="G12741">
        <v>114</v>
      </c>
      <c r="H12741">
        <v>3</v>
      </c>
    </row>
    <row r="12742" spans="1:8" x14ac:dyDescent="0.55000000000000004">
      <c r="A12742" s="1">
        <v>44179</v>
      </c>
      <c r="B12742" s="4" t="s">
        <v>87</v>
      </c>
      <c r="C12742">
        <v>1531</v>
      </c>
      <c r="D12742">
        <v>21856</v>
      </c>
      <c r="E12742">
        <v>1232</v>
      </c>
      <c r="F12742">
        <v>12</v>
      </c>
      <c r="G12742">
        <v>287</v>
      </c>
      <c r="H12742">
        <v>3</v>
      </c>
    </row>
    <row r="12743" spans="1:8" x14ac:dyDescent="0.55000000000000004">
      <c r="A12743" s="1">
        <v>44179</v>
      </c>
      <c r="B12743" s="4" t="s">
        <v>88</v>
      </c>
      <c r="C12743">
        <v>94</v>
      </c>
      <c r="D12743">
        <v>3842</v>
      </c>
      <c r="E12743">
        <v>89</v>
      </c>
      <c r="F12743">
        <v>1</v>
      </c>
      <c r="G12743">
        <v>4</v>
      </c>
      <c r="H12743">
        <v>0</v>
      </c>
    </row>
    <row r="12744" spans="1:8" x14ac:dyDescent="0.55000000000000004">
      <c r="A12744" s="1">
        <v>44179</v>
      </c>
      <c r="B12744" s="4" t="s">
        <v>89</v>
      </c>
      <c r="C12744">
        <v>265</v>
      </c>
      <c r="D12744">
        <v>9181</v>
      </c>
      <c r="E12744">
        <v>149</v>
      </c>
      <c r="F12744">
        <v>1</v>
      </c>
      <c r="G12744">
        <v>115</v>
      </c>
      <c r="H12744">
        <v>1</v>
      </c>
    </row>
    <row r="12745" spans="1:8" x14ac:dyDescent="0.55000000000000004">
      <c r="A12745" s="1">
        <v>44179</v>
      </c>
      <c r="B12745" s="4" t="s">
        <v>90</v>
      </c>
      <c r="C12745">
        <v>622</v>
      </c>
      <c r="D12745">
        <v>45958</v>
      </c>
      <c r="E12745">
        <v>502</v>
      </c>
      <c r="F12745">
        <v>8</v>
      </c>
      <c r="G12745">
        <v>112</v>
      </c>
      <c r="H12745">
        <v>3</v>
      </c>
    </row>
    <row r="12746" spans="1:8" x14ac:dyDescent="0.55000000000000004">
      <c r="A12746" s="1">
        <v>44179</v>
      </c>
      <c r="B12746" s="4" t="s">
        <v>91</v>
      </c>
      <c r="C12746">
        <v>2012</v>
      </c>
      <c r="D12746">
        <v>17994</v>
      </c>
      <c r="E12746">
        <v>1699</v>
      </c>
      <c r="F12746">
        <v>31</v>
      </c>
      <c r="G12746">
        <v>282</v>
      </c>
      <c r="H12746">
        <v>12</v>
      </c>
    </row>
    <row r="12747" spans="1:8" x14ac:dyDescent="0.55000000000000004">
      <c r="A12747" s="1">
        <v>44179</v>
      </c>
      <c r="B12747" s="4" t="s">
        <v>92</v>
      </c>
      <c r="C12747">
        <v>880</v>
      </c>
      <c r="D12747">
        <v>62128</v>
      </c>
      <c r="E12747">
        <v>685</v>
      </c>
      <c r="F12747">
        <v>2</v>
      </c>
      <c r="G12747">
        <v>195</v>
      </c>
      <c r="H12747">
        <v>11</v>
      </c>
    </row>
    <row r="12748" spans="1:8" x14ac:dyDescent="0.55000000000000004">
      <c r="A12748" s="1">
        <v>44179</v>
      </c>
      <c r="B12748" s="4" t="s">
        <v>93</v>
      </c>
      <c r="C12748">
        <v>1683</v>
      </c>
      <c r="D12748">
        <v>43085</v>
      </c>
      <c r="E12748">
        <v>1316</v>
      </c>
      <c r="F12748">
        <v>26</v>
      </c>
      <c r="G12748">
        <v>310</v>
      </c>
      <c r="H12748">
        <v>5</v>
      </c>
    </row>
    <row r="12749" spans="1:8" x14ac:dyDescent="0.55000000000000004">
      <c r="A12749" s="1">
        <v>44179</v>
      </c>
      <c r="B12749" s="4" t="s">
        <v>94</v>
      </c>
      <c r="C12749">
        <v>10543</v>
      </c>
      <c r="D12749">
        <v>266533</v>
      </c>
      <c r="E12749">
        <v>8609</v>
      </c>
      <c r="F12749">
        <v>173</v>
      </c>
      <c r="G12749">
        <v>1761</v>
      </c>
      <c r="H12749">
        <v>38</v>
      </c>
    </row>
    <row r="12750" spans="1:8" x14ac:dyDescent="0.55000000000000004">
      <c r="A12750" s="1">
        <v>44179</v>
      </c>
      <c r="B12750" s="4" t="s">
        <v>95</v>
      </c>
      <c r="C12750">
        <v>8269</v>
      </c>
      <c r="D12750">
        <v>192386</v>
      </c>
      <c r="E12750">
        <v>7205</v>
      </c>
      <c r="F12750">
        <v>98</v>
      </c>
      <c r="G12750">
        <v>966</v>
      </c>
      <c r="H12750">
        <v>14</v>
      </c>
    </row>
    <row r="12751" spans="1:8" x14ac:dyDescent="0.55000000000000004">
      <c r="A12751" s="1">
        <v>44179</v>
      </c>
      <c r="B12751" s="4" t="s">
        <v>96</v>
      </c>
      <c r="C12751">
        <v>47530</v>
      </c>
      <c r="D12751">
        <v>858689</v>
      </c>
      <c r="E12751">
        <v>41983</v>
      </c>
      <c r="F12751">
        <v>538</v>
      </c>
      <c r="G12751">
        <v>5009</v>
      </c>
      <c r="H12751">
        <v>73</v>
      </c>
    </row>
    <row r="12752" spans="1:8" x14ac:dyDescent="0.55000000000000004">
      <c r="A12752" s="1">
        <v>44179</v>
      </c>
      <c r="B12752" s="4" t="s">
        <v>97</v>
      </c>
      <c r="C12752">
        <v>15172</v>
      </c>
      <c r="D12752">
        <v>286971</v>
      </c>
      <c r="E12752">
        <v>13375</v>
      </c>
      <c r="F12752">
        <v>225</v>
      </c>
      <c r="G12752">
        <v>1572</v>
      </c>
      <c r="H12752">
        <v>56</v>
      </c>
    </row>
    <row r="12753" spans="1:8" x14ac:dyDescent="0.55000000000000004">
      <c r="A12753" s="1">
        <v>44179</v>
      </c>
      <c r="B12753" s="4" t="s">
        <v>98</v>
      </c>
      <c r="C12753">
        <v>408</v>
      </c>
      <c r="D12753">
        <v>24569</v>
      </c>
      <c r="E12753">
        <v>327</v>
      </c>
      <c r="F12753">
        <v>0</v>
      </c>
      <c r="G12753">
        <v>81</v>
      </c>
      <c r="H12753">
        <v>0</v>
      </c>
    </row>
    <row r="12754" spans="1:8" x14ac:dyDescent="0.55000000000000004">
      <c r="A12754" s="1">
        <v>44179</v>
      </c>
      <c r="B12754" s="4" t="s">
        <v>99</v>
      </c>
      <c r="C12754">
        <v>474</v>
      </c>
      <c r="D12754">
        <v>19105</v>
      </c>
      <c r="E12754">
        <v>432</v>
      </c>
      <c r="F12754">
        <v>26</v>
      </c>
      <c r="G12754">
        <v>16</v>
      </c>
      <c r="H12754">
        <v>1</v>
      </c>
    </row>
    <row r="12755" spans="1:8" x14ac:dyDescent="0.55000000000000004">
      <c r="A12755" s="1">
        <v>44179</v>
      </c>
      <c r="B12755" s="4" t="s">
        <v>100</v>
      </c>
      <c r="C12755">
        <v>916</v>
      </c>
      <c r="D12755">
        <v>25019</v>
      </c>
      <c r="E12755">
        <v>816</v>
      </c>
      <c r="F12755">
        <v>50</v>
      </c>
      <c r="G12755">
        <v>53</v>
      </c>
      <c r="H12755">
        <v>0</v>
      </c>
    </row>
    <row r="12756" spans="1:8" x14ac:dyDescent="0.55000000000000004">
      <c r="A12756" s="1">
        <v>44179</v>
      </c>
      <c r="B12756" s="4" t="s">
        <v>101</v>
      </c>
      <c r="C12756">
        <v>332</v>
      </c>
      <c r="D12756">
        <v>16651</v>
      </c>
      <c r="E12756">
        <v>306</v>
      </c>
      <c r="F12756">
        <v>11</v>
      </c>
      <c r="G12756">
        <v>15</v>
      </c>
      <c r="H12756">
        <v>2</v>
      </c>
    </row>
    <row r="12757" spans="1:8" x14ac:dyDescent="0.55000000000000004">
      <c r="A12757" s="1">
        <v>44179</v>
      </c>
      <c r="B12757" s="4" t="s">
        <v>102</v>
      </c>
      <c r="C12757">
        <v>451</v>
      </c>
      <c r="D12757">
        <v>14184</v>
      </c>
      <c r="E12757">
        <v>396</v>
      </c>
      <c r="F12757">
        <v>9</v>
      </c>
      <c r="G12757">
        <v>46</v>
      </c>
      <c r="H12757">
        <v>0</v>
      </c>
    </row>
    <row r="12758" spans="1:8" x14ac:dyDescent="0.55000000000000004">
      <c r="A12758" s="1">
        <v>44179</v>
      </c>
      <c r="B12758" s="4" t="s">
        <v>103</v>
      </c>
      <c r="C12758">
        <v>977</v>
      </c>
      <c r="D12758">
        <v>36749</v>
      </c>
      <c r="E12758">
        <v>766</v>
      </c>
      <c r="F12758">
        <v>6</v>
      </c>
      <c r="G12758">
        <v>165</v>
      </c>
      <c r="H12758">
        <v>4</v>
      </c>
    </row>
    <row r="12759" spans="1:8" x14ac:dyDescent="0.55000000000000004">
      <c r="A12759" s="1">
        <v>44179</v>
      </c>
      <c r="B12759" s="4" t="s">
        <v>104</v>
      </c>
      <c r="C12759">
        <v>1509</v>
      </c>
      <c r="D12759">
        <v>50749</v>
      </c>
      <c r="E12759">
        <v>1152</v>
      </c>
      <c r="F12759">
        <v>20</v>
      </c>
      <c r="G12759">
        <v>337</v>
      </c>
      <c r="H12759">
        <v>4</v>
      </c>
    </row>
    <row r="12760" spans="1:8" x14ac:dyDescent="0.55000000000000004">
      <c r="A12760" s="1">
        <v>44179</v>
      </c>
      <c r="B12760" s="4" t="s">
        <v>105</v>
      </c>
      <c r="C12760">
        <v>2199</v>
      </c>
      <c r="D12760">
        <v>69589</v>
      </c>
      <c r="E12760">
        <v>1491</v>
      </c>
      <c r="F12760">
        <v>22</v>
      </c>
      <c r="G12760">
        <v>686</v>
      </c>
      <c r="H12760">
        <v>15</v>
      </c>
    </row>
    <row r="12761" spans="1:8" x14ac:dyDescent="0.55000000000000004">
      <c r="A12761" s="1">
        <v>44179</v>
      </c>
      <c r="B12761" s="4" t="s">
        <v>106</v>
      </c>
      <c r="C12761">
        <v>12706</v>
      </c>
      <c r="D12761">
        <v>153696</v>
      </c>
      <c r="E12761">
        <v>10393</v>
      </c>
      <c r="F12761">
        <v>144</v>
      </c>
      <c r="G12761">
        <v>2169</v>
      </c>
      <c r="H12761">
        <v>29</v>
      </c>
    </row>
    <row r="12762" spans="1:8" x14ac:dyDescent="0.55000000000000004">
      <c r="A12762" s="1">
        <v>44179</v>
      </c>
      <c r="B12762" s="4" t="s">
        <v>107</v>
      </c>
      <c r="C12762">
        <v>1072</v>
      </c>
      <c r="D12762">
        <v>24205</v>
      </c>
      <c r="E12762">
        <v>861</v>
      </c>
      <c r="F12762">
        <v>12</v>
      </c>
      <c r="G12762">
        <v>199</v>
      </c>
      <c r="H12762">
        <v>5</v>
      </c>
    </row>
    <row r="12763" spans="1:8" x14ac:dyDescent="0.55000000000000004">
      <c r="A12763" s="1">
        <v>44179</v>
      </c>
      <c r="B12763" s="4" t="s">
        <v>108</v>
      </c>
      <c r="C12763">
        <v>869</v>
      </c>
      <c r="D12763">
        <v>31392</v>
      </c>
      <c r="E12763">
        <v>787</v>
      </c>
      <c r="F12763">
        <v>11</v>
      </c>
      <c r="G12763">
        <v>71</v>
      </c>
      <c r="H12763">
        <v>1</v>
      </c>
    </row>
    <row r="12764" spans="1:8" x14ac:dyDescent="0.55000000000000004">
      <c r="A12764" s="1">
        <v>44179</v>
      </c>
      <c r="B12764" s="4" t="s">
        <v>109</v>
      </c>
      <c r="C12764">
        <v>3267</v>
      </c>
      <c r="D12764">
        <v>75779</v>
      </c>
      <c r="E12764">
        <v>2745</v>
      </c>
      <c r="F12764">
        <v>42</v>
      </c>
      <c r="G12764">
        <v>497</v>
      </c>
      <c r="H12764">
        <v>8</v>
      </c>
    </row>
    <row r="12765" spans="1:8" x14ac:dyDescent="0.55000000000000004">
      <c r="A12765" s="1">
        <v>44179</v>
      </c>
      <c r="B12765" s="4" t="s">
        <v>110</v>
      </c>
      <c r="C12765">
        <v>25114</v>
      </c>
      <c r="D12765">
        <v>383174</v>
      </c>
      <c r="E12765">
        <v>20549</v>
      </c>
      <c r="F12765">
        <v>421</v>
      </c>
      <c r="G12765">
        <v>4128</v>
      </c>
      <c r="H12765">
        <v>156</v>
      </c>
    </row>
    <row r="12766" spans="1:8" x14ac:dyDescent="0.55000000000000004">
      <c r="A12766" s="1">
        <v>44179</v>
      </c>
      <c r="B12766" s="4" t="s">
        <v>111</v>
      </c>
      <c r="C12766">
        <v>7339</v>
      </c>
      <c r="D12766">
        <v>114190</v>
      </c>
      <c r="E12766">
        <v>6407</v>
      </c>
      <c r="F12766">
        <v>112</v>
      </c>
      <c r="G12766">
        <v>820</v>
      </c>
      <c r="H12766">
        <v>44</v>
      </c>
    </row>
    <row r="12767" spans="1:8" x14ac:dyDescent="0.55000000000000004">
      <c r="A12767" s="1">
        <v>44179</v>
      </c>
      <c r="B12767" s="4" t="s">
        <v>112</v>
      </c>
      <c r="C12767">
        <v>1512</v>
      </c>
      <c r="D12767">
        <v>39412</v>
      </c>
      <c r="E12767">
        <v>1238</v>
      </c>
      <c r="F12767">
        <v>15</v>
      </c>
      <c r="G12767">
        <v>259</v>
      </c>
      <c r="H12767">
        <v>7</v>
      </c>
    </row>
    <row r="12768" spans="1:8" x14ac:dyDescent="0.55000000000000004">
      <c r="A12768" s="1">
        <v>44179</v>
      </c>
      <c r="B12768" s="4" t="s">
        <v>113</v>
      </c>
      <c r="C12768">
        <v>557</v>
      </c>
      <c r="D12768">
        <v>15059</v>
      </c>
      <c r="E12768">
        <v>475</v>
      </c>
      <c r="F12768">
        <v>7</v>
      </c>
      <c r="G12768">
        <v>64</v>
      </c>
      <c r="H12768">
        <v>9</v>
      </c>
    </row>
    <row r="12769" spans="1:8" x14ac:dyDescent="0.55000000000000004">
      <c r="A12769" s="1">
        <v>44179</v>
      </c>
      <c r="B12769" s="4" t="s">
        <v>114</v>
      </c>
      <c r="C12769">
        <v>67</v>
      </c>
      <c r="D12769">
        <v>19827</v>
      </c>
      <c r="E12769">
        <v>58</v>
      </c>
      <c r="F12769">
        <v>0</v>
      </c>
      <c r="G12769">
        <v>8</v>
      </c>
      <c r="H12769">
        <v>0</v>
      </c>
    </row>
    <row r="12770" spans="1:8" x14ac:dyDescent="0.55000000000000004">
      <c r="A12770" s="1">
        <v>44179</v>
      </c>
      <c r="B12770" s="4" t="s">
        <v>115</v>
      </c>
      <c r="C12770">
        <v>168</v>
      </c>
      <c r="D12770">
        <v>7659</v>
      </c>
      <c r="E12770">
        <v>154</v>
      </c>
      <c r="F12770">
        <v>0</v>
      </c>
      <c r="G12770">
        <v>14</v>
      </c>
      <c r="H12770">
        <v>1</v>
      </c>
    </row>
    <row r="12771" spans="1:8" x14ac:dyDescent="0.55000000000000004">
      <c r="A12771" s="1">
        <v>44179</v>
      </c>
      <c r="B12771" s="4" t="s">
        <v>116</v>
      </c>
      <c r="C12771">
        <v>702</v>
      </c>
      <c r="D12771">
        <v>24136</v>
      </c>
      <c r="E12771">
        <v>562</v>
      </c>
      <c r="F12771">
        <v>11</v>
      </c>
      <c r="G12771">
        <v>116</v>
      </c>
      <c r="H12771">
        <v>3</v>
      </c>
    </row>
    <row r="12772" spans="1:8" x14ac:dyDescent="0.55000000000000004">
      <c r="A12772" s="1">
        <v>44179</v>
      </c>
      <c r="B12772" s="4" t="s">
        <v>117</v>
      </c>
      <c r="C12772">
        <v>1634</v>
      </c>
      <c r="D12772">
        <v>48780</v>
      </c>
      <c r="E12772">
        <v>951</v>
      </c>
      <c r="F12772">
        <v>9</v>
      </c>
      <c r="G12772">
        <v>303</v>
      </c>
      <c r="H12772">
        <v>10</v>
      </c>
    </row>
    <row r="12773" spans="1:8" x14ac:dyDescent="0.55000000000000004">
      <c r="A12773" s="1">
        <v>44179</v>
      </c>
      <c r="B12773" s="4" t="s">
        <v>118</v>
      </c>
      <c r="C12773">
        <v>437</v>
      </c>
      <c r="D12773">
        <v>22347</v>
      </c>
      <c r="E12773">
        <v>388</v>
      </c>
      <c r="F12773">
        <v>2</v>
      </c>
      <c r="G12773">
        <v>43</v>
      </c>
      <c r="H12773">
        <v>4</v>
      </c>
    </row>
    <row r="12774" spans="1:8" x14ac:dyDescent="0.55000000000000004">
      <c r="A12774" s="1">
        <v>44179</v>
      </c>
      <c r="B12774" s="4" t="s">
        <v>119</v>
      </c>
      <c r="C12774">
        <v>187</v>
      </c>
      <c r="D12774">
        <v>13881</v>
      </c>
      <c r="E12774">
        <v>174</v>
      </c>
      <c r="F12774">
        <v>9</v>
      </c>
      <c r="G12774">
        <v>4</v>
      </c>
      <c r="H12774">
        <v>0</v>
      </c>
    </row>
    <row r="12775" spans="1:8" x14ac:dyDescent="0.55000000000000004">
      <c r="A12775" s="1">
        <v>44179</v>
      </c>
      <c r="B12775" s="4" t="s">
        <v>120</v>
      </c>
      <c r="C12775">
        <v>199</v>
      </c>
      <c r="D12775">
        <v>19583</v>
      </c>
      <c r="E12775">
        <v>150</v>
      </c>
      <c r="F12775">
        <v>3</v>
      </c>
      <c r="G12775">
        <v>46</v>
      </c>
      <c r="H12775">
        <v>0</v>
      </c>
    </row>
    <row r="12776" spans="1:8" x14ac:dyDescent="0.55000000000000004">
      <c r="A12776" s="1">
        <v>44179</v>
      </c>
      <c r="B12776" s="4" t="s">
        <v>121</v>
      </c>
      <c r="C12776">
        <v>360</v>
      </c>
      <c r="D12776">
        <v>9762</v>
      </c>
      <c r="E12776">
        <v>297</v>
      </c>
      <c r="F12776">
        <v>9</v>
      </c>
      <c r="G12776">
        <v>54</v>
      </c>
      <c r="H12776">
        <v>2</v>
      </c>
    </row>
    <row r="12777" spans="1:8" x14ac:dyDescent="0.55000000000000004">
      <c r="A12777" s="1">
        <v>44179</v>
      </c>
      <c r="B12777" s="4" t="s">
        <v>169</v>
      </c>
      <c r="C12777">
        <v>368</v>
      </c>
      <c r="D12777">
        <v>4777</v>
      </c>
      <c r="E12777">
        <v>216</v>
      </c>
      <c r="F12777">
        <v>4</v>
      </c>
      <c r="G12777">
        <v>148</v>
      </c>
      <c r="H12777">
        <v>1</v>
      </c>
    </row>
    <row r="12778" spans="1:8" x14ac:dyDescent="0.55000000000000004">
      <c r="A12778" s="1">
        <v>44179</v>
      </c>
      <c r="B12778" s="4" t="s">
        <v>122</v>
      </c>
      <c r="C12778">
        <v>6680</v>
      </c>
      <c r="D12778">
        <v>226346</v>
      </c>
      <c r="E12778">
        <v>5901</v>
      </c>
      <c r="F12778">
        <v>111</v>
      </c>
      <c r="G12778">
        <v>668</v>
      </c>
      <c r="H12778">
        <v>13</v>
      </c>
    </row>
    <row r="12779" spans="1:8" x14ac:dyDescent="0.55000000000000004">
      <c r="A12779" s="1">
        <v>44179</v>
      </c>
      <c r="B12779" s="4" t="s">
        <v>123</v>
      </c>
      <c r="C12779">
        <v>384</v>
      </c>
      <c r="D12779">
        <v>12001</v>
      </c>
      <c r="E12779">
        <v>330</v>
      </c>
      <c r="F12779">
        <v>3</v>
      </c>
      <c r="G12779">
        <v>53</v>
      </c>
      <c r="H12779">
        <v>0</v>
      </c>
    </row>
    <row r="12780" spans="1:8" x14ac:dyDescent="0.55000000000000004">
      <c r="A12780" s="1">
        <v>44179</v>
      </c>
      <c r="B12780" s="4" t="s">
        <v>124</v>
      </c>
      <c r="C12780">
        <v>321</v>
      </c>
      <c r="D12780">
        <v>30156</v>
      </c>
      <c r="E12780">
        <v>268</v>
      </c>
      <c r="F12780">
        <v>3</v>
      </c>
      <c r="G12780">
        <v>43</v>
      </c>
      <c r="H12780">
        <v>0</v>
      </c>
    </row>
    <row r="12781" spans="1:8" x14ac:dyDescent="0.55000000000000004">
      <c r="A12781" s="1">
        <v>44179</v>
      </c>
      <c r="B12781" s="4" t="s">
        <v>125</v>
      </c>
      <c r="C12781">
        <v>1267</v>
      </c>
      <c r="D12781">
        <v>28344</v>
      </c>
      <c r="E12781">
        <v>1056</v>
      </c>
      <c r="F12781">
        <v>13</v>
      </c>
      <c r="G12781">
        <v>130</v>
      </c>
      <c r="H12781">
        <v>8</v>
      </c>
    </row>
    <row r="12782" spans="1:8" x14ac:dyDescent="0.55000000000000004">
      <c r="A12782" s="1">
        <v>44179</v>
      </c>
      <c r="B12782" s="4" t="s">
        <v>126</v>
      </c>
      <c r="C12782">
        <v>522</v>
      </c>
      <c r="D12782">
        <v>33944</v>
      </c>
      <c r="E12782">
        <v>370</v>
      </c>
      <c r="F12782">
        <v>3</v>
      </c>
      <c r="G12782">
        <v>149</v>
      </c>
      <c r="H12782">
        <v>3</v>
      </c>
    </row>
    <row r="12783" spans="1:8" x14ac:dyDescent="0.55000000000000004">
      <c r="A12783" s="1">
        <v>44179</v>
      </c>
      <c r="B12783" s="4" t="s">
        <v>127</v>
      </c>
      <c r="C12783">
        <v>612</v>
      </c>
      <c r="D12783">
        <v>11276</v>
      </c>
      <c r="E12783">
        <v>518</v>
      </c>
      <c r="F12783">
        <v>3</v>
      </c>
      <c r="G12783">
        <v>94</v>
      </c>
      <c r="H12783">
        <v>1</v>
      </c>
    </row>
    <row r="12784" spans="1:8" x14ac:dyDescent="0.55000000000000004">
      <c r="A12784" s="1">
        <v>44179</v>
      </c>
      <c r="B12784" s="4" t="s">
        <v>128</v>
      </c>
      <c r="C12784">
        <v>837</v>
      </c>
      <c r="D12784">
        <v>32158</v>
      </c>
      <c r="E12784">
        <v>653</v>
      </c>
      <c r="F12784">
        <v>13</v>
      </c>
      <c r="G12784">
        <v>184</v>
      </c>
      <c r="H12784">
        <v>1</v>
      </c>
    </row>
    <row r="12785" spans="1:8" x14ac:dyDescent="0.55000000000000004">
      <c r="A12785" s="1">
        <v>44179</v>
      </c>
      <c r="B12785" s="4" t="s">
        <v>129</v>
      </c>
      <c r="C12785">
        <v>4824</v>
      </c>
      <c r="D12785">
        <v>80078</v>
      </c>
      <c r="E12785">
        <v>4386</v>
      </c>
      <c r="F12785">
        <v>77</v>
      </c>
      <c r="G12785">
        <v>366</v>
      </c>
      <c r="H12785">
        <v>7</v>
      </c>
    </row>
    <row r="12786" spans="1:8" x14ac:dyDescent="0.55000000000000004">
      <c r="A12786" s="1">
        <v>44180</v>
      </c>
      <c r="B12786" s="4" t="s">
        <v>84</v>
      </c>
      <c r="C12786">
        <v>11564</v>
      </c>
      <c r="D12786">
        <v>196775</v>
      </c>
      <c r="E12786">
        <v>9040</v>
      </c>
      <c r="F12786">
        <v>341</v>
      </c>
      <c r="G12786">
        <v>2243</v>
      </c>
      <c r="H12786">
        <v>34</v>
      </c>
    </row>
    <row r="12787" spans="1:8" x14ac:dyDescent="0.55000000000000004">
      <c r="A12787" s="1">
        <v>44180</v>
      </c>
      <c r="B12787" s="4" t="s">
        <v>85</v>
      </c>
      <c r="C12787">
        <v>382</v>
      </c>
      <c r="D12787">
        <v>8347</v>
      </c>
      <c r="E12787">
        <v>325</v>
      </c>
      <c r="F12787">
        <v>6</v>
      </c>
      <c r="G12787">
        <v>51</v>
      </c>
      <c r="H12787">
        <v>2</v>
      </c>
    </row>
    <row r="12788" spans="1:8" x14ac:dyDescent="0.55000000000000004">
      <c r="A12788" s="1">
        <v>44180</v>
      </c>
      <c r="B12788" s="4" t="s">
        <v>86</v>
      </c>
      <c r="C12788">
        <v>315</v>
      </c>
      <c r="D12788">
        <v>12217</v>
      </c>
      <c r="E12788">
        <v>185</v>
      </c>
      <c r="F12788">
        <v>12</v>
      </c>
      <c r="G12788">
        <v>118</v>
      </c>
      <c r="H12788">
        <v>3</v>
      </c>
    </row>
    <row r="12789" spans="1:8" x14ac:dyDescent="0.55000000000000004">
      <c r="A12789" s="1">
        <v>44180</v>
      </c>
      <c r="B12789" s="4" t="s">
        <v>87</v>
      </c>
      <c r="C12789">
        <v>1561</v>
      </c>
      <c r="D12789">
        <v>22027</v>
      </c>
      <c r="E12789">
        <v>1241</v>
      </c>
      <c r="F12789">
        <v>12</v>
      </c>
      <c r="G12789">
        <v>308</v>
      </c>
      <c r="H12789">
        <v>3</v>
      </c>
    </row>
    <row r="12790" spans="1:8" x14ac:dyDescent="0.55000000000000004">
      <c r="A12790" s="1">
        <v>44180</v>
      </c>
      <c r="B12790" s="4" t="s">
        <v>88</v>
      </c>
      <c r="C12790">
        <v>94</v>
      </c>
      <c r="D12790">
        <v>3865</v>
      </c>
      <c r="E12790">
        <v>89</v>
      </c>
      <c r="F12790">
        <v>1</v>
      </c>
      <c r="G12790">
        <v>4</v>
      </c>
      <c r="H12790">
        <v>0</v>
      </c>
    </row>
    <row r="12791" spans="1:8" x14ac:dyDescent="0.55000000000000004">
      <c r="A12791" s="1">
        <v>44180</v>
      </c>
      <c r="B12791" s="4" t="s">
        <v>89</v>
      </c>
      <c r="C12791">
        <v>281</v>
      </c>
      <c r="D12791">
        <v>9248</v>
      </c>
      <c r="E12791">
        <v>154</v>
      </c>
      <c r="F12791">
        <v>1</v>
      </c>
      <c r="G12791">
        <v>126</v>
      </c>
      <c r="H12791">
        <v>1</v>
      </c>
    </row>
    <row r="12792" spans="1:8" x14ac:dyDescent="0.55000000000000004">
      <c r="A12792" s="1">
        <v>44180</v>
      </c>
      <c r="B12792" s="4" t="s">
        <v>90</v>
      </c>
      <c r="C12792">
        <v>630</v>
      </c>
      <c r="D12792">
        <v>46150</v>
      </c>
      <c r="E12792">
        <v>509</v>
      </c>
      <c r="F12792">
        <v>8</v>
      </c>
      <c r="G12792">
        <v>113</v>
      </c>
      <c r="H12792">
        <v>4</v>
      </c>
    </row>
    <row r="12793" spans="1:8" x14ac:dyDescent="0.55000000000000004">
      <c r="A12793" s="1">
        <v>44180</v>
      </c>
      <c r="B12793" s="4" t="s">
        <v>91</v>
      </c>
      <c r="C12793">
        <v>2030</v>
      </c>
      <c r="D12793">
        <v>18013</v>
      </c>
      <c r="E12793">
        <v>1717</v>
      </c>
      <c r="F12793">
        <v>32</v>
      </c>
      <c r="G12793">
        <v>281</v>
      </c>
      <c r="H12793">
        <v>13</v>
      </c>
    </row>
    <row r="12794" spans="1:8" x14ac:dyDescent="0.55000000000000004">
      <c r="A12794" s="1">
        <v>44180</v>
      </c>
      <c r="B12794" s="4" t="s">
        <v>92</v>
      </c>
      <c r="C12794">
        <v>915</v>
      </c>
      <c r="D12794">
        <v>62245</v>
      </c>
      <c r="E12794">
        <v>697</v>
      </c>
      <c r="F12794">
        <v>2</v>
      </c>
      <c r="G12794">
        <v>218</v>
      </c>
      <c r="H12794">
        <v>11</v>
      </c>
    </row>
    <row r="12795" spans="1:8" x14ac:dyDescent="0.55000000000000004">
      <c r="A12795" s="1">
        <v>44180</v>
      </c>
      <c r="B12795" s="4" t="s">
        <v>93</v>
      </c>
      <c r="C12795">
        <v>1708</v>
      </c>
      <c r="D12795">
        <v>43736</v>
      </c>
      <c r="E12795">
        <v>1328</v>
      </c>
      <c r="F12795">
        <v>27</v>
      </c>
      <c r="G12795">
        <v>328</v>
      </c>
      <c r="H12795">
        <v>5</v>
      </c>
    </row>
    <row r="12796" spans="1:8" x14ac:dyDescent="0.55000000000000004">
      <c r="A12796" s="1">
        <v>44180</v>
      </c>
      <c r="B12796" s="4" t="s">
        <v>94</v>
      </c>
      <c r="C12796">
        <v>10715</v>
      </c>
      <c r="D12796">
        <v>270128</v>
      </c>
      <c r="E12796">
        <v>8757</v>
      </c>
      <c r="F12796">
        <v>173</v>
      </c>
      <c r="G12796">
        <v>1785</v>
      </c>
      <c r="H12796">
        <v>42</v>
      </c>
    </row>
    <row r="12797" spans="1:8" x14ac:dyDescent="0.55000000000000004">
      <c r="A12797" s="1">
        <v>44180</v>
      </c>
      <c r="B12797" s="4" t="s">
        <v>95</v>
      </c>
      <c r="C12797">
        <v>8388</v>
      </c>
      <c r="D12797">
        <v>193270</v>
      </c>
      <c r="E12797">
        <v>7287</v>
      </c>
      <c r="F12797">
        <v>101</v>
      </c>
      <c r="G12797">
        <v>1000</v>
      </c>
      <c r="H12797">
        <v>13</v>
      </c>
    </row>
    <row r="12798" spans="1:8" x14ac:dyDescent="0.55000000000000004">
      <c r="A12798" s="1">
        <v>44180</v>
      </c>
      <c r="B12798" s="4" t="s">
        <v>96</v>
      </c>
      <c r="C12798">
        <v>47990</v>
      </c>
      <c r="D12798">
        <v>866984</v>
      </c>
      <c r="E12798">
        <v>42621</v>
      </c>
      <c r="F12798">
        <v>547</v>
      </c>
      <c r="G12798">
        <v>4822</v>
      </c>
      <c r="H12798">
        <v>78</v>
      </c>
    </row>
    <row r="12799" spans="1:8" x14ac:dyDescent="0.55000000000000004">
      <c r="A12799" s="1">
        <v>44180</v>
      </c>
      <c r="B12799" s="4" t="s">
        <v>97</v>
      </c>
      <c r="C12799">
        <v>15397</v>
      </c>
      <c r="D12799">
        <v>289534</v>
      </c>
      <c r="E12799">
        <v>13501</v>
      </c>
      <c r="F12799">
        <v>226</v>
      </c>
      <c r="G12799">
        <v>1670</v>
      </c>
      <c r="H12799">
        <v>55</v>
      </c>
    </row>
    <row r="12800" spans="1:8" x14ac:dyDescent="0.55000000000000004">
      <c r="A12800" s="1">
        <v>44180</v>
      </c>
      <c r="B12800" s="4" t="s">
        <v>98</v>
      </c>
      <c r="C12800">
        <v>414</v>
      </c>
      <c r="D12800">
        <v>24941</v>
      </c>
      <c r="E12800">
        <v>335</v>
      </c>
      <c r="F12800">
        <v>3</v>
      </c>
      <c r="G12800">
        <v>79</v>
      </c>
      <c r="H12800">
        <v>0</v>
      </c>
    </row>
    <row r="12801" spans="1:8" x14ac:dyDescent="0.55000000000000004">
      <c r="A12801" s="1">
        <v>44180</v>
      </c>
      <c r="B12801" s="4" t="s">
        <v>99</v>
      </c>
      <c r="C12801">
        <v>475</v>
      </c>
      <c r="D12801">
        <v>19337</v>
      </c>
      <c r="E12801">
        <v>433</v>
      </c>
      <c r="F12801">
        <v>26</v>
      </c>
      <c r="G12801">
        <v>16</v>
      </c>
      <c r="H12801">
        <v>1</v>
      </c>
    </row>
    <row r="12802" spans="1:8" x14ac:dyDescent="0.55000000000000004">
      <c r="A12802" s="1">
        <v>44180</v>
      </c>
      <c r="B12802" s="4" t="s">
        <v>100</v>
      </c>
      <c r="C12802">
        <v>922</v>
      </c>
      <c r="D12802">
        <v>25527</v>
      </c>
      <c r="E12802">
        <v>819</v>
      </c>
      <c r="F12802">
        <v>50</v>
      </c>
      <c r="G12802">
        <v>56</v>
      </c>
      <c r="H12802">
        <v>0</v>
      </c>
    </row>
    <row r="12803" spans="1:8" x14ac:dyDescent="0.55000000000000004">
      <c r="A12803" s="1">
        <v>44180</v>
      </c>
      <c r="B12803" s="4" t="s">
        <v>101</v>
      </c>
      <c r="C12803">
        <v>333</v>
      </c>
      <c r="D12803">
        <v>17048</v>
      </c>
      <c r="E12803">
        <v>306</v>
      </c>
      <c r="F12803">
        <v>11</v>
      </c>
      <c r="G12803">
        <v>16</v>
      </c>
      <c r="H12803">
        <v>2</v>
      </c>
    </row>
    <row r="12804" spans="1:8" x14ac:dyDescent="0.55000000000000004">
      <c r="A12804" s="1">
        <v>44180</v>
      </c>
      <c r="B12804" s="4" t="s">
        <v>102</v>
      </c>
      <c r="C12804">
        <v>454</v>
      </c>
      <c r="D12804">
        <v>14198</v>
      </c>
      <c r="E12804">
        <v>406</v>
      </c>
      <c r="F12804">
        <v>9</v>
      </c>
      <c r="G12804">
        <v>39</v>
      </c>
      <c r="H12804">
        <v>1</v>
      </c>
    </row>
    <row r="12805" spans="1:8" x14ac:dyDescent="0.55000000000000004">
      <c r="A12805" s="1">
        <v>44180</v>
      </c>
      <c r="B12805" s="4" t="s">
        <v>103</v>
      </c>
      <c r="C12805">
        <v>991</v>
      </c>
      <c r="D12805">
        <v>38731</v>
      </c>
      <c r="E12805">
        <v>788</v>
      </c>
      <c r="F12805">
        <v>7</v>
      </c>
      <c r="G12805">
        <v>151</v>
      </c>
      <c r="H12805">
        <v>5</v>
      </c>
    </row>
    <row r="12806" spans="1:8" x14ac:dyDescent="0.55000000000000004">
      <c r="A12806" s="1">
        <v>44180</v>
      </c>
      <c r="B12806" s="4" t="s">
        <v>104</v>
      </c>
      <c r="C12806">
        <v>1544</v>
      </c>
      <c r="D12806">
        <v>52060</v>
      </c>
      <c r="E12806">
        <v>1181</v>
      </c>
      <c r="F12806">
        <v>21</v>
      </c>
      <c r="G12806">
        <v>342</v>
      </c>
      <c r="H12806">
        <v>4</v>
      </c>
    </row>
    <row r="12807" spans="1:8" x14ac:dyDescent="0.55000000000000004">
      <c r="A12807" s="1">
        <v>44180</v>
      </c>
      <c r="B12807" s="4" t="s">
        <v>105</v>
      </c>
      <c r="C12807">
        <v>2227</v>
      </c>
      <c r="D12807">
        <v>70589</v>
      </c>
      <c r="E12807">
        <v>1528</v>
      </c>
      <c r="F12807">
        <v>22</v>
      </c>
      <c r="G12807">
        <v>677</v>
      </c>
      <c r="H12807">
        <v>16</v>
      </c>
    </row>
    <row r="12808" spans="1:8" x14ac:dyDescent="0.55000000000000004">
      <c r="A12808" s="1">
        <v>44180</v>
      </c>
      <c r="B12808" s="4" t="s">
        <v>106</v>
      </c>
      <c r="C12808">
        <v>12820</v>
      </c>
      <c r="D12808">
        <v>162270</v>
      </c>
      <c r="E12808">
        <v>10544</v>
      </c>
      <c r="F12808">
        <v>145</v>
      </c>
      <c r="G12808">
        <v>2131</v>
      </c>
      <c r="H12808">
        <v>32</v>
      </c>
    </row>
    <row r="12809" spans="1:8" x14ac:dyDescent="0.55000000000000004">
      <c r="A12809" s="1">
        <v>44180</v>
      </c>
      <c r="B12809" s="4" t="s">
        <v>107</v>
      </c>
      <c r="C12809">
        <v>1086</v>
      </c>
      <c r="D12809">
        <v>24205</v>
      </c>
      <c r="E12809">
        <v>887</v>
      </c>
      <c r="F12809">
        <v>13</v>
      </c>
      <c r="G12809">
        <v>186</v>
      </c>
      <c r="H12809">
        <v>5</v>
      </c>
    </row>
    <row r="12810" spans="1:8" x14ac:dyDescent="0.55000000000000004">
      <c r="A12810" s="1">
        <v>44180</v>
      </c>
      <c r="B12810" s="4" t="s">
        <v>108</v>
      </c>
      <c r="C12810">
        <v>877</v>
      </c>
      <c r="D12810">
        <v>31553</v>
      </c>
      <c r="E12810">
        <v>795</v>
      </c>
      <c r="F12810">
        <v>11</v>
      </c>
      <c r="G12810">
        <v>71</v>
      </c>
      <c r="H12810">
        <v>1</v>
      </c>
    </row>
    <row r="12811" spans="1:8" x14ac:dyDescent="0.55000000000000004">
      <c r="A12811" s="1">
        <v>44180</v>
      </c>
      <c r="B12811" s="4" t="s">
        <v>109</v>
      </c>
      <c r="C12811">
        <v>3307</v>
      </c>
      <c r="D12811">
        <v>76611</v>
      </c>
      <c r="E12811">
        <v>2785</v>
      </c>
      <c r="F12811">
        <v>42</v>
      </c>
      <c r="G12811">
        <v>496</v>
      </c>
      <c r="H12811">
        <v>8</v>
      </c>
    </row>
    <row r="12812" spans="1:8" x14ac:dyDescent="0.55000000000000004">
      <c r="A12812" s="1">
        <v>44180</v>
      </c>
      <c r="B12812" s="4" t="s">
        <v>110</v>
      </c>
      <c r="C12812">
        <v>25420</v>
      </c>
      <c r="D12812">
        <v>388373</v>
      </c>
      <c r="E12812">
        <v>20740</v>
      </c>
      <c r="F12812">
        <v>431</v>
      </c>
      <c r="G12812">
        <v>4233</v>
      </c>
      <c r="H12812">
        <v>158</v>
      </c>
    </row>
    <row r="12813" spans="1:8" x14ac:dyDescent="0.55000000000000004">
      <c r="A12813" s="1">
        <v>44180</v>
      </c>
      <c r="B12813" s="4" t="s">
        <v>111</v>
      </c>
      <c r="C12813">
        <v>7403</v>
      </c>
      <c r="D12813">
        <v>115379</v>
      </c>
      <c r="E12813">
        <v>6462</v>
      </c>
      <c r="F12813">
        <v>112</v>
      </c>
      <c r="G12813">
        <v>829</v>
      </c>
      <c r="H12813">
        <v>44</v>
      </c>
    </row>
    <row r="12814" spans="1:8" x14ac:dyDescent="0.55000000000000004">
      <c r="A12814" s="1">
        <v>44180</v>
      </c>
      <c r="B12814" s="4" t="s">
        <v>112</v>
      </c>
      <c r="C12814">
        <v>1530</v>
      </c>
      <c r="D12814">
        <v>40263</v>
      </c>
      <c r="E12814">
        <v>1259</v>
      </c>
      <c r="F12814">
        <v>15</v>
      </c>
      <c r="G12814">
        <v>256</v>
      </c>
      <c r="H12814">
        <v>6</v>
      </c>
    </row>
    <row r="12815" spans="1:8" x14ac:dyDescent="0.55000000000000004">
      <c r="A12815" s="1">
        <v>44180</v>
      </c>
      <c r="B12815" s="4" t="s">
        <v>113</v>
      </c>
      <c r="C12815">
        <v>562</v>
      </c>
      <c r="D12815">
        <v>15266</v>
      </c>
      <c r="E12815">
        <v>481</v>
      </c>
      <c r="F12815">
        <v>7</v>
      </c>
      <c r="G12815">
        <v>63</v>
      </c>
      <c r="H12815">
        <v>8</v>
      </c>
    </row>
    <row r="12816" spans="1:8" x14ac:dyDescent="0.55000000000000004">
      <c r="A12816" s="1">
        <v>44180</v>
      </c>
      <c r="B12816" s="4" t="s">
        <v>114</v>
      </c>
      <c r="C12816">
        <v>68</v>
      </c>
      <c r="D12816">
        <v>20394</v>
      </c>
      <c r="E12816">
        <v>58</v>
      </c>
      <c r="F12816">
        <v>0</v>
      </c>
      <c r="G12816">
        <v>9</v>
      </c>
      <c r="H12816">
        <v>1</v>
      </c>
    </row>
    <row r="12817" spans="1:8" x14ac:dyDescent="0.55000000000000004">
      <c r="A12817" s="1">
        <v>44180</v>
      </c>
      <c r="B12817" s="4" t="s">
        <v>115</v>
      </c>
      <c r="C12817">
        <v>168</v>
      </c>
      <c r="D12817">
        <v>7659</v>
      </c>
      <c r="E12817">
        <v>155</v>
      </c>
      <c r="F12817">
        <v>0</v>
      </c>
      <c r="G12817">
        <v>13</v>
      </c>
      <c r="H12817">
        <v>1</v>
      </c>
    </row>
    <row r="12818" spans="1:8" x14ac:dyDescent="0.55000000000000004">
      <c r="A12818" s="1">
        <v>44180</v>
      </c>
      <c r="B12818" s="4" t="s">
        <v>116</v>
      </c>
      <c r="C12818">
        <v>702</v>
      </c>
      <c r="D12818">
        <v>24136</v>
      </c>
      <c r="E12818">
        <v>562</v>
      </c>
      <c r="F12818">
        <v>11</v>
      </c>
      <c r="G12818">
        <v>116</v>
      </c>
      <c r="H12818">
        <v>3</v>
      </c>
    </row>
    <row r="12819" spans="1:8" x14ac:dyDescent="0.55000000000000004">
      <c r="A12819" s="1">
        <v>44180</v>
      </c>
      <c r="B12819" s="4" t="s">
        <v>117</v>
      </c>
      <c r="C12819">
        <v>1733</v>
      </c>
      <c r="D12819">
        <v>48780</v>
      </c>
      <c r="E12819">
        <v>1001</v>
      </c>
      <c r="F12819">
        <v>9</v>
      </c>
      <c r="G12819">
        <v>271</v>
      </c>
      <c r="H12819">
        <v>14</v>
      </c>
    </row>
    <row r="12820" spans="1:8" x14ac:dyDescent="0.55000000000000004">
      <c r="A12820" s="1">
        <v>44180</v>
      </c>
      <c r="B12820" s="4" t="s">
        <v>118</v>
      </c>
      <c r="C12820">
        <v>440</v>
      </c>
      <c r="D12820">
        <v>22347</v>
      </c>
      <c r="E12820">
        <v>388</v>
      </c>
      <c r="F12820">
        <v>2</v>
      </c>
      <c r="G12820">
        <v>46</v>
      </c>
      <c r="H12820">
        <v>5</v>
      </c>
    </row>
    <row r="12821" spans="1:8" x14ac:dyDescent="0.55000000000000004">
      <c r="A12821" s="1">
        <v>44180</v>
      </c>
      <c r="B12821" s="4" t="s">
        <v>119</v>
      </c>
      <c r="C12821">
        <v>187</v>
      </c>
      <c r="D12821">
        <v>13978</v>
      </c>
      <c r="E12821">
        <v>175</v>
      </c>
      <c r="F12821">
        <v>9</v>
      </c>
      <c r="G12821">
        <v>3</v>
      </c>
      <c r="H12821">
        <v>0</v>
      </c>
    </row>
    <row r="12822" spans="1:8" x14ac:dyDescent="0.55000000000000004">
      <c r="A12822" s="1">
        <v>44180</v>
      </c>
      <c r="B12822" s="4" t="s">
        <v>120</v>
      </c>
      <c r="C12822">
        <v>201</v>
      </c>
      <c r="D12822">
        <v>19751</v>
      </c>
      <c r="E12822">
        <v>150</v>
      </c>
      <c r="F12822">
        <v>3</v>
      </c>
      <c r="G12822">
        <v>48</v>
      </c>
      <c r="H12822">
        <v>0</v>
      </c>
    </row>
    <row r="12823" spans="1:8" x14ac:dyDescent="0.55000000000000004">
      <c r="A12823" s="1">
        <v>44180</v>
      </c>
      <c r="B12823" s="4" t="s">
        <v>121</v>
      </c>
      <c r="C12823">
        <v>363</v>
      </c>
      <c r="D12823">
        <v>9778</v>
      </c>
      <c r="E12823">
        <v>305</v>
      </c>
      <c r="F12823">
        <v>9</v>
      </c>
      <c r="G12823">
        <v>49</v>
      </c>
      <c r="H12823">
        <v>2</v>
      </c>
    </row>
    <row r="12824" spans="1:8" x14ac:dyDescent="0.55000000000000004">
      <c r="A12824" s="1">
        <v>44180</v>
      </c>
      <c r="B12824" s="4" t="s">
        <v>169</v>
      </c>
      <c r="C12824">
        <v>404</v>
      </c>
      <c r="D12824">
        <v>4847</v>
      </c>
      <c r="E12824">
        <v>241</v>
      </c>
      <c r="F12824">
        <v>4</v>
      </c>
      <c r="G12824">
        <v>159</v>
      </c>
      <c r="H12824">
        <v>1</v>
      </c>
    </row>
    <row r="12825" spans="1:8" x14ac:dyDescent="0.55000000000000004">
      <c r="A12825" s="1">
        <v>44180</v>
      </c>
      <c r="B12825" s="4" t="s">
        <v>122</v>
      </c>
      <c r="C12825">
        <v>6749</v>
      </c>
      <c r="D12825">
        <v>226346</v>
      </c>
      <c r="E12825">
        <v>5948</v>
      </c>
      <c r="F12825">
        <v>111</v>
      </c>
      <c r="G12825">
        <v>690</v>
      </c>
      <c r="H12825">
        <v>13</v>
      </c>
    </row>
    <row r="12826" spans="1:8" x14ac:dyDescent="0.55000000000000004">
      <c r="A12826" s="1">
        <v>44180</v>
      </c>
      <c r="B12826" s="4" t="s">
        <v>123</v>
      </c>
      <c r="C12826">
        <v>390</v>
      </c>
      <c r="D12826">
        <v>12246</v>
      </c>
      <c r="E12826">
        <v>336</v>
      </c>
      <c r="F12826">
        <v>3</v>
      </c>
      <c r="G12826">
        <v>54</v>
      </c>
      <c r="H12826">
        <v>0</v>
      </c>
    </row>
    <row r="12827" spans="1:8" x14ac:dyDescent="0.55000000000000004">
      <c r="A12827" s="1">
        <v>44180</v>
      </c>
      <c r="B12827" s="4" t="s">
        <v>124</v>
      </c>
      <c r="C12827">
        <v>328</v>
      </c>
      <c r="D12827">
        <v>30645</v>
      </c>
      <c r="E12827">
        <v>272</v>
      </c>
      <c r="F12827">
        <v>3</v>
      </c>
      <c r="G12827">
        <v>56</v>
      </c>
      <c r="H12827">
        <v>2</v>
      </c>
    </row>
    <row r="12828" spans="1:8" x14ac:dyDescent="0.55000000000000004">
      <c r="A12828" s="1">
        <v>44180</v>
      </c>
      <c r="B12828" s="4" t="s">
        <v>125</v>
      </c>
      <c r="C12828">
        <v>1298</v>
      </c>
      <c r="D12828">
        <v>28528</v>
      </c>
      <c r="E12828">
        <v>1071</v>
      </c>
      <c r="F12828">
        <v>13</v>
      </c>
      <c r="G12828">
        <v>144</v>
      </c>
      <c r="H12828">
        <v>9</v>
      </c>
    </row>
    <row r="12829" spans="1:8" x14ac:dyDescent="0.55000000000000004">
      <c r="A12829" s="1">
        <v>44180</v>
      </c>
      <c r="B12829" s="4" t="s">
        <v>126</v>
      </c>
      <c r="C12829">
        <v>534</v>
      </c>
      <c r="D12829">
        <v>34830</v>
      </c>
      <c r="E12829">
        <v>385</v>
      </c>
      <c r="F12829">
        <v>3</v>
      </c>
      <c r="G12829">
        <v>146</v>
      </c>
      <c r="H12829">
        <v>3</v>
      </c>
    </row>
    <row r="12830" spans="1:8" x14ac:dyDescent="0.55000000000000004">
      <c r="A12830" s="1">
        <v>44180</v>
      </c>
      <c r="B12830" s="4" t="s">
        <v>127</v>
      </c>
      <c r="C12830">
        <v>616</v>
      </c>
      <c r="D12830">
        <v>11354</v>
      </c>
      <c r="E12830">
        <v>536</v>
      </c>
      <c r="F12830">
        <v>3</v>
      </c>
      <c r="G12830">
        <v>80</v>
      </c>
      <c r="H12830">
        <v>1</v>
      </c>
    </row>
    <row r="12831" spans="1:8" x14ac:dyDescent="0.55000000000000004">
      <c r="A12831" s="1">
        <v>44180</v>
      </c>
      <c r="B12831" s="4" t="s">
        <v>128</v>
      </c>
      <c r="C12831">
        <v>837</v>
      </c>
      <c r="D12831">
        <v>32430</v>
      </c>
      <c r="E12831">
        <v>653</v>
      </c>
      <c r="F12831">
        <v>13</v>
      </c>
      <c r="G12831">
        <v>184</v>
      </c>
      <c r="H12831">
        <v>1</v>
      </c>
    </row>
    <row r="12832" spans="1:8" x14ac:dyDescent="0.55000000000000004">
      <c r="A12832" s="1">
        <v>44180</v>
      </c>
      <c r="B12832" s="4" t="s">
        <v>129</v>
      </c>
      <c r="C12832">
        <v>4824</v>
      </c>
      <c r="D12832">
        <v>80078</v>
      </c>
      <c r="E12832">
        <v>4386</v>
      </c>
      <c r="F12832">
        <v>77</v>
      </c>
      <c r="G12832">
        <v>366</v>
      </c>
      <c r="H12832">
        <v>7</v>
      </c>
    </row>
    <row r="12833" spans="1:8" x14ac:dyDescent="0.55000000000000004">
      <c r="A12833" s="1">
        <v>44181</v>
      </c>
      <c r="B12833" s="4" t="s">
        <v>84</v>
      </c>
      <c r="C12833">
        <v>11650</v>
      </c>
      <c r="D12833">
        <v>200304</v>
      </c>
      <c r="E12833">
        <v>9287</v>
      </c>
      <c r="F12833">
        <v>352</v>
      </c>
      <c r="G12833">
        <v>2183</v>
      </c>
      <c r="H12833">
        <v>37</v>
      </c>
    </row>
    <row r="12834" spans="1:8" x14ac:dyDescent="0.55000000000000004">
      <c r="A12834" s="1">
        <v>44181</v>
      </c>
      <c r="B12834" s="4" t="s">
        <v>85</v>
      </c>
      <c r="C12834">
        <v>383</v>
      </c>
      <c r="D12834">
        <v>8413</v>
      </c>
      <c r="E12834">
        <v>329</v>
      </c>
      <c r="F12834">
        <v>6</v>
      </c>
      <c r="G12834">
        <v>48</v>
      </c>
      <c r="H12834">
        <v>2</v>
      </c>
    </row>
    <row r="12835" spans="1:8" x14ac:dyDescent="0.55000000000000004">
      <c r="A12835" s="1">
        <v>44181</v>
      </c>
      <c r="B12835" s="4" t="s">
        <v>86</v>
      </c>
      <c r="C12835">
        <v>318</v>
      </c>
      <c r="D12835">
        <v>12356</v>
      </c>
      <c r="E12835">
        <v>190</v>
      </c>
      <c r="F12835">
        <v>12</v>
      </c>
      <c r="G12835">
        <v>116</v>
      </c>
      <c r="H12835">
        <v>3</v>
      </c>
    </row>
    <row r="12836" spans="1:8" x14ac:dyDescent="0.55000000000000004">
      <c r="A12836" s="1">
        <v>44181</v>
      </c>
      <c r="B12836" s="4" t="s">
        <v>87</v>
      </c>
      <c r="C12836">
        <v>1596</v>
      </c>
      <c r="D12836">
        <v>22399</v>
      </c>
      <c r="E12836">
        <v>1258</v>
      </c>
      <c r="F12836">
        <v>12</v>
      </c>
      <c r="G12836">
        <v>326</v>
      </c>
      <c r="H12836">
        <v>3</v>
      </c>
    </row>
    <row r="12837" spans="1:8" x14ac:dyDescent="0.55000000000000004">
      <c r="A12837" s="1">
        <v>44181</v>
      </c>
      <c r="B12837" s="4" t="s">
        <v>88</v>
      </c>
      <c r="C12837">
        <v>94</v>
      </c>
      <c r="D12837">
        <v>3873</v>
      </c>
      <c r="E12837">
        <v>89</v>
      </c>
      <c r="F12837">
        <v>1</v>
      </c>
      <c r="G12837">
        <v>4</v>
      </c>
      <c r="H12837">
        <v>0</v>
      </c>
    </row>
    <row r="12838" spans="1:8" x14ac:dyDescent="0.55000000000000004">
      <c r="A12838" s="1">
        <v>44181</v>
      </c>
      <c r="B12838" s="4" t="s">
        <v>89</v>
      </c>
      <c r="C12838">
        <v>290</v>
      </c>
      <c r="D12838">
        <v>9361</v>
      </c>
      <c r="E12838">
        <v>171</v>
      </c>
      <c r="F12838">
        <v>1</v>
      </c>
      <c r="G12838">
        <v>118</v>
      </c>
      <c r="H12838">
        <v>1</v>
      </c>
    </row>
    <row r="12839" spans="1:8" x14ac:dyDescent="0.55000000000000004">
      <c r="A12839" s="1">
        <v>44181</v>
      </c>
      <c r="B12839" s="4" t="s">
        <v>90</v>
      </c>
      <c r="C12839">
        <v>658</v>
      </c>
      <c r="D12839">
        <v>46923</v>
      </c>
      <c r="E12839">
        <v>515</v>
      </c>
      <c r="F12839">
        <v>9</v>
      </c>
      <c r="G12839">
        <v>134</v>
      </c>
      <c r="H12839">
        <v>3</v>
      </c>
    </row>
    <row r="12840" spans="1:8" x14ac:dyDescent="0.55000000000000004">
      <c r="A12840" s="1">
        <v>44181</v>
      </c>
      <c r="B12840" s="4" t="s">
        <v>91</v>
      </c>
      <c r="C12840">
        <v>2053</v>
      </c>
      <c r="D12840">
        <v>18048</v>
      </c>
      <c r="E12840">
        <v>1743</v>
      </c>
      <c r="F12840">
        <v>32</v>
      </c>
      <c r="G12840">
        <v>278</v>
      </c>
      <c r="H12840">
        <v>12</v>
      </c>
    </row>
    <row r="12841" spans="1:8" x14ac:dyDescent="0.55000000000000004">
      <c r="A12841" s="1">
        <v>44181</v>
      </c>
      <c r="B12841" s="4" t="s">
        <v>92</v>
      </c>
      <c r="C12841">
        <v>938</v>
      </c>
      <c r="D12841">
        <v>63079</v>
      </c>
      <c r="E12841">
        <v>708</v>
      </c>
      <c r="F12841">
        <v>2</v>
      </c>
      <c r="G12841">
        <v>230</v>
      </c>
      <c r="H12841">
        <v>11</v>
      </c>
    </row>
    <row r="12842" spans="1:8" x14ac:dyDescent="0.55000000000000004">
      <c r="A12842" s="1">
        <v>44181</v>
      </c>
      <c r="B12842" s="4" t="s">
        <v>93</v>
      </c>
      <c r="C12842">
        <v>1771</v>
      </c>
      <c r="D12842">
        <v>45427</v>
      </c>
      <c r="E12842">
        <v>1357</v>
      </c>
      <c r="F12842">
        <v>28</v>
      </c>
      <c r="G12842">
        <v>323</v>
      </c>
      <c r="H12842">
        <v>4</v>
      </c>
    </row>
    <row r="12843" spans="1:8" x14ac:dyDescent="0.55000000000000004">
      <c r="A12843" s="1">
        <v>44181</v>
      </c>
      <c r="B12843" s="4" t="s">
        <v>94</v>
      </c>
      <c r="C12843">
        <v>10894</v>
      </c>
      <c r="D12843">
        <v>272701</v>
      </c>
      <c r="E12843">
        <v>8898</v>
      </c>
      <c r="F12843">
        <v>174</v>
      </c>
      <c r="G12843">
        <v>1822</v>
      </c>
      <c r="H12843">
        <v>38</v>
      </c>
    </row>
    <row r="12844" spans="1:8" x14ac:dyDescent="0.55000000000000004">
      <c r="A12844" s="1">
        <v>44181</v>
      </c>
      <c r="B12844" s="4" t="s">
        <v>95</v>
      </c>
      <c r="C12844">
        <v>8511</v>
      </c>
      <c r="D12844">
        <v>193565</v>
      </c>
      <c r="E12844">
        <v>7339</v>
      </c>
      <c r="F12844">
        <v>102</v>
      </c>
      <c r="G12844">
        <v>1070</v>
      </c>
      <c r="H12844">
        <v>15</v>
      </c>
    </row>
    <row r="12845" spans="1:8" x14ac:dyDescent="0.55000000000000004">
      <c r="A12845" s="1">
        <v>44181</v>
      </c>
      <c r="B12845" s="4" t="s">
        <v>96</v>
      </c>
      <c r="C12845">
        <v>48668</v>
      </c>
      <c r="D12845">
        <v>876634</v>
      </c>
      <c r="E12845">
        <v>43041</v>
      </c>
      <c r="F12845">
        <v>557</v>
      </c>
      <c r="G12845">
        <v>5070</v>
      </c>
      <c r="H12845">
        <v>69</v>
      </c>
    </row>
    <row r="12846" spans="1:8" x14ac:dyDescent="0.55000000000000004">
      <c r="A12846" s="1">
        <v>44181</v>
      </c>
      <c r="B12846" s="4" t="s">
        <v>97</v>
      </c>
      <c r="C12846">
        <v>15684</v>
      </c>
      <c r="D12846">
        <v>293582</v>
      </c>
      <c r="E12846">
        <v>13756</v>
      </c>
      <c r="F12846">
        <v>227</v>
      </c>
      <c r="G12846">
        <v>1701</v>
      </c>
      <c r="H12846">
        <v>52</v>
      </c>
    </row>
    <row r="12847" spans="1:8" x14ac:dyDescent="0.55000000000000004">
      <c r="A12847" s="1">
        <v>44181</v>
      </c>
      <c r="B12847" s="4" t="s">
        <v>98</v>
      </c>
      <c r="C12847">
        <v>418</v>
      </c>
      <c r="D12847">
        <v>25175</v>
      </c>
      <c r="E12847">
        <v>343</v>
      </c>
      <c r="F12847">
        <v>3</v>
      </c>
      <c r="G12847">
        <v>75</v>
      </c>
      <c r="H12847">
        <v>0</v>
      </c>
    </row>
    <row r="12848" spans="1:8" x14ac:dyDescent="0.55000000000000004">
      <c r="A12848" s="1">
        <v>44181</v>
      </c>
      <c r="B12848" s="4" t="s">
        <v>99</v>
      </c>
      <c r="C12848">
        <v>477</v>
      </c>
      <c r="D12848">
        <v>19490</v>
      </c>
      <c r="E12848">
        <v>435</v>
      </c>
      <c r="F12848">
        <v>26</v>
      </c>
      <c r="G12848">
        <v>16</v>
      </c>
      <c r="H12848">
        <v>1</v>
      </c>
    </row>
    <row r="12849" spans="1:8" x14ac:dyDescent="0.55000000000000004">
      <c r="A12849" s="1">
        <v>44181</v>
      </c>
      <c r="B12849" s="4" t="s">
        <v>100</v>
      </c>
      <c r="C12849">
        <v>930</v>
      </c>
      <c r="D12849">
        <v>25853</v>
      </c>
      <c r="E12849">
        <v>825</v>
      </c>
      <c r="F12849">
        <v>50</v>
      </c>
      <c r="G12849">
        <v>57</v>
      </c>
      <c r="H12849">
        <v>0</v>
      </c>
    </row>
    <row r="12850" spans="1:8" x14ac:dyDescent="0.55000000000000004">
      <c r="A12850" s="1">
        <v>44181</v>
      </c>
      <c r="B12850" s="4" t="s">
        <v>101</v>
      </c>
      <c r="C12850">
        <v>337</v>
      </c>
      <c r="D12850">
        <v>17138</v>
      </c>
      <c r="E12850">
        <v>309</v>
      </c>
      <c r="F12850">
        <v>11</v>
      </c>
      <c r="G12850">
        <v>17</v>
      </c>
      <c r="H12850">
        <v>1</v>
      </c>
    </row>
    <row r="12851" spans="1:8" x14ac:dyDescent="0.55000000000000004">
      <c r="A12851" s="1">
        <v>44181</v>
      </c>
      <c r="B12851" s="4" t="s">
        <v>102</v>
      </c>
      <c r="C12851">
        <v>459</v>
      </c>
      <c r="D12851">
        <v>14215</v>
      </c>
      <c r="E12851">
        <v>412</v>
      </c>
      <c r="F12851">
        <v>9</v>
      </c>
      <c r="G12851">
        <v>38</v>
      </c>
      <c r="H12851">
        <v>1</v>
      </c>
    </row>
    <row r="12852" spans="1:8" x14ac:dyDescent="0.55000000000000004">
      <c r="A12852" s="1">
        <v>44181</v>
      </c>
      <c r="B12852" s="4" t="s">
        <v>103</v>
      </c>
      <c r="C12852">
        <v>1006</v>
      </c>
      <c r="D12852">
        <v>39493</v>
      </c>
      <c r="E12852">
        <v>810</v>
      </c>
      <c r="F12852">
        <v>7</v>
      </c>
      <c r="G12852">
        <v>149</v>
      </c>
      <c r="H12852">
        <v>6</v>
      </c>
    </row>
    <row r="12853" spans="1:8" x14ac:dyDescent="0.55000000000000004">
      <c r="A12853" s="1">
        <v>44181</v>
      </c>
      <c r="B12853" s="4" t="s">
        <v>104</v>
      </c>
      <c r="C12853">
        <v>1585</v>
      </c>
      <c r="D12853">
        <v>53111</v>
      </c>
      <c r="E12853">
        <v>1200</v>
      </c>
      <c r="F12853">
        <v>21</v>
      </c>
      <c r="G12853">
        <v>364</v>
      </c>
      <c r="H12853">
        <v>6</v>
      </c>
    </row>
    <row r="12854" spans="1:8" x14ac:dyDescent="0.55000000000000004">
      <c r="A12854" s="1">
        <v>44181</v>
      </c>
      <c r="B12854" s="4" t="s">
        <v>105</v>
      </c>
      <c r="C12854">
        <v>2253</v>
      </c>
      <c r="D12854">
        <v>71412</v>
      </c>
      <c r="E12854">
        <v>1597</v>
      </c>
      <c r="F12854">
        <v>24</v>
      </c>
      <c r="G12854">
        <v>632</v>
      </c>
      <c r="H12854">
        <v>14</v>
      </c>
    </row>
    <row r="12855" spans="1:8" x14ac:dyDescent="0.55000000000000004">
      <c r="A12855" s="1">
        <v>44181</v>
      </c>
      <c r="B12855" s="4" t="s">
        <v>106</v>
      </c>
      <c r="C12855">
        <v>13035</v>
      </c>
      <c r="D12855">
        <v>165720</v>
      </c>
      <c r="E12855">
        <v>10733</v>
      </c>
      <c r="F12855">
        <v>147</v>
      </c>
      <c r="G12855">
        <v>2155</v>
      </c>
      <c r="H12855">
        <v>35</v>
      </c>
    </row>
    <row r="12856" spans="1:8" x14ac:dyDescent="0.55000000000000004">
      <c r="A12856" s="1">
        <v>44181</v>
      </c>
      <c r="B12856" s="4" t="s">
        <v>107</v>
      </c>
      <c r="C12856">
        <v>1103</v>
      </c>
      <c r="D12856">
        <v>24205</v>
      </c>
      <c r="E12856">
        <v>903</v>
      </c>
      <c r="F12856">
        <v>14</v>
      </c>
      <c r="G12856">
        <v>186</v>
      </c>
      <c r="H12856">
        <v>5</v>
      </c>
    </row>
    <row r="12857" spans="1:8" x14ac:dyDescent="0.55000000000000004">
      <c r="A12857" s="1">
        <v>44181</v>
      </c>
      <c r="B12857" s="4" t="s">
        <v>108</v>
      </c>
      <c r="C12857">
        <v>886</v>
      </c>
      <c r="D12857">
        <v>32086</v>
      </c>
      <c r="E12857">
        <v>799</v>
      </c>
      <c r="F12857">
        <v>11</v>
      </c>
      <c r="G12857">
        <v>76</v>
      </c>
      <c r="H12857">
        <v>1</v>
      </c>
    </row>
    <row r="12858" spans="1:8" x14ac:dyDescent="0.55000000000000004">
      <c r="A12858" s="1">
        <v>44181</v>
      </c>
      <c r="B12858" s="4" t="s">
        <v>109</v>
      </c>
      <c r="C12858">
        <v>3378</v>
      </c>
      <c r="D12858">
        <v>77767</v>
      </c>
      <c r="E12858">
        <v>2838</v>
      </c>
      <c r="F12858">
        <v>43</v>
      </c>
      <c r="G12858">
        <v>512</v>
      </c>
      <c r="H12858">
        <v>8</v>
      </c>
    </row>
    <row r="12859" spans="1:8" x14ac:dyDescent="0.55000000000000004">
      <c r="A12859" s="1">
        <v>44181</v>
      </c>
      <c r="B12859" s="4" t="s">
        <v>110</v>
      </c>
      <c r="C12859">
        <v>25816</v>
      </c>
      <c r="D12859">
        <v>395030</v>
      </c>
      <c r="E12859">
        <v>21368</v>
      </c>
      <c r="F12859">
        <v>442</v>
      </c>
      <c r="G12859">
        <v>3990</v>
      </c>
      <c r="H12859">
        <v>157</v>
      </c>
    </row>
    <row r="12860" spans="1:8" x14ac:dyDescent="0.55000000000000004">
      <c r="A12860" s="1">
        <v>44181</v>
      </c>
      <c r="B12860" s="4" t="s">
        <v>111</v>
      </c>
      <c r="C12860">
        <v>7547</v>
      </c>
      <c r="D12860">
        <v>116713</v>
      </c>
      <c r="E12860">
        <v>6650</v>
      </c>
      <c r="F12860">
        <v>117</v>
      </c>
      <c r="G12860">
        <v>780</v>
      </c>
      <c r="H12860">
        <v>43</v>
      </c>
    </row>
    <row r="12861" spans="1:8" x14ac:dyDescent="0.55000000000000004">
      <c r="A12861" s="1">
        <v>44181</v>
      </c>
      <c r="B12861" s="4" t="s">
        <v>112</v>
      </c>
      <c r="C12861">
        <v>1554</v>
      </c>
      <c r="D12861">
        <v>40843</v>
      </c>
      <c r="E12861">
        <v>1310</v>
      </c>
      <c r="F12861">
        <v>15</v>
      </c>
      <c r="G12861">
        <v>229</v>
      </c>
      <c r="H12861">
        <v>9</v>
      </c>
    </row>
    <row r="12862" spans="1:8" x14ac:dyDescent="0.55000000000000004">
      <c r="A12862" s="1">
        <v>44181</v>
      </c>
      <c r="B12862" s="4" t="s">
        <v>113</v>
      </c>
      <c r="C12862">
        <v>568</v>
      </c>
      <c r="D12862">
        <v>15447</v>
      </c>
      <c r="E12862">
        <v>491</v>
      </c>
      <c r="F12862">
        <v>7</v>
      </c>
      <c r="G12862">
        <v>59</v>
      </c>
      <c r="H12862">
        <v>8</v>
      </c>
    </row>
    <row r="12863" spans="1:8" x14ac:dyDescent="0.55000000000000004">
      <c r="A12863" s="1">
        <v>44181</v>
      </c>
      <c r="B12863" s="4" t="s">
        <v>114</v>
      </c>
      <c r="C12863">
        <v>68</v>
      </c>
      <c r="D12863">
        <v>20641</v>
      </c>
      <c r="E12863">
        <v>58</v>
      </c>
      <c r="F12863">
        <v>0</v>
      </c>
      <c r="G12863">
        <v>9</v>
      </c>
      <c r="H12863">
        <v>1</v>
      </c>
    </row>
    <row r="12864" spans="1:8" x14ac:dyDescent="0.55000000000000004">
      <c r="A12864" s="1">
        <v>44181</v>
      </c>
      <c r="B12864" s="4" t="s">
        <v>115</v>
      </c>
      <c r="C12864">
        <v>170</v>
      </c>
      <c r="D12864">
        <v>7659</v>
      </c>
      <c r="E12864">
        <v>156</v>
      </c>
      <c r="F12864">
        <v>0</v>
      </c>
      <c r="G12864">
        <v>14</v>
      </c>
      <c r="H12864">
        <v>1</v>
      </c>
    </row>
    <row r="12865" spans="1:8" x14ac:dyDescent="0.55000000000000004">
      <c r="A12865" s="1">
        <v>44181</v>
      </c>
      <c r="B12865" s="4" t="s">
        <v>116</v>
      </c>
      <c r="C12865">
        <v>858</v>
      </c>
      <c r="D12865">
        <v>24136</v>
      </c>
      <c r="E12865">
        <v>562</v>
      </c>
      <c r="F12865">
        <v>11</v>
      </c>
      <c r="G12865">
        <v>116</v>
      </c>
      <c r="H12865">
        <v>3</v>
      </c>
    </row>
    <row r="12866" spans="1:8" x14ac:dyDescent="0.55000000000000004">
      <c r="A12866" s="1">
        <v>44181</v>
      </c>
      <c r="B12866" s="4" t="s">
        <v>117</v>
      </c>
      <c r="C12866">
        <v>1808</v>
      </c>
      <c r="D12866">
        <v>51951</v>
      </c>
      <c r="E12866">
        <v>1045</v>
      </c>
      <c r="F12866">
        <v>11</v>
      </c>
      <c r="G12866">
        <v>262</v>
      </c>
      <c r="H12866">
        <v>14</v>
      </c>
    </row>
    <row r="12867" spans="1:8" x14ac:dyDescent="0.55000000000000004">
      <c r="A12867" s="1">
        <v>44181</v>
      </c>
      <c r="B12867" s="4" t="s">
        <v>118</v>
      </c>
      <c r="C12867">
        <v>441</v>
      </c>
      <c r="D12867">
        <v>22347</v>
      </c>
      <c r="E12867">
        <v>394</v>
      </c>
      <c r="F12867">
        <v>2</v>
      </c>
      <c r="G12867">
        <v>41</v>
      </c>
      <c r="H12867">
        <v>5</v>
      </c>
    </row>
    <row r="12868" spans="1:8" x14ac:dyDescent="0.55000000000000004">
      <c r="A12868" s="1">
        <v>44181</v>
      </c>
      <c r="B12868" s="4" t="s">
        <v>119</v>
      </c>
      <c r="C12868">
        <v>188</v>
      </c>
      <c r="D12868">
        <v>14029</v>
      </c>
      <c r="E12868">
        <v>176</v>
      </c>
      <c r="F12868">
        <v>9</v>
      </c>
      <c r="G12868">
        <v>3</v>
      </c>
      <c r="H12868">
        <v>0</v>
      </c>
    </row>
    <row r="12869" spans="1:8" x14ac:dyDescent="0.55000000000000004">
      <c r="A12869" s="1">
        <v>44181</v>
      </c>
      <c r="B12869" s="4" t="s">
        <v>120</v>
      </c>
      <c r="C12869">
        <v>205</v>
      </c>
      <c r="D12869">
        <v>19968</v>
      </c>
      <c r="E12869">
        <v>156</v>
      </c>
      <c r="F12869">
        <v>3</v>
      </c>
      <c r="G12869">
        <v>46</v>
      </c>
      <c r="H12869">
        <v>0</v>
      </c>
    </row>
    <row r="12870" spans="1:8" x14ac:dyDescent="0.55000000000000004">
      <c r="A12870" s="1">
        <v>44181</v>
      </c>
      <c r="B12870" s="4" t="s">
        <v>121</v>
      </c>
      <c r="C12870">
        <v>370</v>
      </c>
      <c r="D12870">
        <v>9820</v>
      </c>
      <c r="E12870">
        <v>306</v>
      </c>
      <c r="F12870">
        <v>9</v>
      </c>
      <c r="G12870">
        <v>55</v>
      </c>
      <c r="H12870">
        <v>2</v>
      </c>
    </row>
    <row r="12871" spans="1:8" x14ac:dyDescent="0.55000000000000004">
      <c r="A12871" s="1">
        <v>44181</v>
      </c>
      <c r="B12871" s="4" t="s">
        <v>169</v>
      </c>
      <c r="C12871">
        <v>432</v>
      </c>
      <c r="D12871">
        <v>5022</v>
      </c>
      <c r="E12871">
        <v>255</v>
      </c>
      <c r="F12871">
        <v>4</v>
      </c>
      <c r="G12871">
        <v>173</v>
      </c>
      <c r="H12871">
        <v>1</v>
      </c>
    </row>
    <row r="12872" spans="1:8" x14ac:dyDescent="0.55000000000000004">
      <c r="A12872" s="1">
        <v>44181</v>
      </c>
      <c r="B12872" s="4" t="s">
        <v>122</v>
      </c>
      <c r="C12872">
        <v>6890</v>
      </c>
      <c r="D12872">
        <v>231582</v>
      </c>
      <c r="E12872">
        <v>5987</v>
      </c>
      <c r="F12872">
        <v>111</v>
      </c>
      <c r="G12872">
        <v>792</v>
      </c>
      <c r="H12872">
        <v>12</v>
      </c>
    </row>
    <row r="12873" spans="1:8" x14ac:dyDescent="0.55000000000000004">
      <c r="A12873" s="1">
        <v>44181</v>
      </c>
      <c r="B12873" s="4" t="s">
        <v>123</v>
      </c>
      <c r="C12873">
        <v>398</v>
      </c>
      <c r="D12873">
        <v>12611</v>
      </c>
      <c r="E12873">
        <v>346</v>
      </c>
      <c r="F12873">
        <v>3</v>
      </c>
      <c r="G12873">
        <v>54</v>
      </c>
      <c r="H12873">
        <v>0</v>
      </c>
    </row>
    <row r="12874" spans="1:8" x14ac:dyDescent="0.55000000000000004">
      <c r="A12874" s="1">
        <v>44181</v>
      </c>
      <c r="B12874" s="4" t="s">
        <v>124</v>
      </c>
      <c r="C12874">
        <v>338</v>
      </c>
      <c r="D12874">
        <v>31230</v>
      </c>
      <c r="E12874">
        <v>273</v>
      </c>
      <c r="F12874">
        <v>3</v>
      </c>
      <c r="G12874">
        <v>56</v>
      </c>
      <c r="H12874">
        <v>2</v>
      </c>
    </row>
    <row r="12875" spans="1:8" x14ac:dyDescent="0.55000000000000004">
      <c r="A12875" s="1">
        <v>44181</v>
      </c>
      <c r="B12875" s="4" t="s">
        <v>125</v>
      </c>
      <c r="C12875">
        <v>1329</v>
      </c>
      <c r="D12875">
        <v>28851</v>
      </c>
      <c r="E12875">
        <v>1072</v>
      </c>
      <c r="F12875">
        <v>13</v>
      </c>
      <c r="G12875">
        <v>157</v>
      </c>
      <c r="H12875">
        <v>6</v>
      </c>
    </row>
    <row r="12876" spans="1:8" x14ac:dyDescent="0.55000000000000004">
      <c r="A12876" s="1">
        <v>44181</v>
      </c>
      <c r="B12876" s="4" t="s">
        <v>126</v>
      </c>
      <c r="C12876">
        <v>543</v>
      </c>
      <c r="D12876">
        <v>35449</v>
      </c>
      <c r="E12876">
        <v>403</v>
      </c>
      <c r="F12876">
        <v>3</v>
      </c>
      <c r="G12876">
        <v>137</v>
      </c>
      <c r="H12876">
        <v>4</v>
      </c>
    </row>
    <row r="12877" spans="1:8" x14ac:dyDescent="0.55000000000000004">
      <c r="A12877" s="1">
        <v>44181</v>
      </c>
      <c r="B12877" s="4" t="s">
        <v>127</v>
      </c>
      <c r="C12877">
        <v>622</v>
      </c>
      <c r="D12877">
        <v>11400</v>
      </c>
      <c r="E12877">
        <v>550</v>
      </c>
      <c r="F12877">
        <v>4</v>
      </c>
      <c r="G12877">
        <v>72</v>
      </c>
      <c r="H12877">
        <v>2</v>
      </c>
    </row>
    <row r="12878" spans="1:8" x14ac:dyDescent="0.55000000000000004">
      <c r="A12878" s="1">
        <v>44181</v>
      </c>
      <c r="B12878" s="4" t="s">
        <v>128</v>
      </c>
      <c r="C12878">
        <v>837</v>
      </c>
      <c r="D12878">
        <v>32950</v>
      </c>
      <c r="E12878">
        <v>653</v>
      </c>
      <c r="F12878">
        <v>13</v>
      </c>
      <c r="G12878">
        <v>184</v>
      </c>
      <c r="H12878">
        <v>1</v>
      </c>
    </row>
    <row r="12879" spans="1:8" x14ac:dyDescent="0.55000000000000004">
      <c r="A12879" s="1">
        <v>44181</v>
      </c>
      <c r="B12879" s="4" t="s">
        <v>129</v>
      </c>
      <c r="C12879">
        <v>4880</v>
      </c>
      <c r="D12879">
        <v>81311</v>
      </c>
      <c r="E12879">
        <v>4450</v>
      </c>
      <c r="F12879">
        <v>77</v>
      </c>
      <c r="G12879">
        <v>358</v>
      </c>
      <c r="H12879">
        <v>6</v>
      </c>
    </row>
    <row r="12880" spans="1:8" x14ac:dyDescent="0.55000000000000004">
      <c r="A12880" s="1">
        <v>44182</v>
      </c>
      <c r="B12880" s="4" t="s">
        <v>84</v>
      </c>
      <c r="C12880">
        <v>11650</v>
      </c>
      <c r="D12880">
        <v>200304</v>
      </c>
      <c r="E12880">
        <v>9287</v>
      </c>
      <c r="F12880">
        <v>352</v>
      </c>
      <c r="G12880">
        <v>2183</v>
      </c>
      <c r="H12880">
        <v>37</v>
      </c>
    </row>
    <row r="12881" spans="1:8" x14ac:dyDescent="0.55000000000000004">
      <c r="A12881" s="1">
        <v>44182</v>
      </c>
      <c r="B12881" s="4" t="s">
        <v>85</v>
      </c>
      <c r="C12881">
        <v>383</v>
      </c>
      <c r="D12881">
        <v>8413</v>
      </c>
      <c r="E12881">
        <v>329</v>
      </c>
      <c r="F12881">
        <v>6</v>
      </c>
      <c r="G12881">
        <v>48</v>
      </c>
      <c r="H12881">
        <v>2</v>
      </c>
    </row>
    <row r="12882" spans="1:8" x14ac:dyDescent="0.55000000000000004">
      <c r="A12882" s="1">
        <v>44182</v>
      </c>
      <c r="B12882" s="4" t="s">
        <v>86</v>
      </c>
      <c r="C12882">
        <v>318</v>
      </c>
      <c r="D12882">
        <v>12356</v>
      </c>
      <c r="E12882">
        <v>190</v>
      </c>
      <c r="F12882">
        <v>12</v>
      </c>
      <c r="G12882">
        <v>116</v>
      </c>
      <c r="H12882">
        <v>3</v>
      </c>
    </row>
    <row r="12883" spans="1:8" x14ac:dyDescent="0.55000000000000004">
      <c r="A12883" s="1">
        <v>44182</v>
      </c>
      <c r="B12883" s="4" t="s">
        <v>87</v>
      </c>
      <c r="C12883">
        <v>1596</v>
      </c>
      <c r="D12883">
        <v>22399</v>
      </c>
      <c r="E12883">
        <v>1258</v>
      </c>
      <c r="F12883">
        <v>12</v>
      </c>
      <c r="G12883">
        <v>326</v>
      </c>
      <c r="H12883">
        <v>3</v>
      </c>
    </row>
    <row r="12884" spans="1:8" x14ac:dyDescent="0.55000000000000004">
      <c r="A12884" s="1">
        <v>44182</v>
      </c>
      <c r="B12884" s="4" t="s">
        <v>88</v>
      </c>
      <c r="C12884">
        <v>94</v>
      </c>
      <c r="D12884">
        <v>3873</v>
      </c>
      <c r="E12884">
        <v>89</v>
      </c>
      <c r="F12884">
        <v>1</v>
      </c>
      <c r="G12884">
        <v>4</v>
      </c>
      <c r="H12884">
        <v>0</v>
      </c>
    </row>
    <row r="12885" spans="1:8" x14ac:dyDescent="0.55000000000000004">
      <c r="A12885" s="1">
        <v>44182</v>
      </c>
      <c r="B12885" s="4" t="s">
        <v>89</v>
      </c>
      <c r="C12885">
        <v>290</v>
      </c>
      <c r="D12885">
        <v>9361</v>
      </c>
      <c r="E12885">
        <v>171</v>
      </c>
      <c r="F12885">
        <v>1</v>
      </c>
      <c r="G12885">
        <v>118</v>
      </c>
      <c r="H12885">
        <v>1</v>
      </c>
    </row>
    <row r="12886" spans="1:8" x14ac:dyDescent="0.55000000000000004">
      <c r="A12886" s="1">
        <v>44182</v>
      </c>
      <c r="B12886" s="4" t="s">
        <v>90</v>
      </c>
      <c r="C12886">
        <v>658</v>
      </c>
      <c r="D12886">
        <v>46923</v>
      </c>
      <c r="E12886">
        <v>515</v>
      </c>
      <c r="F12886">
        <v>9</v>
      </c>
      <c r="G12886">
        <v>134</v>
      </c>
      <c r="H12886">
        <v>3</v>
      </c>
    </row>
    <row r="12887" spans="1:8" x14ac:dyDescent="0.55000000000000004">
      <c r="A12887" s="1">
        <v>44182</v>
      </c>
      <c r="B12887" s="4" t="s">
        <v>91</v>
      </c>
      <c r="C12887">
        <v>2053</v>
      </c>
      <c r="D12887">
        <v>18048</v>
      </c>
      <c r="E12887">
        <v>1743</v>
      </c>
      <c r="F12887">
        <v>32</v>
      </c>
      <c r="G12887">
        <v>278</v>
      </c>
      <c r="H12887">
        <v>12</v>
      </c>
    </row>
    <row r="12888" spans="1:8" x14ac:dyDescent="0.55000000000000004">
      <c r="A12888" s="1">
        <v>44182</v>
      </c>
      <c r="B12888" s="4" t="s">
        <v>92</v>
      </c>
      <c r="C12888">
        <v>938</v>
      </c>
      <c r="D12888">
        <v>63079</v>
      </c>
      <c r="E12888">
        <v>708</v>
      </c>
      <c r="F12888">
        <v>2</v>
      </c>
      <c r="G12888">
        <v>230</v>
      </c>
      <c r="H12888">
        <v>11</v>
      </c>
    </row>
    <row r="12889" spans="1:8" x14ac:dyDescent="0.55000000000000004">
      <c r="A12889" s="1">
        <v>44182</v>
      </c>
      <c r="B12889" s="4" t="s">
        <v>93</v>
      </c>
      <c r="C12889">
        <v>1771</v>
      </c>
      <c r="D12889">
        <v>45427</v>
      </c>
      <c r="E12889">
        <v>1357</v>
      </c>
      <c r="F12889">
        <v>28</v>
      </c>
      <c r="G12889">
        <v>323</v>
      </c>
      <c r="H12889">
        <v>4</v>
      </c>
    </row>
    <row r="12890" spans="1:8" x14ac:dyDescent="0.55000000000000004">
      <c r="A12890" s="1">
        <v>44182</v>
      </c>
      <c r="B12890" s="4" t="s">
        <v>94</v>
      </c>
      <c r="C12890">
        <v>10894</v>
      </c>
      <c r="D12890">
        <v>272701</v>
      </c>
      <c r="E12890">
        <v>8898</v>
      </c>
      <c r="F12890">
        <v>174</v>
      </c>
      <c r="G12890">
        <v>1822</v>
      </c>
      <c r="H12890">
        <v>38</v>
      </c>
    </row>
    <row r="12891" spans="1:8" x14ac:dyDescent="0.55000000000000004">
      <c r="A12891" s="1">
        <v>44182</v>
      </c>
      <c r="B12891" s="4" t="s">
        <v>95</v>
      </c>
      <c r="C12891">
        <v>8511</v>
      </c>
      <c r="D12891">
        <v>193565</v>
      </c>
      <c r="E12891">
        <v>7339</v>
      </c>
      <c r="F12891">
        <v>102</v>
      </c>
      <c r="G12891">
        <v>1070</v>
      </c>
      <c r="H12891">
        <v>15</v>
      </c>
    </row>
    <row r="12892" spans="1:8" x14ac:dyDescent="0.55000000000000004">
      <c r="A12892" s="1">
        <v>44182</v>
      </c>
      <c r="B12892" s="4" t="s">
        <v>96</v>
      </c>
      <c r="C12892">
        <v>48668</v>
      </c>
      <c r="D12892">
        <v>876634</v>
      </c>
      <c r="E12892">
        <v>43041</v>
      </c>
      <c r="F12892">
        <v>557</v>
      </c>
      <c r="G12892">
        <v>5070</v>
      </c>
      <c r="H12892">
        <v>69</v>
      </c>
    </row>
    <row r="12893" spans="1:8" x14ac:dyDescent="0.55000000000000004">
      <c r="A12893" s="1">
        <v>44182</v>
      </c>
      <c r="B12893" s="4" t="s">
        <v>97</v>
      </c>
      <c r="C12893">
        <v>15684</v>
      </c>
      <c r="D12893">
        <v>293582</v>
      </c>
      <c r="E12893">
        <v>13756</v>
      </c>
      <c r="F12893">
        <v>227</v>
      </c>
      <c r="G12893">
        <v>1701</v>
      </c>
      <c r="H12893">
        <v>52</v>
      </c>
    </row>
    <row r="12894" spans="1:8" x14ac:dyDescent="0.55000000000000004">
      <c r="A12894" s="1">
        <v>44182</v>
      </c>
      <c r="B12894" s="4" t="s">
        <v>98</v>
      </c>
      <c r="C12894">
        <v>418</v>
      </c>
      <c r="D12894">
        <v>25175</v>
      </c>
      <c r="E12894">
        <v>343</v>
      </c>
      <c r="F12894">
        <v>3</v>
      </c>
      <c r="G12894">
        <v>75</v>
      </c>
      <c r="H12894">
        <v>0</v>
      </c>
    </row>
    <row r="12895" spans="1:8" x14ac:dyDescent="0.55000000000000004">
      <c r="A12895" s="1">
        <v>44182</v>
      </c>
      <c r="B12895" s="4" t="s">
        <v>99</v>
      </c>
      <c r="C12895">
        <v>477</v>
      </c>
      <c r="D12895">
        <v>19490</v>
      </c>
      <c r="E12895">
        <v>435</v>
      </c>
      <c r="F12895">
        <v>26</v>
      </c>
      <c r="G12895">
        <v>16</v>
      </c>
      <c r="H12895">
        <v>1</v>
      </c>
    </row>
    <row r="12896" spans="1:8" x14ac:dyDescent="0.55000000000000004">
      <c r="A12896" s="1">
        <v>44182</v>
      </c>
      <c r="B12896" s="4" t="s">
        <v>100</v>
      </c>
      <c r="C12896">
        <v>930</v>
      </c>
      <c r="D12896">
        <v>25853</v>
      </c>
      <c r="E12896">
        <v>825</v>
      </c>
      <c r="F12896">
        <v>50</v>
      </c>
      <c r="G12896">
        <v>57</v>
      </c>
      <c r="H12896">
        <v>0</v>
      </c>
    </row>
    <row r="12897" spans="1:8" x14ac:dyDescent="0.55000000000000004">
      <c r="A12897" s="1">
        <v>44182</v>
      </c>
      <c r="B12897" s="4" t="s">
        <v>101</v>
      </c>
      <c r="C12897">
        <v>337</v>
      </c>
      <c r="D12897">
        <v>17138</v>
      </c>
      <c r="E12897">
        <v>309</v>
      </c>
      <c r="F12897">
        <v>11</v>
      </c>
      <c r="G12897">
        <v>17</v>
      </c>
      <c r="H12897">
        <v>1</v>
      </c>
    </row>
    <row r="12898" spans="1:8" x14ac:dyDescent="0.55000000000000004">
      <c r="A12898" s="1">
        <v>44182</v>
      </c>
      <c r="B12898" s="4" t="s">
        <v>102</v>
      </c>
      <c r="C12898">
        <v>459</v>
      </c>
      <c r="D12898">
        <v>14215</v>
      </c>
      <c r="E12898">
        <v>412</v>
      </c>
      <c r="F12898">
        <v>9</v>
      </c>
      <c r="G12898">
        <v>38</v>
      </c>
      <c r="H12898">
        <v>1</v>
      </c>
    </row>
    <row r="12899" spans="1:8" x14ac:dyDescent="0.55000000000000004">
      <c r="A12899" s="1">
        <v>44182</v>
      </c>
      <c r="B12899" s="4" t="s">
        <v>103</v>
      </c>
      <c r="C12899">
        <v>1006</v>
      </c>
      <c r="D12899">
        <v>39493</v>
      </c>
      <c r="E12899">
        <v>810</v>
      </c>
      <c r="F12899">
        <v>7</v>
      </c>
      <c r="G12899">
        <v>149</v>
      </c>
      <c r="H12899">
        <v>6</v>
      </c>
    </row>
    <row r="12900" spans="1:8" x14ac:dyDescent="0.55000000000000004">
      <c r="A12900" s="1">
        <v>44182</v>
      </c>
      <c r="B12900" s="4" t="s">
        <v>104</v>
      </c>
      <c r="C12900">
        <v>1585</v>
      </c>
      <c r="D12900">
        <v>53111</v>
      </c>
      <c r="E12900">
        <v>1200</v>
      </c>
      <c r="F12900">
        <v>21</v>
      </c>
      <c r="G12900">
        <v>364</v>
      </c>
      <c r="H12900">
        <v>6</v>
      </c>
    </row>
    <row r="12901" spans="1:8" x14ac:dyDescent="0.55000000000000004">
      <c r="A12901" s="1">
        <v>44182</v>
      </c>
      <c r="B12901" s="4" t="s">
        <v>105</v>
      </c>
      <c r="C12901">
        <v>2253</v>
      </c>
      <c r="D12901">
        <v>71412</v>
      </c>
      <c r="E12901">
        <v>1597</v>
      </c>
      <c r="F12901">
        <v>24</v>
      </c>
      <c r="G12901">
        <v>632</v>
      </c>
      <c r="H12901">
        <v>14</v>
      </c>
    </row>
    <row r="12902" spans="1:8" x14ac:dyDescent="0.55000000000000004">
      <c r="A12902" s="1">
        <v>44182</v>
      </c>
      <c r="B12902" s="4" t="s">
        <v>106</v>
      </c>
      <c r="C12902">
        <v>13035</v>
      </c>
      <c r="D12902">
        <v>165720</v>
      </c>
      <c r="E12902">
        <v>10733</v>
      </c>
      <c r="F12902">
        <v>147</v>
      </c>
      <c r="G12902">
        <v>2155</v>
      </c>
      <c r="H12902">
        <v>35</v>
      </c>
    </row>
    <row r="12903" spans="1:8" x14ac:dyDescent="0.55000000000000004">
      <c r="A12903" s="1">
        <v>44182</v>
      </c>
      <c r="B12903" s="4" t="s">
        <v>107</v>
      </c>
      <c r="C12903">
        <v>1103</v>
      </c>
      <c r="D12903">
        <v>24205</v>
      </c>
      <c r="E12903">
        <v>903</v>
      </c>
      <c r="F12903">
        <v>14</v>
      </c>
      <c r="G12903">
        <v>186</v>
      </c>
      <c r="H12903">
        <v>5</v>
      </c>
    </row>
    <row r="12904" spans="1:8" x14ac:dyDescent="0.55000000000000004">
      <c r="A12904" s="1">
        <v>44182</v>
      </c>
      <c r="B12904" s="4" t="s">
        <v>108</v>
      </c>
      <c r="C12904">
        <v>886</v>
      </c>
      <c r="D12904">
        <v>32086</v>
      </c>
      <c r="E12904">
        <v>799</v>
      </c>
      <c r="F12904">
        <v>11</v>
      </c>
      <c r="G12904">
        <v>76</v>
      </c>
      <c r="H12904">
        <v>1</v>
      </c>
    </row>
    <row r="12905" spans="1:8" x14ac:dyDescent="0.55000000000000004">
      <c r="A12905" s="1">
        <v>44182</v>
      </c>
      <c r="B12905" s="4" t="s">
        <v>109</v>
      </c>
      <c r="C12905">
        <v>3378</v>
      </c>
      <c r="D12905">
        <v>77767</v>
      </c>
      <c r="E12905">
        <v>2838</v>
      </c>
      <c r="F12905">
        <v>43</v>
      </c>
      <c r="G12905">
        <v>512</v>
      </c>
      <c r="H12905">
        <v>8</v>
      </c>
    </row>
    <row r="12906" spans="1:8" x14ac:dyDescent="0.55000000000000004">
      <c r="A12906" s="1">
        <v>44182</v>
      </c>
      <c r="B12906" s="4" t="s">
        <v>110</v>
      </c>
      <c r="C12906">
        <v>25816</v>
      </c>
      <c r="D12906">
        <v>395030</v>
      </c>
      <c r="E12906">
        <v>21368</v>
      </c>
      <c r="F12906">
        <v>442</v>
      </c>
      <c r="G12906">
        <v>3990</v>
      </c>
      <c r="H12906">
        <v>157</v>
      </c>
    </row>
    <row r="12907" spans="1:8" x14ac:dyDescent="0.55000000000000004">
      <c r="A12907" s="1">
        <v>44182</v>
      </c>
      <c r="B12907" s="4" t="s">
        <v>111</v>
      </c>
      <c r="C12907">
        <v>7547</v>
      </c>
      <c r="D12907">
        <v>116713</v>
      </c>
      <c r="E12907">
        <v>6650</v>
      </c>
      <c r="F12907">
        <v>117</v>
      </c>
      <c r="G12907">
        <v>780</v>
      </c>
      <c r="H12907">
        <v>43</v>
      </c>
    </row>
    <row r="12908" spans="1:8" x14ac:dyDescent="0.55000000000000004">
      <c r="A12908" s="1">
        <v>44182</v>
      </c>
      <c r="B12908" s="4" t="s">
        <v>112</v>
      </c>
      <c r="C12908">
        <v>1554</v>
      </c>
      <c r="D12908">
        <v>40843</v>
      </c>
      <c r="E12908">
        <v>1310</v>
      </c>
      <c r="F12908">
        <v>15</v>
      </c>
      <c r="G12908">
        <v>229</v>
      </c>
      <c r="H12908">
        <v>9</v>
      </c>
    </row>
    <row r="12909" spans="1:8" x14ac:dyDescent="0.55000000000000004">
      <c r="A12909" s="1">
        <v>44182</v>
      </c>
      <c r="B12909" s="4" t="s">
        <v>113</v>
      </c>
      <c r="C12909">
        <v>568</v>
      </c>
      <c r="D12909">
        <v>15447</v>
      </c>
      <c r="E12909">
        <v>491</v>
      </c>
      <c r="F12909">
        <v>7</v>
      </c>
      <c r="G12909">
        <v>59</v>
      </c>
      <c r="H12909">
        <v>8</v>
      </c>
    </row>
    <row r="12910" spans="1:8" x14ac:dyDescent="0.55000000000000004">
      <c r="A12910" s="1">
        <v>44182</v>
      </c>
      <c r="B12910" s="4" t="s">
        <v>114</v>
      </c>
      <c r="C12910">
        <v>68</v>
      </c>
      <c r="D12910">
        <v>20641</v>
      </c>
      <c r="E12910">
        <v>58</v>
      </c>
      <c r="F12910">
        <v>0</v>
      </c>
      <c r="G12910">
        <v>9</v>
      </c>
      <c r="H12910">
        <v>1</v>
      </c>
    </row>
    <row r="12911" spans="1:8" x14ac:dyDescent="0.55000000000000004">
      <c r="A12911" s="1">
        <v>44182</v>
      </c>
      <c r="B12911" s="4" t="s">
        <v>115</v>
      </c>
      <c r="C12911">
        <v>170</v>
      </c>
      <c r="D12911">
        <v>7659</v>
      </c>
      <c r="E12911">
        <v>156</v>
      </c>
      <c r="F12911">
        <v>0</v>
      </c>
      <c r="G12911">
        <v>14</v>
      </c>
      <c r="H12911">
        <v>1</v>
      </c>
    </row>
    <row r="12912" spans="1:8" x14ac:dyDescent="0.55000000000000004">
      <c r="A12912" s="1">
        <v>44182</v>
      </c>
      <c r="B12912" s="4" t="s">
        <v>116</v>
      </c>
      <c r="C12912">
        <v>858</v>
      </c>
      <c r="D12912">
        <v>24136</v>
      </c>
      <c r="E12912">
        <v>562</v>
      </c>
      <c r="F12912">
        <v>11</v>
      </c>
      <c r="G12912">
        <v>116</v>
      </c>
      <c r="H12912">
        <v>3</v>
      </c>
    </row>
    <row r="12913" spans="1:8" x14ac:dyDescent="0.55000000000000004">
      <c r="A12913" s="1">
        <v>44182</v>
      </c>
      <c r="B12913" s="4" t="s">
        <v>117</v>
      </c>
      <c r="C12913">
        <v>1808</v>
      </c>
      <c r="D12913">
        <v>51951</v>
      </c>
      <c r="E12913">
        <v>1045</v>
      </c>
      <c r="F12913">
        <v>11</v>
      </c>
      <c r="G12913">
        <v>262</v>
      </c>
      <c r="H12913">
        <v>14</v>
      </c>
    </row>
    <row r="12914" spans="1:8" x14ac:dyDescent="0.55000000000000004">
      <c r="A12914" s="1">
        <v>44182</v>
      </c>
      <c r="B12914" s="4" t="s">
        <v>118</v>
      </c>
      <c r="C12914">
        <v>441</v>
      </c>
      <c r="D12914">
        <v>22347</v>
      </c>
      <c r="E12914">
        <v>394</v>
      </c>
      <c r="F12914">
        <v>2</v>
      </c>
      <c r="G12914">
        <v>41</v>
      </c>
      <c r="H12914">
        <v>5</v>
      </c>
    </row>
    <row r="12915" spans="1:8" x14ac:dyDescent="0.55000000000000004">
      <c r="A12915" s="1">
        <v>44182</v>
      </c>
      <c r="B12915" s="4" t="s">
        <v>119</v>
      </c>
      <c r="C12915">
        <v>188</v>
      </c>
      <c r="D12915">
        <v>14029</v>
      </c>
      <c r="E12915">
        <v>176</v>
      </c>
      <c r="F12915">
        <v>9</v>
      </c>
      <c r="G12915">
        <v>3</v>
      </c>
      <c r="H12915">
        <v>0</v>
      </c>
    </row>
    <row r="12916" spans="1:8" x14ac:dyDescent="0.55000000000000004">
      <c r="A12916" s="1">
        <v>44182</v>
      </c>
      <c r="B12916" s="4" t="s">
        <v>120</v>
      </c>
      <c r="C12916">
        <v>205</v>
      </c>
      <c r="D12916">
        <v>19968</v>
      </c>
      <c r="E12916">
        <v>156</v>
      </c>
      <c r="F12916">
        <v>3</v>
      </c>
      <c r="G12916">
        <v>46</v>
      </c>
      <c r="H12916">
        <v>0</v>
      </c>
    </row>
    <row r="12917" spans="1:8" x14ac:dyDescent="0.55000000000000004">
      <c r="A12917" s="1">
        <v>44182</v>
      </c>
      <c r="B12917" s="4" t="s">
        <v>121</v>
      </c>
      <c r="C12917">
        <v>370</v>
      </c>
      <c r="D12917">
        <v>9820</v>
      </c>
      <c r="E12917">
        <v>306</v>
      </c>
      <c r="F12917">
        <v>9</v>
      </c>
      <c r="G12917">
        <v>55</v>
      </c>
      <c r="H12917">
        <v>2</v>
      </c>
    </row>
    <row r="12918" spans="1:8" x14ac:dyDescent="0.55000000000000004">
      <c r="A12918" s="1">
        <v>44182</v>
      </c>
      <c r="B12918" s="4" t="s">
        <v>169</v>
      </c>
      <c r="C12918">
        <v>432</v>
      </c>
      <c r="D12918">
        <v>5022</v>
      </c>
      <c r="E12918">
        <v>255</v>
      </c>
      <c r="F12918">
        <v>4</v>
      </c>
      <c r="G12918">
        <v>173</v>
      </c>
      <c r="H12918">
        <v>1</v>
      </c>
    </row>
    <row r="12919" spans="1:8" x14ac:dyDescent="0.55000000000000004">
      <c r="A12919" s="1">
        <v>44182</v>
      </c>
      <c r="B12919" s="4" t="s">
        <v>122</v>
      </c>
      <c r="C12919">
        <v>6890</v>
      </c>
      <c r="D12919">
        <v>231582</v>
      </c>
      <c r="E12919">
        <v>5987</v>
      </c>
      <c r="F12919">
        <v>111</v>
      </c>
      <c r="G12919">
        <v>792</v>
      </c>
      <c r="H12919">
        <v>12</v>
      </c>
    </row>
    <row r="12920" spans="1:8" x14ac:dyDescent="0.55000000000000004">
      <c r="A12920" s="1">
        <v>44182</v>
      </c>
      <c r="B12920" s="4" t="s">
        <v>123</v>
      </c>
      <c r="C12920">
        <v>398</v>
      </c>
      <c r="D12920">
        <v>12611</v>
      </c>
      <c r="E12920">
        <v>346</v>
      </c>
      <c r="F12920">
        <v>3</v>
      </c>
      <c r="G12920">
        <v>54</v>
      </c>
      <c r="H12920">
        <v>0</v>
      </c>
    </row>
    <row r="12921" spans="1:8" x14ac:dyDescent="0.55000000000000004">
      <c r="A12921" s="1">
        <v>44182</v>
      </c>
      <c r="B12921" s="4" t="s">
        <v>124</v>
      </c>
      <c r="C12921">
        <v>338</v>
      </c>
      <c r="D12921">
        <v>31230</v>
      </c>
      <c r="E12921">
        <v>273</v>
      </c>
      <c r="F12921">
        <v>3</v>
      </c>
      <c r="G12921">
        <v>56</v>
      </c>
      <c r="H12921">
        <v>2</v>
      </c>
    </row>
    <row r="12922" spans="1:8" x14ac:dyDescent="0.55000000000000004">
      <c r="A12922" s="1">
        <v>44182</v>
      </c>
      <c r="B12922" s="4" t="s">
        <v>125</v>
      </c>
      <c r="C12922">
        <v>1329</v>
      </c>
      <c r="D12922">
        <v>28851</v>
      </c>
      <c r="E12922">
        <v>1072</v>
      </c>
      <c r="F12922">
        <v>13</v>
      </c>
      <c r="G12922">
        <v>157</v>
      </c>
      <c r="H12922">
        <v>6</v>
      </c>
    </row>
    <row r="12923" spans="1:8" x14ac:dyDescent="0.55000000000000004">
      <c r="A12923" s="1">
        <v>44182</v>
      </c>
      <c r="B12923" s="4" t="s">
        <v>126</v>
      </c>
      <c r="C12923">
        <v>543</v>
      </c>
      <c r="D12923">
        <v>35449</v>
      </c>
      <c r="E12923">
        <v>403</v>
      </c>
      <c r="F12923">
        <v>3</v>
      </c>
      <c r="G12923">
        <v>137</v>
      </c>
      <c r="H12923">
        <v>4</v>
      </c>
    </row>
    <row r="12924" spans="1:8" x14ac:dyDescent="0.55000000000000004">
      <c r="A12924" s="1">
        <v>44182</v>
      </c>
      <c r="B12924" s="4" t="s">
        <v>127</v>
      </c>
      <c r="C12924">
        <v>622</v>
      </c>
      <c r="D12924">
        <v>11400</v>
      </c>
      <c r="E12924">
        <v>550</v>
      </c>
      <c r="F12924">
        <v>4</v>
      </c>
      <c r="G12924">
        <v>72</v>
      </c>
      <c r="H12924">
        <v>2</v>
      </c>
    </row>
    <row r="12925" spans="1:8" x14ac:dyDescent="0.55000000000000004">
      <c r="A12925" s="1">
        <v>44182</v>
      </c>
      <c r="B12925" s="4" t="s">
        <v>128</v>
      </c>
      <c r="C12925">
        <v>837</v>
      </c>
      <c r="D12925">
        <v>32950</v>
      </c>
      <c r="E12925">
        <v>653</v>
      </c>
      <c r="F12925">
        <v>13</v>
      </c>
      <c r="G12925">
        <v>184</v>
      </c>
      <c r="H12925">
        <v>1</v>
      </c>
    </row>
    <row r="12926" spans="1:8" x14ac:dyDescent="0.55000000000000004">
      <c r="A12926" s="1">
        <v>44182</v>
      </c>
      <c r="B12926" s="4" t="s">
        <v>129</v>
      </c>
      <c r="C12926">
        <v>4880</v>
      </c>
      <c r="D12926">
        <v>81311</v>
      </c>
      <c r="E12926">
        <v>4450</v>
      </c>
      <c r="F12926">
        <v>77</v>
      </c>
      <c r="G12926">
        <v>358</v>
      </c>
      <c r="H12926">
        <v>6</v>
      </c>
    </row>
    <row r="12927" spans="1:8" x14ac:dyDescent="0.55000000000000004">
      <c r="A12927" s="1">
        <v>44183</v>
      </c>
      <c r="B12927" s="4" t="s">
        <v>84</v>
      </c>
      <c r="C12927">
        <v>11930</v>
      </c>
      <c r="D12927">
        <v>207002</v>
      </c>
      <c r="E12927">
        <v>9673</v>
      </c>
      <c r="F12927">
        <v>371</v>
      </c>
      <c r="G12927">
        <v>1938</v>
      </c>
      <c r="H12927">
        <v>35</v>
      </c>
    </row>
    <row r="12928" spans="1:8" x14ac:dyDescent="0.55000000000000004">
      <c r="A12928" s="1">
        <v>44183</v>
      </c>
      <c r="B12928" s="4" t="s">
        <v>85</v>
      </c>
      <c r="C12928">
        <v>390</v>
      </c>
      <c r="D12928">
        <v>8573</v>
      </c>
      <c r="E12928">
        <v>344</v>
      </c>
      <c r="F12928">
        <v>6</v>
      </c>
      <c r="G12928">
        <v>40</v>
      </c>
      <c r="H12928">
        <v>2</v>
      </c>
    </row>
    <row r="12929" spans="1:8" x14ac:dyDescent="0.55000000000000004">
      <c r="A12929" s="1">
        <v>44183</v>
      </c>
      <c r="B12929" s="4" t="s">
        <v>86</v>
      </c>
      <c r="C12929">
        <v>327</v>
      </c>
      <c r="D12929">
        <v>12829</v>
      </c>
      <c r="E12929">
        <v>196</v>
      </c>
      <c r="F12929">
        <v>14</v>
      </c>
      <c r="G12929">
        <v>117</v>
      </c>
      <c r="H12929">
        <v>3</v>
      </c>
    </row>
    <row r="12930" spans="1:8" x14ac:dyDescent="0.55000000000000004">
      <c r="A12930" s="1">
        <v>44183</v>
      </c>
      <c r="B12930" s="4" t="s">
        <v>87</v>
      </c>
      <c r="C12930">
        <v>1682</v>
      </c>
      <c r="D12930">
        <v>23163</v>
      </c>
      <c r="E12930">
        <v>1311</v>
      </c>
      <c r="F12930">
        <v>12</v>
      </c>
      <c r="G12930">
        <v>359</v>
      </c>
      <c r="H12930">
        <v>4</v>
      </c>
    </row>
    <row r="12931" spans="1:8" x14ac:dyDescent="0.55000000000000004">
      <c r="A12931" s="1">
        <v>44183</v>
      </c>
      <c r="B12931" s="4" t="s">
        <v>88</v>
      </c>
      <c r="C12931">
        <v>94</v>
      </c>
      <c r="D12931">
        <v>3878</v>
      </c>
      <c r="E12931">
        <v>89</v>
      </c>
      <c r="F12931">
        <v>1</v>
      </c>
      <c r="G12931">
        <v>4</v>
      </c>
      <c r="H12931">
        <v>0</v>
      </c>
    </row>
    <row r="12932" spans="1:8" x14ac:dyDescent="0.55000000000000004">
      <c r="A12932" s="1">
        <v>44183</v>
      </c>
      <c r="B12932" s="4" t="s">
        <v>89</v>
      </c>
      <c r="C12932">
        <v>302</v>
      </c>
      <c r="D12932">
        <v>9487</v>
      </c>
      <c r="E12932">
        <v>192</v>
      </c>
      <c r="F12932">
        <v>2</v>
      </c>
      <c r="G12932">
        <v>108</v>
      </c>
      <c r="H12932">
        <v>2</v>
      </c>
    </row>
    <row r="12933" spans="1:8" x14ac:dyDescent="0.55000000000000004">
      <c r="A12933" s="1">
        <v>44183</v>
      </c>
      <c r="B12933" s="4" t="s">
        <v>90</v>
      </c>
      <c r="C12933">
        <v>682</v>
      </c>
      <c r="D12933">
        <v>48583</v>
      </c>
      <c r="E12933">
        <v>534</v>
      </c>
      <c r="F12933">
        <v>10</v>
      </c>
      <c r="G12933">
        <v>138</v>
      </c>
      <c r="H12933">
        <v>5</v>
      </c>
    </row>
    <row r="12934" spans="1:8" x14ac:dyDescent="0.55000000000000004">
      <c r="A12934" s="1">
        <v>44183</v>
      </c>
      <c r="B12934" s="4" t="s">
        <v>91</v>
      </c>
      <c r="C12934">
        <v>2098</v>
      </c>
      <c r="D12934">
        <v>18137</v>
      </c>
      <c r="E12934">
        <v>1794</v>
      </c>
      <c r="F12934">
        <v>34</v>
      </c>
      <c r="G12934">
        <v>270</v>
      </c>
      <c r="H12934">
        <v>11</v>
      </c>
    </row>
    <row r="12935" spans="1:8" x14ac:dyDescent="0.55000000000000004">
      <c r="A12935" s="1">
        <v>44183</v>
      </c>
      <c r="B12935" s="4" t="s">
        <v>92</v>
      </c>
      <c r="C12935">
        <v>968</v>
      </c>
      <c r="D12935">
        <v>64646</v>
      </c>
      <c r="E12935">
        <v>726</v>
      </c>
      <c r="F12935">
        <v>3</v>
      </c>
      <c r="G12935">
        <v>242</v>
      </c>
      <c r="H12935">
        <v>11</v>
      </c>
    </row>
    <row r="12936" spans="1:8" x14ac:dyDescent="0.55000000000000004">
      <c r="A12936" s="1">
        <v>44183</v>
      </c>
      <c r="B12936" s="4" t="s">
        <v>93</v>
      </c>
      <c r="C12936">
        <v>1867</v>
      </c>
      <c r="D12936">
        <v>46260</v>
      </c>
      <c r="E12936">
        <v>1434</v>
      </c>
      <c r="F12936">
        <v>29</v>
      </c>
      <c r="G12936">
        <v>404</v>
      </c>
      <c r="H12936">
        <v>6</v>
      </c>
    </row>
    <row r="12937" spans="1:8" x14ac:dyDescent="0.55000000000000004">
      <c r="A12937" s="1">
        <v>44183</v>
      </c>
      <c r="B12937" s="4" t="s">
        <v>94</v>
      </c>
      <c r="C12937">
        <v>11290</v>
      </c>
      <c r="D12937">
        <v>280300</v>
      </c>
      <c r="E12937">
        <v>9127</v>
      </c>
      <c r="F12937">
        <v>177</v>
      </c>
      <c r="G12937">
        <v>1986</v>
      </c>
      <c r="H12937">
        <v>39</v>
      </c>
    </row>
    <row r="12938" spans="1:8" x14ac:dyDescent="0.55000000000000004">
      <c r="A12938" s="1">
        <v>44183</v>
      </c>
      <c r="B12938" s="4" t="s">
        <v>95</v>
      </c>
      <c r="C12938">
        <v>8808</v>
      </c>
      <c r="D12938">
        <v>201920</v>
      </c>
      <c r="E12938">
        <v>7559</v>
      </c>
      <c r="F12938">
        <v>104</v>
      </c>
      <c r="G12938">
        <v>1145</v>
      </c>
      <c r="H12938">
        <v>15</v>
      </c>
    </row>
    <row r="12939" spans="1:8" x14ac:dyDescent="0.55000000000000004">
      <c r="A12939" s="1">
        <v>44183</v>
      </c>
      <c r="B12939" s="4" t="s">
        <v>96</v>
      </c>
      <c r="C12939">
        <v>50154</v>
      </c>
      <c r="D12939">
        <v>894214</v>
      </c>
      <c r="E12939">
        <v>44151</v>
      </c>
      <c r="F12939">
        <v>561</v>
      </c>
      <c r="G12939">
        <v>5442</v>
      </c>
      <c r="H12939">
        <v>66</v>
      </c>
    </row>
    <row r="12940" spans="1:8" x14ac:dyDescent="0.55000000000000004">
      <c r="A12940" s="1">
        <v>44183</v>
      </c>
      <c r="B12940" s="4" t="s">
        <v>97</v>
      </c>
      <c r="C12940">
        <v>16298</v>
      </c>
      <c r="D12940">
        <v>311376</v>
      </c>
      <c r="E12940">
        <v>14188</v>
      </c>
      <c r="F12940">
        <v>230</v>
      </c>
      <c r="G12940">
        <v>1880</v>
      </c>
      <c r="H12940">
        <v>51</v>
      </c>
    </row>
    <row r="12941" spans="1:8" x14ac:dyDescent="0.55000000000000004">
      <c r="A12941" s="1">
        <v>44183</v>
      </c>
      <c r="B12941" s="4" t="s">
        <v>98</v>
      </c>
      <c r="C12941">
        <v>428</v>
      </c>
      <c r="D12941">
        <v>25524</v>
      </c>
      <c r="E12941">
        <v>353</v>
      </c>
      <c r="F12941">
        <v>3</v>
      </c>
      <c r="G12941">
        <v>75</v>
      </c>
      <c r="H12941">
        <v>0</v>
      </c>
    </row>
    <row r="12942" spans="1:8" x14ac:dyDescent="0.55000000000000004">
      <c r="A12942" s="1">
        <v>44183</v>
      </c>
      <c r="B12942" s="4" t="s">
        <v>99</v>
      </c>
      <c r="C12942">
        <v>484</v>
      </c>
      <c r="D12942">
        <v>19756</v>
      </c>
      <c r="E12942">
        <v>437</v>
      </c>
      <c r="F12942">
        <v>26</v>
      </c>
      <c r="G12942">
        <v>21</v>
      </c>
      <c r="H12942">
        <v>1</v>
      </c>
    </row>
    <row r="12943" spans="1:8" x14ac:dyDescent="0.55000000000000004">
      <c r="A12943" s="1">
        <v>44183</v>
      </c>
      <c r="B12943" s="4" t="s">
        <v>100</v>
      </c>
      <c r="C12943">
        <v>947</v>
      </c>
      <c r="D12943">
        <v>26524</v>
      </c>
      <c r="E12943">
        <v>828</v>
      </c>
      <c r="F12943">
        <v>50</v>
      </c>
      <c r="G12943">
        <v>72</v>
      </c>
      <c r="H12943">
        <v>0</v>
      </c>
    </row>
    <row r="12944" spans="1:8" x14ac:dyDescent="0.55000000000000004">
      <c r="A12944" s="1">
        <v>44183</v>
      </c>
      <c r="B12944" s="4" t="s">
        <v>101</v>
      </c>
      <c r="C12944">
        <v>337</v>
      </c>
      <c r="D12944">
        <v>17343</v>
      </c>
      <c r="E12944">
        <v>312</v>
      </c>
      <c r="F12944">
        <v>11</v>
      </c>
      <c r="G12944">
        <v>14</v>
      </c>
      <c r="H12944">
        <v>2</v>
      </c>
    </row>
    <row r="12945" spans="1:8" x14ac:dyDescent="0.55000000000000004">
      <c r="A12945" s="1">
        <v>44183</v>
      </c>
      <c r="B12945" s="4" t="s">
        <v>102</v>
      </c>
      <c r="C12945">
        <v>467</v>
      </c>
      <c r="D12945">
        <v>14278</v>
      </c>
      <c r="E12945">
        <v>422</v>
      </c>
      <c r="F12945">
        <v>10</v>
      </c>
      <c r="G12945">
        <v>35</v>
      </c>
      <c r="H12945">
        <v>1</v>
      </c>
    </row>
    <row r="12946" spans="1:8" x14ac:dyDescent="0.55000000000000004">
      <c r="A12946" s="1">
        <v>44183</v>
      </c>
      <c r="B12946" s="4" t="s">
        <v>103</v>
      </c>
      <c r="C12946">
        <v>1023</v>
      </c>
      <c r="D12946">
        <v>40462</v>
      </c>
      <c r="E12946">
        <v>851</v>
      </c>
      <c r="F12946">
        <v>9</v>
      </c>
      <c r="G12946">
        <v>138</v>
      </c>
      <c r="H12946">
        <v>7</v>
      </c>
    </row>
    <row r="12947" spans="1:8" x14ac:dyDescent="0.55000000000000004">
      <c r="A12947" s="1">
        <v>44183</v>
      </c>
      <c r="B12947" s="4" t="s">
        <v>104</v>
      </c>
      <c r="C12947">
        <v>1682</v>
      </c>
      <c r="D12947">
        <v>55191</v>
      </c>
      <c r="E12947">
        <v>1276</v>
      </c>
      <c r="F12947">
        <v>22</v>
      </c>
      <c r="G12947">
        <v>384</v>
      </c>
      <c r="H12947">
        <v>4</v>
      </c>
    </row>
    <row r="12948" spans="1:8" x14ac:dyDescent="0.55000000000000004">
      <c r="A12948" s="1">
        <v>44183</v>
      </c>
      <c r="B12948" s="4" t="s">
        <v>105</v>
      </c>
      <c r="C12948">
        <v>2322</v>
      </c>
      <c r="D12948">
        <v>74303</v>
      </c>
      <c r="E12948">
        <v>1683</v>
      </c>
      <c r="F12948">
        <v>27</v>
      </c>
      <c r="G12948">
        <v>612</v>
      </c>
      <c r="H12948">
        <v>11</v>
      </c>
    </row>
    <row r="12949" spans="1:8" x14ac:dyDescent="0.55000000000000004">
      <c r="A12949" s="1">
        <v>44183</v>
      </c>
      <c r="B12949" s="4" t="s">
        <v>106</v>
      </c>
      <c r="C12949">
        <v>13519</v>
      </c>
      <c r="D12949">
        <v>170726</v>
      </c>
      <c r="E12949">
        <v>11130</v>
      </c>
      <c r="F12949">
        <v>152</v>
      </c>
      <c r="G12949">
        <v>2237</v>
      </c>
      <c r="H12949">
        <v>36</v>
      </c>
    </row>
    <row r="12950" spans="1:8" x14ac:dyDescent="0.55000000000000004">
      <c r="A12950" s="1">
        <v>44183</v>
      </c>
      <c r="B12950" s="4" t="s">
        <v>107</v>
      </c>
      <c r="C12950">
        <v>1122</v>
      </c>
      <c r="D12950">
        <v>26913</v>
      </c>
      <c r="E12950">
        <v>931</v>
      </c>
      <c r="F12950">
        <v>15</v>
      </c>
      <c r="G12950">
        <v>176</v>
      </c>
      <c r="H12950">
        <v>5</v>
      </c>
    </row>
    <row r="12951" spans="1:8" x14ac:dyDescent="0.55000000000000004">
      <c r="A12951" s="1">
        <v>44183</v>
      </c>
      <c r="B12951" s="4" t="s">
        <v>108</v>
      </c>
      <c r="C12951">
        <v>903</v>
      </c>
      <c r="D12951">
        <v>32908</v>
      </c>
      <c r="E12951">
        <v>820</v>
      </c>
      <c r="F12951">
        <v>11</v>
      </c>
      <c r="G12951">
        <v>72</v>
      </c>
      <c r="H12951">
        <v>1</v>
      </c>
    </row>
    <row r="12952" spans="1:8" x14ac:dyDescent="0.55000000000000004">
      <c r="A12952" s="1">
        <v>44183</v>
      </c>
      <c r="B12952" s="4" t="s">
        <v>109</v>
      </c>
      <c r="C12952">
        <v>3559</v>
      </c>
      <c r="D12952">
        <v>79776</v>
      </c>
      <c r="E12952">
        <v>2922</v>
      </c>
      <c r="F12952">
        <v>43</v>
      </c>
      <c r="G12952">
        <v>609</v>
      </c>
      <c r="H12952">
        <v>8</v>
      </c>
    </row>
    <row r="12953" spans="1:8" x14ac:dyDescent="0.55000000000000004">
      <c r="A12953" s="1">
        <v>44183</v>
      </c>
      <c r="B12953" s="4" t="s">
        <v>110</v>
      </c>
      <c r="C12953">
        <v>26476</v>
      </c>
      <c r="D12953">
        <v>405158</v>
      </c>
      <c r="E12953">
        <v>22146</v>
      </c>
      <c r="F12953">
        <v>464</v>
      </c>
      <c r="G12953">
        <v>3850</v>
      </c>
      <c r="H12953">
        <v>156</v>
      </c>
    </row>
    <row r="12954" spans="1:8" x14ac:dyDescent="0.55000000000000004">
      <c r="A12954" s="1">
        <v>44183</v>
      </c>
      <c r="B12954" s="4" t="s">
        <v>111</v>
      </c>
      <c r="C12954">
        <v>7846</v>
      </c>
      <c r="D12954">
        <v>120191</v>
      </c>
      <c r="E12954">
        <v>6892</v>
      </c>
      <c r="F12954">
        <v>128</v>
      </c>
      <c r="G12954">
        <v>826</v>
      </c>
      <c r="H12954">
        <v>45</v>
      </c>
    </row>
    <row r="12955" spans="1:8" x14ac:dyDescent="0.55000000000000004">
      <c r="A12955" s="1">
        <v>44183</v>
      </c>
      <c r="B12955" s="4" t="s">
        <v>112</v>
      </c>
      <c r="C12955">
        <v>1600</v>
      </c>
      <c r="D12955">
        <v>41712</v>
      </c>
      <c r="E12955">
        <v>1363</v>
      </c>
      <c r="F12955">
        <v>15</v>
      </c>
      <c r="G12955">
        <v>222</v>
      </c>
      <c r="H12955">
        <v>9</v>
      </c>
    </row>
    <row r="12956" spans="1:8" x14ac:dyDescent="0.55000000000000004">
      <c r="A12956" s="1">
        <v>44183</v>
      </c>
      <c r="B12956" s="4" t="s">
        <v>113</v>
      </c>
      <c r="C12956">
        <v>572</v>
      </c>
      <c r="D12956">
        <v>15614</v>
      </c>
      <c r="E12956">
        <v>510</v>
      </c>
      <c r="F12956">
        <v>7</v>
      </c>
      <c r="G12956">
        <v>44</v>
      </c>
      <c r="H12956">
        <v>6</v>
      </c>
    </row>
    <row r="12957" spans="1:8" x14ac:dyDescent="0.55000000000000004">
      <c r="A12957" s="1">
        <v>44183</v>
      </c>
      <c r="B12957" s="4" t="s">
        <v>114</v>
      </c>
      <c r="C12957">
        <v>68</v>
      </c>
      <c r="D12957">
        <v>20998</v>
      </c>
      <c r="E12957">
        <v>59</v>
      </c>
      <c r="F12957">
        <v>0</v>
      </c>
      <c r="G12957">
        <v>8</v>
      </c>
      <c r="H12957">
        <v>1</v>
      </c>
    </row>
    <row r="12958" spans="1:8" x14ac:dyDescent="0.55000000000000004">
      <c r="A12958" s="1">
        <v>44183</v>
      </c>
      <c r="B12958" s="4" t="s">
        <v>115</v>
      </c>
      <c r="C12958">
        <v>178</v>
      </c>
      <c r="D12958">
        <v>8556</v>
      </c>
      <c r="E12958">
        <v>163</v>
      </c>
      <c r="F12958">
        <v>0</v>
      </c>
      <c r="G12958">
        <v>15</v>
      </c>
      <c r="H12958">
        <v>1</v>
      </c>
    </row>
    <row r="12959" spans="1:8" x14ac:dyDescent="0.55000000000000004">
      <c r="A12959" s="1">
        <v>44183</v>
      </c>
      <c r="B12959" s="4" t="s">
        <v>116</v>
      </c>
      <c r="C12959">
        <v>911</v>
      </c>
      <c r="D12959">
        <v>27231</v>
      </c>
      <c r="E12959">
        <v>642</v>
      </c>
      <c r="F12959">
        <v>12</v>
      </c>
      <c r="G12959">
        <v>204</v>
      </c>
      <c r="H12959">
        <v>3</v>
      </c>
    </row>
    <row r="12960" spans="1:8" x14ac:dyDescent="0.55000000000000004">
      <c r="A12960" s="1">
        <v>44183</v>
      </c>
      <c r="B12960" s="4" t="s">
        <v>117</v>
      </c>
      <c r="C12960">
        <v>2026</v>
      </c>
      <c r="D12960">
        <v>56843</v>
      </c>
      <c r="E12960">
        <v>1117</v>
      </c>
      <c r="F12960">
        <v>12</v>
      </c>
      <c r="G12960">
        <v>279</v>
      </c>
      <c r="H12960">
        <v>10</v>
      </c>
    </row>
    <row r="12961" spans="1:8" x14ac:dyDescent="0.55000000000000004">
      <c r="A12961" s="1">
        <v>44183</v>
      </c>
      <c r="B12961" s="4" t="s">
        <v>118</v>
      </c>
      <c r="C12961">
        <v>453</v>
      </c>
      <c r="D12961">
        <v>24734</v>
      </c>
      <c r="E12961">
        <v>397</v>
      </c>
      <c r="F12961">
        <v>2</v>
      </c>
      <c r="G12961">
        <v>50</v>
      </c>
      <c r="H12961">
        <v>5</v>
      </c>
    </row>
    <row r="12962" spans="1:8" x14ac:dyDescent="0.55000000000000004">
      <c r="A12962" s="1">
        <v>44183</v>
      </c>
      <c r="B12962" s="4" t="s">
        <v>119</v>
      </c>
      <c r="C12962">
        <v>188</v>
      </c>
      <c r="D12962">
        <v>14157</v>
      </c>
      <c r="E12962">
        <v>176</v>
      </c>
      <c r="F12962">
        <v>9</v>
      </c>
      <c r="G12962">
        <v>3</v>
      </c>
      <c r="H12962">
        <v>0</v>
      </c>
    </row>
    <row r="12963" spans="1:8" x14ac:dyDescent="0.55000000000000004">
      <c r="A12963" s="1">
        <v>44183</v>
      </c>
      <c r="B12963" s="4" t="s">
        <v>120</v>
      </c>
      <c r="C12963">
        <v>206</v>
      </c>
      <c r="D12963">
        <v>20313</v>
      </c>
      <c r="E12963">
        <v>165</v>
      </c>
      <c r="F12963">
        <v>3</v>
      </c>
      <c r="G12963">
        <v>38</v>
      </c>
      <c r="H12963">
        <v>0</v>
      </c>
    </row>
    <row r="12964" spans="1:8" x14ac:dyDescent="0.55000000000000004">
      <c r="A12964" s="1">
        <v>44183</v>
      </c>
      <c r="B12964" s="4" t="s">
        <v>121</v>
      </c>
      <c r="C12964">
        <v>374</v>
      </c>
      <c r="D12964">
        <v>10835</v>
      </c>
      <c r="E12964">
        <v>312</v>
      </c>
      <c r="F12964">
        <v>9</v>
      </c>
      <c r="G12964">
        <v>53</v>
      </c>
      <c r="H12964">
        <v>2</v>
      </c>
    </row>
    <row r="12965" spans="1:8" x14ac:dyDescent="0.55000000000000004">
      <c r="A12965" s="1">
        <v>44183</v>
      </c>
      <c r="B12965" s="4" t="s">
        <v>169</v>
      </c>
      <c r="C12965">
        <v>465</v>
      </c>
      <c r="D12965">
        <v>5176</v>
      </c>
      <c r="E12965">
        <v>294</v>
      </c>
      <c r="F12965">
        <v>5</v>
      </c>
      <c r="G12965">
        <v>166</v>
      </c>
      <c r="H12965">
        <v>0</v>
      </c>
    </row>
    <row r="12966" spans="1:8" x14ac:dyDescent="0.55000000000000004">
      <c r="A12966" s="1">
        <v>44183</v>
      </c>
      <c r="B12966" s="4" t="s">
        <v>122</v>
      </c>
      <c r="C12966">
        <v>6998</v>
      </c>
      <c r="D12966">
        <v>236143</v>
      </c>
      <c r="E12966">
        <v>6046</v>
      </c>
      <c r="F12966">
        <v>111</v>
      </c>
      <c r="G12966">
        <v>841</v>
      </c>
      <c r="H12966">
        <v>13</v>
      </c>
    </row>
    <row r="12967" spans="1:8" x14ac:dyDescent="0.55000000000000004">
      <c r="A12967" s="1">
        <v>44183</v>
      </c>
      <c r="B12967" s="4" t="s">
        <v>123</v>
      </c>
      <c r="C12967">
        <v>405</v>
      </c>
      <c r="D12967">
        <v>13004</v>
      </c>
      <c r="E12967">
        <v>359</v>
      </c>
      <c r="F12967">
        <v>3</v>
      </c>
      <c r="G12967">
        <v>48</v>
      </c>
      <c r="H12967">
        <v>0</v>
      </c>
    </row>
    <row r="12968" spans="1:8" x14ac:dyDescent="0.55000000000000004">
      <c r="A12968" s="1">
        <v>44183</v>
      </c>
      <c r="B12968" s="4" t="s">
        <v>124</v>
      </c>
      <c r="C12968">
        <v>352</v>
      </c>
      <c r="D12968">
        <v>31987</v>
      </c>
      <c r="E12968">
        <v>277</v>
      </c>
      <c r="F12968">
        <v>3</v>
      </c>
      <c r="G12968">
        <v>65</v>
      </c>
      <c r="H12968">
        <v>2</v>
      </c>
    </row>
    <row r="12969" spans="1:8" x14ac:dyDescent="0.55000000000000004">
      <c r="A12969" s="1">
        <v>44183</v>
      </c>
      <c r="B12969" s="4" t="s">
        <v>125</v>
      </c>
      <c r="C12969">
        <v>1353</v>
      </c>
      <c r="D12969">
        <v>29145</v>
      </c>
      <c r="E12969">
        <v>1085</v>
      </c>
      <c r="F12969">
        <v>13</v>
      </c>
      <c r="G12969">
        <v>161</v>
      </c>
      <c r="H12969">
        <v>5</v>
      </c>
    </row>
    <row r="12970" spans="1:8" x14ac:dyDescent="0.55000000000000004">
      <c r="A12970" s="1">
        <v>44183</v>
      </c>
      <c r="B12970" s="4" t="s">
        <v>126</v>
      </c>
      <c r="C12970">
        <v>559</v>
      </c>
      <c r="D12970">
        <v>36605</v>
      </c>
      <c r="E12970">
        <v>438</v>
      </c>
      <c r="F12970">
        <v>4</v>
      </c>
      <c r="G12970">
        <v>117</v>
      </c>
      <c r="H12970">
        <v>5</v>
      </c>
    </row>
    <row r="12971" spans="1:8" x14ac:dyDescent="0.55000000000000004">
      <c r="A12971" s="1">
        <v>44183</v>
      </c>
      <c r="B12971" s="4" t="s">
        <v>127</v>
      </c>
      <c r="C12971">
        <v>647</v>
      </c>
      <c r="D12971">
        <v>11569</v>
      </c>
      <c r="E12971">
        <v>569</v>
      </c>
      <c r="F12971">
        <v>4</v>
      </c>
      <c r="G12971">
        <v>78</v>
      </c>
      <c r="H12971">
        <v>2</v>
      </c>
    </row>
    <row r="12972" spans="1:8" x14ac:dyDescent="0.55000000000000004">
      <c r="A12972" s="1">
        <v>44183</v>
      </c>
      <c r="B12972" s="4" t="s">
        <v>128</v>
      </c>
      <c r="C12972">
        <v>868</v>
      </c>
      <c r="D12972">
        <v>33826</v>
      </c>
      <c r="E12972">
        <v>711</v>
      </c>
      <c r="F12972">
        <v>13</v>
      </c>
      <c r="G12972">
        <v>157</v>
      </c>
      <c r="H12972">
        <v>1</v>
      </c>
    </row>
    <row r="12973" spans="1:8" x14ac:dyDescent="0.55000000000000004">
      <c r="A12973" s="1">
        <v>44183</v>
      </c>
      <c r="B12973" s="4" t="s">
        <v>129</v>
      </c>
      <c r="C12973">
        <v>4926</v>
      </c>
      <c r="D12973">
        <v>82311</v>
      </c>
      <c r="E12973">
        <v>4533</v>
      </c>
      <c r="F12973">
        <v>77</v>
      </c>
      <c r="G12973">
        <v>321</v>
      </c>
      <c r="H12973">
        <v>6</v>
      </c>
    </row>
    <row r="12974" spans="1:8" x14ac:dyDescent="0.55000000000000004">
      <c r="A12974" s="1">
        <v>44184</v>
      </c>
      <c r="B12974" s="4" t="s">
        <v>84</v>
      </c>
      <c r="C12974">
        <v>12062</v>
      </c>
      <c r="D12974">
        <v>209646</v>
      </c>
      <c r="E12974">
        <v>9856</v>
      </c>
      <c r="F12974">
        <v>381</v>
      </c>
      <c r="G12974">
        <v>1886</v>
      </c>
      <c r="H12974">
        <v>34</v>
      </c>
    </row>
    <row r="12975" spans="1:8" x14ac:dyDescent="0.55000000000000004">
      <c r="A12975" s="1">
        <v>44184</v>
      </c>
      <c r="B12975" s="4" t="s">
        <v>85</v>
      </c>
      <c r="C12975">
        <v>390</v>
      </c>
      <c r="D12975">
        <v>8660</v>
      </c>
      <c r="E12975">
        <v>345</v>
      </c>
      <c r="F12975">
        <v>6</v>
      </c>
      <c r="G12975">
        <v>39</v>
      </c>
      <c r="H12975">
        <v>2</v>
      </c>
    </row>
    <row r="12976" spans="1:8" x14ac:dyDescent="0.55000000000000004">
      <c r="A12976" s="1">
        <v>44184</v>
      </c>
      <c r="B12976" s="4" t="s">
        <v>86</v>
      </c>
      <c r="C12976">
        <v>330</v>
      </c>
      <c r="D12976">
        <v>12936</v>
      </c>
      <c r="E12976">
        <v>201</v>
      </c>
      <c r="F12976">
        <v>16</v>
      </c>
      <c r="G12976">
        <v>113</v>
      </c>
      <c r="H12976">
        <v>2</v>
      </c>
    </row>
    <row r="12977" spans="1:8" x14ac:dyDescent="0.55000000000000004">
      <c r="A12977" s="1">
        <v>44184</v>
      </c>
      <c r="B12977" s="4" t="s">
        <v>87</v>
      </c>
      <c r="C12977">
        <v>1707</v>
      </c>
      <c r="D12977">
        <v>23482</v>
      </c>
      <c r="E12977">
        <v>1323</v>
      </c>
      <c r="F12977">
        <v>12</v>
      </c>
      <c r="G12977">
        <v>372</v>
      </c>
      <c r="H12977">
        <v>4</v>
      </c>
    </row>
    <row r="12978" spans="1:8" x14ac:dyDescent="0.55000000000000004">
      <c r="A12978" s="1">
        <v>44184</v>
      </c>
      <c r="B12978" s="4" t="s">
        <v>88</v>
      </c>
      <c r="C12978">
        <v>95</v>
      </c>
      <c r="D12978">
        <v>3878</v>
      </c>
      <c r="E12978">
        <v>90</v>
      </c>
      <c r="F12978">
        <v>1</v>
      </c>
      <c r="G12978">
        <v>4</v>
      </c>
      <c r="H12978">
        <v>0</v>
      </c>
    </row>
    <row r="12979" spans="1:8" x14ac:dyDescent="0.55000000000000004">
      <c r="A12979" s="1">
        <v>44184</v>
      </c>
      <c r="B12979" s="4" t="s">
        <v>89</v>
      </c>
      <c r="C12979">
        <v>302</v>
      </c>
      <c r="D12979">
        <v>9487</v>
      </c>
      <c r="E12979">
        <v>192</v>
      </c>
      <c r="F12979">
        <v>2</v>
      </c>
      <c r="G12979">
        <v>108</v>
      </c>
      <c r="H12979">
        <v>2</v>
      </c>
    </row>
    <row r="12980" spans="1:8" x14ac:dyDescent="0.55000000000000004">
      <c r="A12980" s="1">
        <v>44184</v>
      </c>
      <c r="B12980" s="4" t="s">
        <v>90</v>
      </c>
      <c r="C12980">
        <v>697</v>
      </c>
      <c r="D12980">
        <v>49033</v>
      </c>
      <c r="E12980">
        <v>545</v>
      </c>
      <c r="F12980">
        <v>10</v>
      </c>
      <c r="G12980">
        <v>142</v>
      </c>
      <c r="H12980">
        <v>5</v>
      </c>
    </row>
    <row r="12981" spans="1:8" x14ac:dyDescent="0.55000000000000004">
      <c r="A12981" s="1">
        <v>44184</v>
      </c>
      <c r="B12981" s="4" t="s">
        <v>91</v>
      </c>
      <c r="C12981">
        <v>2117</v>
      </c>
      <c r="D12981">
        <v>18137</v>
      </c>
      <c r="E12981">
        <v>1812</v>
      </c>
      <c r="F12981">
        <v>34</v>
      </c>
      <c r="G12981">
        <v>271</v>
      </c>
      <c r="H12981">
        <v>11</v>
      </c>
    </row>
    <row r="12982" spans="1:8" x14ac:dyDescent="0.55000000000000004">
      <c r="A12982" s="1">
        <v>44184</v>
      </c>
      <c r="B12982" s="4" t="s">
        <v>92</v>
      </c>
      <c r="C12982">
        <v>1002</v>
      </c>
      <c r="D12982">
        <v>65415</v>
      </c>
      <c r="E12982">
        <v>745</v>
      </c>
      <c r="F12982">
        <v>3</v>
      </c>
      <c r="G12982">
        <v>257</v>
      </c>
      <c r="H12982">
        <v>11</v>
      </c>
    </row>
    <row r="12983" spans="1:8" x14ac:dyDescent="0.55000000000000004">
      <c r="A12983" s="1">
        <v>44184</v>
      </c>
      <c r="B12983" s="4" t="s">
        <v>93</v>
      </c>
      <c r="C12983">
        <v>1897</v>
      </c>
      <c r="D12983">
        <v>46260</v>
      </c>
      <c r="E12983">
        <v>1471</v>
      </c>
      <c r="F12983">
        <v>30</v>
      </c>
      <c r="G12983">
        <v>396</v>
      </c>
      <c r="H12983">
        <v>6</v>
      </c>
    </row>
    <row r="12984" spans="1:8" x14ac:dyDescent="0.55000000000000004">
      <c r="A12984" s="1">
        <v>44184</v>
      </c>
      <c r="B12984" s="4" t="s">
        <v>94</v>
      </c>
      <c r="C12984">
        <v>11514</v>
      </c>
      <c r="D12984">
        <v>280656</v>
      </c>
      <c r="E12984">
        <v>9209</v>
      </c>
      <c r="F12984">
        <v>177</v>
      </c>
      <c r="G12984">
        <v>2128</v>
      </c>
      <c r="H12984">
        <v>39</v>
      </c>
    </row>
    <row r="12985" spans="1:8" x14ac:dyDescent="0.55000000000000004">
      <c r="A12985" s="1">
        <v>44184</v>
      </c>
      <c r="B12985" s="4" t="s">
        <v>95</v>
      </c>
      <c r="C12985">
        <v>8936</v>
      </c>
      <c r="D12985">
        <v>203597</v>
      </c>
      <c r="E12985">
        <v>7633</v>
      </c>
      <c r="F12985">
        <v>106</v>
      </c>
      <c r="G12985">
        <v>1197</v>
      </c>
      <c r="H12985">
        <v>16</v>
      </c>
    </row>
    <row r="12986" spans="1:8" x14ac:dyDescent="0.55000000000000004">
      <c r="A12986" s="1">
        <v>44184</v>
      </c>
      <c r="B12986" s="4" t="s">
        <v>96</v>
      </c>
      <c r="C12986">
        <v>50890</v>
      </c>
      <c r="D12986">
        <v>901556</v>
      </c>
      <c r="E12986">
        <v>44199</v>
      </c>
      <c r="F12986">
        <v>566</v>
      </c>
      <c r="G12986">
        <v>6125</v>
      </c>
      <c r="H12986">
        <v>62</v>
      </c>
    </row>
    <row r="12987" spans="1:8" x14ac:dyDescent="0.55000000000000004">
      <c r="A12987" s="1">
        <v>44184</v>
      </c>
      <c r="B12987" s="4" t="s">
        <v>97</v>
      </c>
      <c r="C12987">
        <v>16613</v>
      </c>
      <c r="D12987">
        <v>311376</v>
      </c>
      <c r="E12987">
        <v>14498</v>
      </c>
      <c r="F12987">
        <v>235</v>
      </c>
      <c r="G12987">
        <v>1880</v>
      </c>
      <c r="H12987">
        <v>51</v>
      </c>
    </row>
    <row r="12988" spans="1:8" x14ac:dyDescent="0.55000000000000004">
      <c r="A12988" s="1">
        <v>44184</v>
      </c>
      <c r="B12988" s="4" t="s">
        <v>98</v>
      </c>
      <c r="C12988">
        <v>435</v>
      </c>
      <c r="D12988">
        <v>25657</v>
      </c>
      <c r="E12988">
        <v>369</v>
      </c>
      <c r="F12988">
        <v>3</v>
      </c>
      <c r="G12988">
        <v>66</v>
      </c>
      <c r="H12988">
        <v>0</v>
      </c>
    </row>
    <row r="12989" spans="1:8" x14ac:dyDescent="0.55000000000000004">
      <c r="A12989" s="1">
        <v>44184</v>
      </c>
      <c r="B12989" s="4" t="s">
        <v>99</v>
      </c>
      <c r="C12989">
        <v>487</v>
      </c>
      <c r="D12989">
        <v>19756</v>
      </c>
      <c r="E12989">
        <v>437</v>
      </c>
      <c r="F12989">
        <v>26</v>
      </c>
      <c r="G12989">
        <v>24</v>
      </c>
      <c r="H12989">
        <v>1</v>
      </c>
    </row>
    <row r="12990" spans="1:8" x14ac:dyDescent="0.55000000000000004">
      <c r="A12990" s="1">
        <v>44184</v>
      </c>
      <c r="B12990" s="4" t="s">
        <v>100</v>
      </c>
      <c r="C12990">
        <v>954</v>
      </c>
      <c r="D12990">
        <v>26803</v>
      </c>
      <c r="E12990">
        <v>833</v>
      </c>
      <c r="F12990">
        <v>50</v>
      </c>
      <c r="G12990">
        <v>74</v>
      </c>
      <c r="H12990">
        <v>0</v>
      </c>
    </row>
    <row r="12991" spans="1:8" x14ac:dyDescent="0.55000000000000004">
      <c r="A12991" s="1">
        <v>44184</v>
      </c>
      <c r="B12991" s="4" t="s">
        <v>101</v>
      </c>
      <c r="C12991">
        <v>337</v>
      </c>
      <c r="D12991">
        <v>17465</v>
      </c>
      <c r="E12991">
        <v>313</v>
      </c>
      <c r="F12991">
        <v>11</v>
      </c>
      <c r="G12991">
        <v>13</v>
      </c>
      <c r="H12991">
        <v>2</v>
      </c>
    </row>
    <row r="12992" spans="1:8" x14ac:dyDescent="0.55000000000000004">
      <c r="A12992" s="1">
        <v>44184</v>
      </c>
      <c r="B12992" s="4" t="s">
        <v>102</v>
      </c>
      <c r="C12992">
        <v>467</v>
      </c>
      <c r="D12992">
        <v>14278</v>
      </c>
      <c r="E12992">
        <v>422</v>
      </c>
      <c r="F12992">
        <v>10</v>
      </c>
      <c r="G12992">
        <v>35</v>
      </c>
      <c r="H12992">
        <v>1</v>
      </c>
    </row>
    <row r="12993" spans="1:8" x14ac:dyDescent="0.55000000000000004">
      <c r="A12993" s="1">
        <v>44184</v>
      </c>
      <c r="B12993" s="4" t="s">
        <v>103</v>
      </c>
      <c r="C12993">
        <v>1033</v>
      </c>
      <c r="D12993">
        <v>40462</v>
      </c>
      <c r="E12993">
        <v>855</v>
      </c>
      <c r="F12993">
        <v>9</v>
      </c>
      <c r="G12993">
        <v>138</v>
      </c>
      <c r="H12993">
        <v>7</v>
      </c>
    </row>
    <row r="12994" spans="1:8" x14ac:dyDescent="0.55000000000000004">
      <c r="A12994" s="1">
        <v>44184</v>
      </c>
      <c r="B12994" s="4" t="s">
        <v>104</v>
      </c>
      <c r="C12994">
        <v>1718</v>
      </c>
      <c r="D12994">
        <v>56223</v>
      </c>
      <c r="E12994">
        <v>1315</v>
      </c>
      <c r="F12994">
        <v>23</v>
      </c>
      <c r="G12994">
        <v>380</v>
      </c>
      <c r="H12994">
        <v>4</v>
      </c>
    </row>
    <row r="12995" spans="1:8" x14ac:dyDescent="0.55000000000000004">
      <c r="A12995" s="1">
        <v>44184</v>
      </c>
      <c r="B12995" s="4" t="s">
        <v>105</v>
      </c>
      <c r="C12995">
        <v>2354</v>
      </c>
      <c r="D12995">
        <v>74303</v>
      </c>
      <c r="E12995">
        <v>1725</v>
      </c>
      <c r="F12995">
        <v>28</v>
      </c>
      <c r="G12995">
        <v>601</v>
      </c>
      <c r="H12995">
        <v>11</v>
      </c>
    </row>
    <row r="12996" spans="1:8" x14ac:dyDescent="0.55000000000000004">
      <c r="A12996" s="1">
        <v>44184</v>
      </c>
      <c r="B12996" s="4" t="s">
        <v>106</v>
      </c>
      <c r="C12996">
        <v>13737</v>
      </c>
      <c r="D12996">
        <v>170726</v>
      </c>
      <c r="E12996">
        <v>11357</v>
      </c>
      <c r="F12996">
        <v>156</v>
      </c>
      <c r="G12996">
        <v>2224</v>
      </c>
      <c r="H12996">
        <v>34</v>
      </c>
    </row>
    <row r="12997" spans="1:8" x14ac:dyDescent="0.55000000000000004">
      <c r="A12997" s="1">
        <v>44184</v>
      </c>
      <c r="B12997" s="4" t="s">
        <v>107</v>
      </c>
      <c r="C12997">
        <v>1131</v>
      </c>
      <c r="D12997">
        <v>26913</v>
      </c>
      <c r="E12997">
        <v>970</v>
      </c>
      <c r="F12997">
        <v>15</v>
      </c>
      <c r="G12997">
        <v>146</v>
      </c>
      <c r="H12997">
        <v>4</v>
      </c>
    </row>
    <row r="12998" spans="1:8" x14ac:dyDescent="0.55000000000000004">
      <c r="A12998" s="1">
        <v>44184</v>
      </c>
      <c r="B12998" s="4" t="s">
        <v>108</v>
      </c>
      <c r="C12998">
        <v>918</v>
      </c>
      <c r="D12998">
        <v>33083</v>
      </c>
      <c r="E12998">
        <v>831</v>
      </c>
      <c r="F12998">
        <v>11</v>
      </c>
      <c r="G12998">
        <v>76</v>
      </c>
      <c r="H12998">
        <v>1</v>
      </c>
    </row>
    <row r="12999" spans="1:8" x14ac:dyDescent="0.55000000000000004">
      <c r="A12999" s="1">
        <v>44184</v>
      </c>
      <c r="B12999" s="4" t="s">
        <v>109</v>
      </c>
      <c r="C12999">
        <v>3559</v>
      </c>
      <c r="D12999">
        <v>79776</v>
      </c>
      <c r="E12999">
        <v>2922</v>
      </c>
      <c r="F12999">
        <v>43</v>
      </c>
      <c r="G12999">
        <v>609</v>
      </c>
      <c r="H12999">
        <v>8</v>
      </c>
    </row>
    <row r="13000" spans="1:8" x14ac:dyDescent="0.55000000000000004">
      <c r="A13000" s="1">
        <v>44184</v>
      </c>
      <c r="B13000" s="4" t="s">
        <v>110</v>
      </c>
      <c r="C13000">
        <v>26787</v>
      </c>
      <c r="D13000">
        <v>410181</v>
      </c>
      <c r="E13000">
        <v>22628</v>
      </c>
      <c r="F13000">
        <v>473</v>
      </c>
      <c r="G13000">
        <v>3670</v>
      </c>
      <c r="H13000">
        <v>158</v>
      </c>
    </row>
    <row r="13001" spans="1:8" x14ac:dyDescent="0.55000000000000004">
      <c r="A13001" s="1">
        <v>44184</v>
      </c>
      <c r="B13001" s="4" t="s">
        <v>111</v>
      </c>
      <c r="C13001">
        <v>7973</v>
      </c>
      <c r="D13001">
        <v>121583</v>
      </c>
      <c r="E13001">
        <v>7000</v>
      </c>
      <c r="F13001">
        <v>130</v>
      </c>
      <c r="G13001">
        <v>843</v>
      </c>
      <c r="H13001">
        <v>42</v>
      </c>
    </row>
    <row r="13002" spans="1:8" x14ac:dyDescent="0.55000000000000004">
      <c r="A13002" s="1">
        <v>44184</v>
      </c>
      <c r="B13002" s="4" t="s">
        <v>112</v>
      </c>
      <c r="C13002">
        <v>1628</v>
      </c>
      <c r="D13002">
        <v>41712</v>
      </c>
      <c r="E13002">
        <v>1380</v>
      </c>
      <c r="F13002">
        <v>16</v>
      </c>
      <c r="G13002">
        <v>232</v>
      </c>
      <c r="H13002">
        <v>9</v>
      </c>
    </row>
    <row r="13003" spans="1:8" x14ac:dyDescent="0.55000000000000004">
      <c r="A13003" s="1">
        <v>44184</v>
      </c>
      <c r="B13003" s="4" t="s">
        <v>113</v>
      </c>
      <c r="C13003">
        <v>573</v>
      </c>
      <c r="D13003">
        <v>15681</v>
      </c>
      <c r="E13003">
        <v>523</v>
      </c>
      <c r="F13003">
        <v>7</v>
      </c>
      <c r="G13003">
        <v>32</v>
      </c>
      <c r="H13003">
        <v>6</v>
      </c>
    </row>
    <row r="13004" spans="1:8" x14ac:dyDescent="0.55000000000000004">
      <c r="A13004" s="1">
        <v>44184</v>
      </c>
      <c r="B13004" s="4" t="s">
        <v>114</v>
      </c>
      <c r="C13004">
        <v>68</v>
      </c>
      <c r="D13004">
        <v>21073</v>
      </c>
      <c r="E13004">
        <v>60</v>
      </c>
      <c r="F13004">
        <v>0</v>
      </c>
      <c r="G13004">
        <v>7</v>
      </c>
      <c r="H13004">
        <v>1</v>
      </c>
    </row>
    <row r="13005" spans="1:8" x14ac:dyDescent="0.55000000000000004">
      <c r="A13005" s="1">
        <v>44184</v>
      </c>
      <c r="B13005" s="4" t="s">
        <v>115</v>
      </c>
      <c r="C13005">
        <v>179</v>
      </c>
      <c r="D13005">
        <v>8556</v>
      </c>
      <c r="E13005">
        <v>161</v>
      </c>
      <c r="F13005">
        <v>0</v>
      </c>
      <c r="G13005">
        <v>18</v>
      </c>
      <c r="H13005">
        <v>1</v>
      </c>
    </row>
    <row r="13006" spans="1:8" x14ac:dyDescent="0.55000000000000004">
      <c r="A13006" s="1">
        <v>44184</v>
      </c>
      <c r="B13006" s="4" t="s">
        <v>116</v>
      </c>
      <c r="C13006">
        <v>971</v>
      </c>
      <c r="D13006">
        <v>27231</v>
      </c>
      <c r="E13006">
        <v>642</v>
      </c>
      <c r="F13006">
        <v>12</v>
      </c>
      <c r="G13006">
        <v>204</v>
      </c>
      <c r="H13006">
        <v>3</v>
      </c>
    </row>
    <row r="13007" spans="1:8" x14ac:dyDescent="0.55000000000000004">
      <c r="A13007" s="1">
        <v>44184</v>
      </c>
      <c r="B13007" s="4" t="s">
        <v>117</v>
      </c>
      <c r="C13007">
        <v>2108</v>
      </c>
      <c r="D13007">
        <v>56843</v>
      </c>
      <c r="E13007">
        <v>1149</v>
      </c>
      <c r="F13007">
        <v>13</v>
      </c>
      <c r="G13007">
        <v>295</v>
      </c>
      <c r="H13007">
        <v>10</v>
      </c>
    </row>
    <row r="13008" spans="1:8" x14ac:dyDescent="0.55000000000000004">
      <c r="A13008" s="1">
        <v>44184</v>
      </c>
      <c r="B13008" s="4" t="s">
        <v>118</v>
      </c>
      <c r="C13008">
        <v>458</v>
      </c>
      <c r="D13008">
        <v>24734</v>
      </c>
      <c r="E13008">
        <v>399</v>
      </c>
      <c r="F13008">
        <v>2</v>
      </c>
      <c r="G13008">
        <v>53</v>
      </c>
      <c r="H13008">
        <v>5</v>
      </c>
    </row>
    <row r="13009" spans="1:8" x14ac:dyDescent="0.55000000000000004">
      <c r="A13009" s="1">
        <v>44184</v>
      </c>
      <c r="B13009" s="4" t="s">
        <v>119</v>
      </c>
      <c r="C13009">
        <v>189</v>
      </c>
      <c r="D13009">
        <v>14249</v>
      </c>
      <c r="E13009">
        <v>178</v>
      </c>
      <c r="F13009">
        <v>9</v>
      </c>
      <c r="G13009">
        <v>3</v>
      </c>
      <c r="H13009">
        <v>0</v>
      </c>
    </row>
    <row r="13010" spans="1:8" x14ac:dyDescent="0.55000000000000004">
      <c r="A13010" s="1">
        <v>44184</v>
      </c>
      <c r="B13010" s="4" t="s">
        <v>120</v>
      </c>
      <c r="C13010">
        <v>206</v>
      </c>
      <c r="D13010">
        <v>20498</v>
      </c>
      <c r="E13010">
        <v>179</v>
      </c>
      <c r="F13010">
        <v>3</v>
      </c>
      <c r="G13010">
        <v>24</v>
      </c>
      <c r="H13010">
        <v>0</v>
      </c>
    </row>
    <row r="13011" spans="1:8" x14ac:dyDescent="0.55000000000000004">
      <c r="A13011" s="1">
        <v>44184</v>
      </c>
      <c r="B13011" s="4" t="s">
        <v>121</v>
      </c>
      <c r="C13011">
        <v>374</v>
      </c>
      <c r="D13011">
        <v>10840</v>
      </c>
      <c r="E13011">
        <v>317</v>
      </c>
      <c r="F13011">
        <v>10</v>
      </c>
      <c r="G13011">
        <v>47</v>
      </c>
      <c r="H13011">
        <v>3</v>
      </c>
    </row>
    <row r="13012" spans="1:8" x14ac:dyDescent="0.55000000000000004">
      <c r="A13012" s="1">
        <v>44184</v>
      </c>
      <c r="B13012" s="4" t="s">
        <v>169</v>
      </c>
      <c r="C13012">
        <v>478</v>
      </c>
      <c r="D13012">
        <v>5222</v>
      </c>
      <c r="E13012">
        <v>310</v>
      </c>
      <c r="F13012">
        <v>5</v>
      </c>
      <c r="G13012">
        <v>163</v>
      </c>
      <c r="H13012">
        <v>0</v>
      </c>
    </row>
    <row r="13013" spans="1:8" x14ac:dyDescent="0.55000000000000004">
      <c r="A13013" s="1">
        <v>44184</v>
      </c>
      <c r="B13013" s="4" t="s">
        <v>122</v>
      </c>
      <c r="C13013">
        <v>7135</v>
      </c>
      <c r="D13013">
        <v>238294</v>
      </c>
      <c r="E13013">
        <v>6116</v>
      </c>
      <c r="F13013">
        <v>111</v>
      </c>
      <c r="G13013">
        <v>908</v>
      </c>
      <c r="H13013">
        <v>14</v>
      </c>
    </row>
    <row r="13014" spans="1:8" x14ac:dyDescent="0.55000000000000004">
      <c r="A13014" s="1">
        <v>44184</v>
      </c>
      <c r="B13014" s="4" t="s">
        <v>123</v>
      </c>
      <c r="C13014">
        <v>409</v>
      </c>
      <c r="D13014">
        <v>13199</v>
      </c>
      <c r="E13014">
        <v>360</v>
      </c>
      <c r="F13014">
        <v>3</v>
      </c>
      <c r="G13014">
        <v>51</v>
      </c>
      <c r="H13014">
        <v>1</v>
      </c>
    </row>
    <row r="13015" spans="1:8" x14ac:dyDescent="0.55000000000000004">
      <c r="A13015" s="1">
        <v>44184</v>
      </c>
      <c r="B13015" s="4" t="s">
        <v>124</v>
      </c>
      <c r="C13015">
        <v>352</v>
      </c>
      <c r="D13015">
        <v>32305</v>
      </c>
      <c r="E13015">
        <v>277</v>
      </c>
      <c r="F13015">
        <v>3</v>
      </c>
      <c r="G13015">
        <v>70</v>
      </c>
      <c r="H13015">
        <v>2</v>
      </c>
    </row>
    <row r="13016" spans="1:8" x14ac:dyDescent="0.55000000000000004">
      <c r="A13016" s="1">
        <v>44184</v>
      </c>
      <c r="B13016" s="4" t="s">
        <v>125</v>
      </c>
      <c r="C13016">
        <v>1382</v>
      </c>
      <c r="D13016">
        <v>29520</v>
      </c>
      <c r="E13016">
        <v>1097</v>
      </c>
      <c r="F13016">
        <v>13</v>
      </c>
      <c r="G13016">
        <v>166</v>
      </c>
      <c r="H13016">
        <v>5</v>
      </c>
    </row>
    <row r="13017" spans="1:8" x14ac:dyDescent="0.55000000000000004">
      <c r="A13017" s="1">
        <v>44184</v>
      </c>
      <c r="B13017" s="4" t="s">
        <v>126</v>
      </c>
      <c r="C13017">
        <v>566</v>
      </c>
      <c r="D13017">
        <v>37141</v>
      </c>
      <c r="E13017">
        <v>452</v>
      </c>
      <c r="F13017">
        <v>4</v>
      </c>
      <c r="G13017">
        <v>110</v>
      </c>
      <c r="H13017">
        <v>5</v>
      </c>
    </row>
    <row r="13018" spans="1:8" x14ac:dyDescent="0.55000000000000004">
      <c r="A13018" s="1">
        <v>44184</v>
      </c>
      <c r="B13018" s="4" t="s">
        <v>127</v>
      </c>
      <c r="C13018">
        <v>658</v>
      </c>
      <c r="D13018">
        <v>11569</v>
      </c>
      <c r="E13018">
        <v>573</v>
      </c>
      <c r="F13018">
        <v>4</v>
      </c>
      <c r="G13018">
        <v>85</v>
      </c>
      <c r="H13018">
        <v>2</v>
      </c>
    </row>
    <row r="13019" spans="1:8" x14ac:dyDescent="0.55000000000000004">
      <c r="A13019" s="1">
        <v>44184</v>
      </c>
      <c r="B13019" s="4" t="s">
        <v>128</v>
      </c>
      <c r="C13019">
        <v>868</v>
      </c>
      <c r="D13019">
        <v>33826</v>
      </c>
      <c r="E13019">
        <v>711</v>
      </c>
      <c r="F13019">
        <v>13</v>
      </c>
      <c r="G13019">
        <v>157</v>
      </c>
      <c r="H13019">
        <v>1</v>
      </c>
    </row>
    <row r="13020" spans="1:8" x14ac:dyDescent="0.55000000000000004">
      <c r="A13020" s="1">
        <v>44184</v>
      </c>
      <c r="B13020" s="4" t="s">
        <v>129</v>
      </c>
      <c r="C13020">
        <v>4946</v>
      </c>
      <c r="D13020">
        <v>83408</v>
      </c>
      <c r="E13020">
        <v>4573</v>
      </c>
      <c r="F13020">
        <v>77</v>
      </c>
      <c r="G13020">
        <v>301</v>
      </c>
      <c r="H13020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24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53" t="s">
        <v>229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DATE($E$9, $F$9, $G$9)</f>
        <v>44185</v>
      </c>
      <c r="B3" s="7" t="s">
        <v>6</v>
      </c>
      <c r="C3" s="7">
        <f>IF(C21="", "", C21)</f>
        <v>194139</v>
      </c>
      <c r="D3" s="7">
        <f>IF(B21="", "", B21)</f>
        <v>3987229</v>
      </c>
      <c r="F3" s="7" t="str">
        <f t="shared" ref="F3:G3" si="0">IF(E21="", "", E21)</f>
        <v/>
      </c>
      <c r="G3" s="7" t="str">
        <f t="shared" si="0"/>
        <v/>
      </c>
      <c r="H3" s="7">
        <f>IF(H21="", "", H21)</f>
        <v>26743</v>
      </c>
      <c r="I3" s="7" t="str">
        <f>IF(I21="", "", I21)</f>
        <v/>
      </c>
      <c r="J3" s="7">
        <f t="shared" ref="J3:L3" si="1">IF(J21="", "", J21)</f>
        <v>593</v>
      </c>
      <c r="K3" s="7" t="str">
        <f t="shared" si="1"/>
        <v/>
      </c>
      <c r="L3" s="7" t="str">
        <f t="shared" si="1"/>
        <v/>
      </c>
      <c r="M3" s="7">
        <f>IF(N21="", "", N21)</f>
        <v>163702</v>
      </c>
      <c r="N3" s="7">
        <f>IF(O21="", "", O21)</f>
        <v>2872</v>
      </c>
    </row>
    <row r="4" spans="1:15" x14ac:dyDescent="0.55000000000000004">
      <c r="A4" s="6">
        <f>DATE($E$9, $F$9, $G$9)</f>
        <v>44185</v>
      </c>
      <c r="B4" s="7" t="s">
        <v>7</v>
      </c>
      <c r="C4" s="7">
        <f t="shared" ref="C4:C5" si="2">IF(C22="", "", C22)</f>
        <v>1726</v>
      </c>
      <c r="D4" s="7">
        <f t="shared" ref="D4:D5" si="3">IF(B22="", "", B22)</f>
        <v>374828</v>
      </c>
      <c r="E4" s="7" t="str">
        <f t="shared" ref="E4:G4" si="4">IF(D22="", "", D22)</f>
        <v/>
      </c>
      <c r="F4" s="7" t="str">
        <f t="shared" si="4"/>
        <v/>
      </c>
      <c r="G4" s="7" t="str">
        <f t="shared" si="4"/>
        <v/>
      </c>
      <c r="H4" s="7">
        <f t="shared" ref="H4:H5" si="5">IF(H22="", "", H22)</f>
        <v>109</v>
      </c>
      <c r="I4" s="7" t="str">
        <f t="shared" ref="I4:L4" si="6">IF(I22="", "", I22)</f>
        <v/>
      </c>
      <c r="J4" s="7">
        <f t="shared" si="6"/>
        <v>0</v>
      </c>
      <c r="K4" s="7" t="str">
        <f t="shared" si="6"/>
        <v/>
      </c>
      <c r="L4" s="7" t="str">
        <f t="shared" si="6"/>
        <v/>
      </c>
      <c r="M4" s="7">
        <f t="shared" ref="M4:N4" si="7">IF(N22="", "", N22)</f>
        <v>1616</v>
      </c>
      <c r="N4" s="7">
        <f t="shared" si="7"/>
        <v>1</v>
      </c>
    </row>
    <row r="5" spans="1:15" x14ac:dyDescent="0.55000000000000004">
      <c r="A5" s="6">
        <f>DATE($E$9, $F$9, $G$9)</f>
        <v>44185</v>
      </c>
      <c r="B5" s="7" t="s">
        <v>8</v>
      </c>
      <c r="C5" s="7">
        <f t="shared" si="2"/>
        <v>15</v>
      </c>
      <c r="D5" s="7">
        <f t="shared" si="3"/>
        <v>829</v>
      </c>
      <c r="E5" s="7" t="str">
        <f t="shared" ref="E5:G5" si="8">IF(D23="", "", D23)</f>
        <v/>
      </c>
      <c r="F5" s="7" t="str">
        <f t="shared" si="8"/>
        <v/>
      </c>
      <c r="G5" s="7" t="str">
        <f t="shared" si="8"/>
        <v/>
      </c>
      <c r="H5" s="7">
        <f t="shared" si="5"/>
        <v>0</v>
      </c>
      <c r="I5" s="7" t="str">
        <f t="shared" ref="I5:L5" si="9">IF(I23="", "", I23)</f>
        <v/>
      </c>
      <c r="J5" s="7">
        <f t="shared" si="9"/>
        <v>0</v>
      </c>
      <c r="K5" s="7" t="str">
        <f t="shared" si="9"/>
        <v/>
      </c>
      <c r="L5" s="7" t="str">
        <f t="shared" si="9"/>
        <v/>
      </c>
      <c r="M5" s="7">
        <f t="shared" ref="M5:N5" si="10">IF(N23="", "", N23)</f>
        <v>15</v>
      </c>
      <c r="N5" s="7">
        <f t="shared" si="10"/>
        <v>0</v>
      </c>
    </row>
    <row r="7" spans="1:15" x14ac:dyDescent="0.55000000000000004">
      <c r="D7" s="53" t="s">
        <v>278</v>
      </c>
      <c r="E7" s="53"/>
      <c r="F7" s="53"/>
      <c r="G7" s="53"/>
      <c r="H7" s="53"/>
      <c r="I7" s="53"/>
      <c r="J7" s="53"/>
      <c r="K7" s="53"/>
      <c r="L7" s="45"/>
      <c r="M7" s="45"/>
      <c r="N7" s="45"/>
      <c r="O7" s="45"/>
    </row>
    <row r="8" spans="1:15" x14ac:dyDescent="0.55000000000000004">
      <c r="D8" s="55" t="s">
        <v>333</v>
      </c>
      <c r="E8" s="55"/>
      <c r="F8" s="55"/>
      <c r="G8" s="55"/>
      <c r="H8" s="55"/>
      <c r="I8" s="55"/>
      <c r="J8" s="55"/>
      <c r="K8" s="55"/>
      <c r="L8" s="17"/>
      <c r="M8" s="17"/>
      <c r="N8" s="17"/>
      <c r="O8" s="17"/>
    </row>
    <row r="9" spans="1:15" x14ac:dyDescent="0.55000000000000004">
      <c r="E9" s="9">
        <v>2020</v>
      </c>
      <c r="F9" s="9">
        <v>12</v>
      </c>
      <c r="G9" s="9">
        <v>20</v>
      </c>
    </row>
    <row r="10" spans="1:15" s="44" customFormat="1" x14ac:dyDescent="0.55000000000000004">
      <c r="D10" s="7"/>
      <c r="E10" s="53" t="s">
        <v>66</v>
      </c>
      <c r="F10" s="53"/>
      <c r="G10" s="53" t="s">
        <v>71</v>
      </c>
      <c r="H10" s="53"/>
      <c r="I10" s="53" t="s">
        <v>79</v>
      </c>
      <c r="J10" s="53" t="s">
        <v>80</v>
      </c>
      <c r="K10" s="53" t="s">
        <v>334</v>
      </c>
      <c r="L10" s="45"/>
      <c r="M10" s="45"/>
    </row>
    <row r="11" spans="1:15" s="44" customFormat="1" x14ac:dyDescent="0.55000000000000004">
      <c r="D11" s="7"/>
      <c r="E11" s="43" t="s">
        <v>65</v>
      </c>
      <c r="F11" s="43" t="s">
        <v>329</v>
      </c>
      <c r="G11" s="43" t="s">
        <v>72</v>
      </c>
      <c r="H11" s="43" t="s">
        <v>74</v>
      </c>
      <c r="I11" s="53"/>
      <c r="J11" s="53"/>
      <c r="K11" s="53"/>
    </row>
    <row r="12" spans="1:15" s="44" customFormat="1" x14ac:dyDescent="0.55000000000000004">
      <c r="C12" s="53" t="s">
        <v>63</v>
      </c>
      <c r="D12" s="53"/>
      <c r="E12" s="9">
        <v>3987229</v>
      </c>
      <c r="F12" s="9">
        <v>194139</v>
      </c>
      <c r="G12" s="9">
        <v>26743</v>
      </c>
      <c r="H12" s="9">
        <v>593</v>
      </c>
      <c r="I12" s="9">
        <v>163702</v>
      </c>
      <c r="J12" s="9">
        <v>2872</v>
      </c>
      <c r="K12" s="8"/>
    </row>
    <row r="13" spans="1:15" s="44" customFormat="1" x14ac:dyDescent="0.55000000000000004">
      <c r="C13" s="53" t="s">
        <v>64</v>
      </c>
      <c r="D13" s="53"/>
      <c r="E13" s="9">
        <v>374828</v>
      </c>
      <c r="F13" s="9">
        <v>1726</v>
      </c>
      <c r="G13" s="9">
        <v>109</v>
      </c>
      <c r="H13" s="9">
        <v>0</v>
      </c>
      <c r="I13" s="9">
        <v>1616</v>
      </c>
      <c r="J13" s="9">
        <v>1</v>
      </c>
      <c r="K13" s="8"/>
    </row>
    <row r="14" spans="1:15" s="44" customFormat="1" x14ac:dyDescent="0.55000000000000004">
      <c r="C14" s="53" t="s">
        <v>77</v>
      </c>
      <c r="D14" s="53"/>
      <c r="E14" s="9">
        <v>829</v>
      </c>
      <c r="F14" s="9">
        <v>15</v>
      </c>
      <c r="G14" s="9">
        <v>0</v>
      </c>
      <c r="H14" s="9">
        <v>0</v>
      </c>
      <c r="I14" s="9">
        <v>15</v>
      </c>
      <c r="J14" s="9">
        <v>0</v>
      </c>
      <c r="K14" s="8"/>
    </row>
    <row r="15" spans="1:15" s="44" customFormat="1" x14ac:dyDescent="0.55000000000000004">
      <c r="C15" s="54" t="s">
        <v>72</v>
      </c>
      <c r="D15" s="54"/>
      <c r="E15" s="47">
        <f>SUM(E12:E14)</f>
        <v>4362886</v>
      </c>
      <c r="F15" s="47">
        <f t="shared" ref="F15" si="11">SUM(F12:F14)</f>
        <v>195880</v>
      </c>
      <c r="G15" s="47">
        <f>SUM(G12:G14)</f>
        <v>26852</v>
      </c>
      <c r="H15" s="47">
        <f>SUM(H12:H14)</f>
        <v>593</v>
      </c>
      <c r="I15" s="47">
        <f>SUM(I12:I14)</f>
        <v>165333</v>
      </c>
      <c r="J15" s="47">
        <f>SUM(J12:J14)</f>
        <v>2873</v>
      </c>
      <c r="K15" s="48"/>
    </row>
    <row r="16" spans="1:15" x14ac:dyDescent="0.55000000000000004">
      <c r="B16" s="44"/>
      <c r="C16" s="44"/>
      <c r="D16" s="44"/>
    </row>
    <row r="17" spans="1:15" x14ac:dyDescent="0.55000000000000004">
      <c r="B17" s="44"/>
      <c r="C17" s="44"/>
      <c r="D17" s="44"/>
    </row>
    <row r="18" spans="1:15" x14ac:dyDescent="0.55000000000000004">
      <c r="B18" s="53" t="s">
        <v>66</v>
      </c>
      <c r="C18" s="53"/>
      <c r="D18" s="53" t="s">
        <v>67</v>
      </c>
      <c r="E18" s="53"/>
      <c r="F18" s="53"/>
      <c r="G18" s="53" t="s">
        <v>70</v>
      </c>
      <c r="H18" s="53"/>
      <c r="I18" s="53"/>
      <c r="J18" s="53"/>
      <c r="K18" s="53"/>
      <c r="L18" s="53"/>
      <c r="M18" s="53"/>
      <c r="N18" s="53"/>
      <c r="O18" s="53"/>
    </row>
    <row r="19" spans="1:15" x14ac:dyDescent="0.55000000000000004">
      <c r="B19" s="53"/>
      <c r="C19" s="53"/>
      <c r="D19" s="53"/>
      <c r="E19" s="53"/>
      <c r="F19" s="53"/>
      <c r="G19" s="53" t="s">
        <v>71</v>
      </c>
      <c r="H19" s="53"/>
      <c r="I19" s="53"/>
      <c r="J19" s="53"/>
      <c r="K19" s="53"/>
      <c r="L19" s="53"/>
      <c r="M19" s="53"/>
      <c r="N19" s="53" t="s">
        <v>79</v>
      </c>
      <c r="O19" s="53" t="s">
        <v>80</v>
      </c>
    </row>
    <row r="20" spans="1:15" x14ac:dyDescent="0.55000000000000004">
      <c r="B20" s="7" t="s">
        <v>65</v>
      </c>
      <c r="C20" s="7" t="s">
        <v>329</v>
      </c>
      <c r="D20" s="7" t="s">
        <v>68</v>
      </c>
      <c r="E20" s="7" t="s">
        <v>69</v>
      </c>
      <c r="F20" s="7" t="s">
        <v>78</v>
      </c>
      <c r="G20" s="8"/>
      <c r="H20" s="7" t="s">
        <v>72</v>
      </c>
      <c r="I20" s="7" t="s">
        <v>73</v>
      </c>
      <c r="J20" s="7" t="s">
        <v>74</v>
      </c>
      <c r="K20" s="7" t="s">
        <v>75</v>
      </c>
      <c r="L20" s="7" t="s">
        <v>76</v>
      </c>
      <c r="M20" s="7" t="s">
        <v>78</v>
      </c>
      <c r="N20" s="53"/>
      <c r="O20" s="53"/>
    </row>
    <row r="21" spans="1:15" x14ac:dyDescent="0.55000000000000004">
      <c r="A21" s="7" t="s">
        <v>63</v>
      </c>
      <c r="B21" s="46">
        <f t="shared" ref="B21:C23" si="12">E12</f>
        <v>3987229</v>
      </c>
      <c r="C21" s="46">
        <f t="shared" si="12"/>
        <v>194139</v>
      </c>
      <c r="D21" s="8"/>
      <c r="E21" s="8"/>
      <c r="F21" s="8"/>
      <c r="G21" s="8"/>
      <c r="H21" s="46">
        <f>G12</f>
        <v>26743</v>
      </c>
      <c r="I21" s="8"/>
      <c r="J21" s="46">
        <f>H12</f>
        <v>593</v>
      </c>
      <c r="K21" s="8"/>
      <c r="L21" s="8"/>
      <c r="M21" s="31">
        <f>F21</f>
        <v>0</v>
      </c>
      <c r="N21" s="46">
        <f t="shared" ref="N21:O23" si="13">I12</f>
        <v>163702</v>
      </c>
      <c r="O21" s="46">
        <f t="shared" si="13"/>
        <v>2872</v>
      </c>
    </row>
    <row r="22" spans="1:15" x14ac:dyDescent="0.55000000000000004">
      <c r="A22" s="7" t="s">
        <v>64</v>
      </c>
      <c r="B22" s="46">
        <f t="shared" si="12"/>
        <v>374828</v>
      </c>
      <c r="C22" s="46">
        <f t="shared" si="12"/>
        <v>1726</v>
      </c>
      <c r="D22" s="8"/>
      <c r="E22" s="8"/>
      <c r="F22" s="8"/>
      <c r="G22" s="8"/>
      <c r="H22" s="46">
        <f>G13</f>
        <v>109</v>
      </c>
      <c r="I22" s="8"/>
      <c r="J22" s="46">
        <f>H13</f>
        <v>0</v>
      </c>
      <c r="K22" s="8"/>
      <c r="L22" s="8"/>
      <c r="M22" s="31">
        <f t="shared" ref="M22:M23" si="14">F22</f>
        <v>0</v>
      </c>
      <c r="N22" s="46">
        <f t="shared" si="13"/>
        <v>1616</v>
      </c>
      <c r="O22" s="46">
        <f t="shared" si="13"/>
        <v>1</v>
      </c>
    </row>
    <row r="23" spans="1:15" x14ac:dyDescent="0.55000000000000004">
      <c r="A23" s="7" t="s">
        <v>77</v>
      </c>
      <c r="B23" s="46">
        <f t="shared" si="12"/>
        <v>829</v>
      </c>
      <c r="C23" s="46">
        <f t="shared" si="12"/>
        <v>15</v>
      </c>
      <c r="D23" s="8"/>
      <c r="E23" s="8"/>
      <c r="F23" s="8"/>
      <c r="G23" s="8"/>
      <c r="H23" s="46">
        <f>G14</f>
        <v>0</v>
      </c>
      <c r="I23" s="8"/>
      <c r="J23" s="46">
        <f>H14</f>
        <v>0</v>
      </c>
      <c r="K23" s="8"/>
      <c r="L23" s="8"/>
      <c r="M23" s="31">
        <f t="shared" si="14"/>
        <v>0</v>
      </c>
      <c r="N23" s="46">
        <f t="shared" si="13"/>
        <v>15</v>
      </c>
      <c r="O23" s="46">
        <f t="shared" si="13"/>
        <v>0</v>
      </c>
    </row>
    <row r="24" spans="1:15" x14ac:dyDescent="0.55000000000000004">
      <c r="A24" s="7" t="s">
        <v>72</v>
      </c>
      <c r="B24" s="7">
        <f>SUM(B21:B23)</f>
        <v>4362886</v>
      </c>
      <c r="C24" s="7">
        <f t="shared" ref="C24:O24" si="15">SUM(C21:C23)</f>
        <v>195880</v>
      </c>
      <c r="D24" s="7">
        <f t="shared" si="15"/>
        <v>0</v>
      </c>
      <c r="E24" s="7">
        <f t="shared" si="15"/>
        <v>0</v>
      </c>
      <c r="F24" s="7">
        <f t="shared" si="15"/>
        <v>0</v>
      </c>
      <c r="G24" s="7">
        <f t="shared" si="15"/>
        <v>0</v>
      </c>
      <c r="H24" s="7">
        <f t="shared" si="15"/>
        <v>26852</v>
      </c>
      <c r="I24" s="7">
        <f t="shared" si="15"/>
        <v>0</v>
      </c>
      <c r="J24" s="7">
        <f t="shared" si="15"/>
        <v>593</v>
      </c>
      <c r="K24" s="7">
        <f t="shared" si="15"/>
        <v>0</v>
      </c>
      <c r="L24" s="7">
        <f t="shared" si="15"/>
        <v>0</v>
      </c>
      <c r="M24" s="7">
        <f t="shared" si="15"/>
        <v>0</v>
      </c>
      <c r="N24" s="7">
        <f t="shared" si="15"/>
        <v>165333</v>
      </c>
      <c r="O24" s="7">
        <f t="shared" si="15"/>
        <v>2873</v>
      </c>
    </row>
  </sheetData>
  <mergeCells count="18">
    <mergeCell ref="J10:J11"/>
    <mergeCell ref="I10:I11"/>
    <mergeCell ref="G10:H10"/>
    <mergeCell ref="E10:F10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</mergeCells>
  <phoneticPr fontId="1"/>
  <hyperlinks>
    <hyperlink ref="D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53" t="s">
        <v>277</v>
      </c>
      <c r="B1" s="53"/>
      <c r="C1" s="53"/>
      <c r="D1" s="53"/>
      <c r="E1" s="53"/>
      <c r="F1" s="53"/>
      <c r="G1" s="53"/>
      <c r="H1" s="53"/>
      <c r="I1" s="53"/>
      <c r="J1" s="18"/>
    </row>
    <row r="2" spans="1:10" x14ac:dyDescent="0.55000000000000004">
      <c r="A2" s="25">
        <f>YEAR(DATE('Conv-total'!$E$9, 'Conv-total'!$F$9, 'Conv-total'!$G$9) -1)</f>
        <v>2020</v>
      </c>
      <c r="B2" s="25">
        <f>MONTH(DATE('Conv-total'!$E$9, 'Conv-total'!$F$9, 'Conv-total'!$G$9) -1)</f>
        <v>12</v>
      </c>
      <c r="C2" s="25">
        <f>DAY(DATE('Conv-total'!$E$9, 'Conv-total'!$F$9, 'Conv-total'!$G$9) -1)</f>
        <v>19</v>
      </c>
      <c r="D2" s="56" t="s">
        <v>275</v>
      </c>
      <c r="E2" s="53"/>
      <c r="F2" s="53"/>
      <c r="G2" s="53"/>
      <c r="H2" s="53"/>
      <c r="I2" s="5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44184</v>
      </c>
      <c r="C5" s="28" t="s">
        <v>17</v>
      </c>
      <c r="D5" s="39">
        <f>IFERROR(INT(TRIM(SUBSTITUTE(VLOOKUP($A5&amp;"*",各都道府県の状況!$A:$I,D$3,FALSE), "※5", ""))), "")</f>
        <v>12062</v>
      </c>
      <c r="E5" s="39">
        <f>IFERROR(INT(TRIM(SUBSTITUTE(VLOOKUP($A5&amp;"*",各都道府県の状況!$A:$I,E$3,FALSE), "※5", ""))), "")</f>
        <v>209646</v>
      </c>
      <c r="F5" s="39">
        <f>IFERROR(INT(TRIM(SUBSTITUTE(VLOOKUP($A5&amp;"*",各都道府県の状況!$A:$I,F$3,FALSE), "※5", ""))), "")</f>
        <v>9856</v>
      </c>
      <c r="G5" s="39">
        <f>IFERROR(INT(TRIM(SUBSTITUTE(VLOOKUP($A5&amp;"*",各都道府県の状況!$A:$I,G$3,FALSE), "※5", ""))), "")</f>
        <v>381</v>
      </c>
      <c r="H5" s="39">
        <f>IFERROR(INT(TRIM(SUBSTITUTE(VLOOKUP($A5&amp;"*",各都道府県の状況!$A:$I,H$3,FALSE), "※5", ""))), "")</f>
        <v>1886</v>
      </c>
      <c r="I5" s="39">
        <f>IFERROR(INT(TRIM(SUBSTITUTE(VLOOKUP($A5&amp;"*",各都道府県の状況!$A:$I,I$3,FALSE), "※5", ""))), "")</f>
        <v>34</v>
      </c>
      <c r="J5" s="5"/>
    </row>
    <row r="6" spans="1:10" x14ac:dyDescent="0.55000000000000004">
      <c r="A6" s="24" t="s">
        <v>231</v>
      </c>
      <c r="B6" s="27">
        <f t="shared" si="0"/>
        <v>44184</v>
      </c>
      <c r="C6" s="19" t="s">
        <v>18</v>
      </c>
      <c r="D6" s="39">
        <f>IFERROR(INT(TRIM(SUBSTITUTE(VLOOKUP($A6&amp;"*",各都道府県の状況!$A:$I,D$3,FALSE), "※5", ""))), "")</f>
        <v>390</v>
      </c>
      <c r="E6" s="39">
        <f>IFERROR(INT(TRIM(SUBSTITUTE(VLOOKUP($A6&amp;"*",各都道府県の状況!$A:$I,E$3,FALSE), "※5", ""))), "")</f>
        <v>8660</v>
      </c>
      <c r="F6" s="39">
        <f>IFERROR(INT(TRIM(SUBSTITUTE(VLOOKUP($A6&amp;"*",各都道府県の状況!$A:$I,F$3,FALSE), "※5", ""))), "")</f>
        <v>345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39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44184</v>
      </c>
      <c r="C7" s="19" t="s">
        <v>19</v>
      </c>
      <c r="D7" s="39">
        <f>IFERROR(INT(TRIM(SUBSTITUTE(VLOOKUP($A7&amp;"*",各都道府県の状況!$A:$I,D$3,FALSE), "※5", ""))), "")</f>
        <v>330</v>
      </c>
      <c r="E7" s="39">
        <f>IFERROR(INT(TRIM(SUBSTITUTE(VLOOKUP($A7&amp;"*",各都道府県の状況!$A:$I,E$3,FALSE), "※5", ""))), "")</f>
        <v>12936</v>
      </c>
      <c r="F7" s="39">
        <f>IFERROR(INT(TRIM(SUBSTITUTE(VLOOKUP($A7&amp;"*",各都道府県の状況!$A:$I,F$3,FALSE), "※5", ""))), "")</f>
        <v>201</v>
      </c>
      <c r="G7" s="39">
        <f>IFERROR(INT(TRIM(SUBSTITUTE(VLOOKUP($A7&amp;"*",各都道府県の状況!$A:$I,G$3,FALSE), "※5", ""))), "")</f>
        <v>16</v>
      </c>
      <c r="H7" s="39">
        <f>IFERROR(INT(TRIM(SUBSTITUTE(VLOOKUP($A7&amp;"*",各都道府県の状況!$A:$I,H$3,FALSE), "※5", ""))), "")</f>
        <v>113</v>
      </c>
      <c r="I7" s="39">
        <f>IFERROR(INT(TRIM(SUBSTITUTE(VLOOKUP($A7&amp;"*",各都道府県の状況!$A:$I,I$3,FALSE), "※5", ""))), "")</f>
        <v>2</v>
      </c>
    </row>
    <row r="8" spans="1:10" x14ac:dyDescent="0.55000000000000004">
      <c r="A8" s="24" t="s">
        <v>232</v>
      </c>
      <c r="B8" s="27">
        <f t="shared" si="0"/>
        <v>44184</v>
      </c>
      <c r="C8" s="19" t="s">
        <v>20</v>
      </c>
      <c r="D8" s="39">
        <f>IFERROR(INT(TRIM(SUBSTITUTE(VLOOKUP($A8&amp;"*",各都道府県の状況!$A:$I,D$3,FALSE), "※5", ""))), "")</f>
        <v>1707</v>
      </c>
      <c r="E8" s="39">
        <f>IFERROR(INT(TRIM(SUBSTITUTE(VLOOKUP($A8&amp;"*",各都道府県の状況!$A:$I,E$3,FALSE), "※5", ""))), "")</f>
        <v>23482</v>
      </c>
      <c r="F8" s="39">
        <f>IFERROR(INT(TRIM(SUBSTITUTE(VLOOKUP($A8&amp;"*",各都道府県の状況!$A:$I,F$3,FALSE), "※5", ""))), "")</f>
        <v>1323</v>
      </c>
      <c r="G8" s="39">
        <f>IFERROR(INT(TRIM(SUBSTITUTE(VLOOKUP($A8&amp;"*",各都道府県の状況!$A:$I,G$3,FALSE), "※5", ""))), "")</f>
        <v>12</v>
      </c>
      <c r="H8" s="39">
        <f>IFERROR(INT(TRIM(SUBSTITUTE(VLOOKUP($A8&amp;"*",各都道府県の状況!$A:$I,H$3,FALSE), "※5", ""))), "")</f>
        <v>372</v>
      </c>
      <c r="I8" s="39">
        <f>IFERROR(INT(TRIM(SUBSTITUTE(VLOOKUP($A8&amp;"*",各都道府県の状況!$A:$I,I$3,FALSE), "※5", ""))), "")</f>
        <v>4</v>
      </c>
    </row>
    <row r="9" spans="1:10" ht="21" customHeight="1" x14ac:dyDescent="0.55000000000000004">
      <c r="A9" s="24" t="s">
        <v>233</v>
      </c>
      <c r="B9" s="27">
        <f t="shared" si="0"/>
        <v>44184</v>
      </c>
      <c r="C9" s="19" t="s">
        <v>21</v>
      </c>
      <c r="D9" s="39">
        <f>IFERROR(INT(TRIM(SUBSTITUTE(VLOOKUP($A9&amp;"*",各都道府県の状況!$A:$I,D$3,FALSE), "※5", ""))), "")</f>
        <v>95</v>
      </c>
      <c r="E9" s="39">
        <f>IFERROR(INT(TRIM(SUBSTITUTE(VLOOKUP($A9&amp;"*",各都道府県の状況!$A:$I,E$3,FALSE), "※5", ""))), "")</f>
        <v>3878</v>
      </c>
      <c r="F9" s="39">
        <f>IFERROR(INT(TRIM(SUBSTITUTE(VLOOKUP($A9&amp;"*",各都道府県の状況!$A:$I,F$3,FALSE), "※5", ""))), "")</f>
        <v>90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44184</v>
      </c>
      <c r="C10" s="19" t="s">
        <v>22</v>
      </c>
      <c r="D10" s="39">
        <f>IFERROR(INT(TRIM(SUBSTITUTE(VLOOKUP($A10&amp;"*",各都道府県の状況!$A:$I,D$3,FALSE), "※5", ""))), "")</f>
        <v>302</v>
      </c>
      <c r="E10" s="39">
        <f>IFERROR(INT(TRIM(SUBSTITUTE(VLOOKUP($A10&amp;"*",各都道府県の状況!$A:$I,E$3,FALSE), "※5", ""))), "")</f>
        <v>9487</v>
      </c>
      <c r="F10" s="39">
        <f>IFERROR(INT(TRIM(SUBSTITUTE(VLOOKUP($A10&amp;"*",各都道府県の状況!$A:$I,F$3,FALSE), "※5", ""))), "")</f>
        <v>192</v>
      </c>
      <c r="G10" s="39">
        <f>IFERROR(INT(TRIM(SUBSTITUTE(VLOOKUP($A10&amp;"*",各都道府県の状況!$A:$I,G$3,FALSE), "※5", ""))), "")</f>
        <v>2</v>
      </c>
      <c r="H10" s="39">
        <f>IFERROR(INT(TRIM(SUBSTITUTE(VLOOKUP($A10&amp;"*",各都道府県の状況!$A:$I,H$3,FALSE), "※5", ""))), "")</f>
        <v>108</v>
      </c>
      <c r="I10" s="39">
        <f>IFERROR(INT(TRIM(SUBSTITUTE(VLOOKUP($A10&amp;"*",各都道府県の状況!$A:$I,I$3,FALSE), "※5", ""))), "")</f>
        <v>2</v>
      </c>
    </row>
    <row r="11" spans="1:10" x14ac:dyDescent="0.55000000000000004">
      <c r="A11" s="24" t="s">
        <v>235</v>
      </c>
      <c r="B11" s="27">
        <f t="shared" si="0"/>
        <v>44184</v>
      </c>
      <c r="C11" s="19" t="s">
        <v>62</v>
      </c>
      <c r="D11" s="39">
        <f>IFERROR(INT(TRIM(SUBSTITUTE(VLOOKUP($A11&amp;"*",各都道府県の状況!$A:$I,D$3,FALSE), "※5", ""))), "")</f>
        <v>697</v>
      </c>
      <c r="E11" s="39">
        <f>IFERROR(INT(TRIM(SUBSTITUTE(VLOOKUP($A11&amp;"*",各都道府県の状況!$A:$I,E$3,FALSE), "※5", ""))), "")</f>
        <v>49033</v>
      </c>
      <c r="F11" s="39">
        <f>IFERROR(INT(TRIM(SUBSTITUTE(VLOOKUP($A11&amp;"*",各都道府県の状況!$A:$I,F$3,FALSE), "※5", ""))), "")</f>
        <v>545</v>
      </c>
      <c r="G11" s="39">
        <f>IFERROR(INT(TRIM(SUBSTITUTE(VLOOKUP($A11&amp;"*",各都道府県の状況!$A:$I,G$3,FALSE), "※5", ""))), "")</f>
        <v>10</v>
      </c>
      <c r="H11" s="39">
        <f>IFERROR(INT(TRIM(SUBSTITUTE(VLOOKUP($A11&amp;"*",各都道府県の状況!$A:$I,H$3,FALSE), "※5", ""))), "")</f>
        <v>142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44184</v>
      </c>
      <c r="C12" s="19" t="s">
        <v>23</v>
      </c>
      <c r="D12" s="39">
        <f>IFERROR(INT(TRIM(SUBSTITUTE(VLOOKUP($A12&amp;"*",各都道府県の状況!$A:$I,D$3,FALSE), "※5", ""))), "")</f>
        <v>2117</v>
      </c>
      <c r="E12" s="39">
        <f>IFERROR(INT(TRIM(SUBSTITUTE(VLOOKUP($A12&amp;"*",各都道府県の状況!$A:$I,E$3,FALSE), "※5", ""))), "")</f>
        <v>18137</v>
      </c>
      <c r="F12" s="39">
        <f>IFERROR(INT(TRIM(SUBSTITUTE(VLOOKUP($A12&amp;"*",各都道府県の状況!$A:$I,F$3,FALSE), "※5", ""))), "")</f>
        <v>1812</v>
      </c>
      <c r="G12" s="39">
        <f>IFERROR(INT(TRIM(SUBSTITUTE(VLOOKUP($A12&amp;"*",各都道府県の状況!$A:$I,G$3,FALSE), "※5", ""))), "")</f>
        <v>34</v>
      </c>
      <c r="H12" s="39">
        <f>IFERROR(INT(TRIM(SUBSTITUTE(VLOOKUP($A12&amp;"*",各都道府県の状況!$A:$I,H$3,FALSE), "※5", ""))), "")</f>
        <v>271</v>
      </c>
      <c r="I12" s="39">
        <f>IFERROR(INT(TRIM(SUBSTITUTE(VLOOKUP($A12&amp;"*",各都道府県の状況!$A:$I,I$3,FALSE), "※5", ""))), "")</f>
        <v>11</v>
      </c>
    </row>
    <row r="13" spans="1:10" x14ac:dyDescent="0.55000000000000004">
      <c r="A13" s="24" t="s">
        <v>237</v>
      </c>
      <c r="B13" s="27">
        <f t="shared" si="0"/>
        <v>44184</v>
      </c>
      <c r="C13" s="19" t="s">
        <v>24</v>
      </c>
      <c r="D13" s="39">
        <f>IFERROR(INT(TRIM(SUBSTITUTE(VLOOKUP($A13&amp;"*",各都道府県の状況!$A:$I,D$3,FALSE), "※5", ""))), "")</f>
        <v>1002</v>
      </c>
      <c r="E13" s="39">
        <f>IFERROR(INT(TRIM(SUBSTITUTE(VLOOKUP($A13&amp;"*",各都道府県の状況!$A:$I,E$3,FALSE), "※5", ""))), "")</f>
        <v>65415</v>
      </c>
      <c r="F13" s="39">
        <f>IFERROR(INT(TRIM(SUBSTITUTE(VLOOKUP($A13&amp;"*",各都道府県の状況!$A:$I,F$3,FALSE), "※5", ""))), "")</f>
        <v>745</v>
      </c>
      <c r="G13" s="39">
        <f>IFERROR(INT(TRIM(SUBSTITUTE(VLOOKUP($A13&amp;"*",各都道府県の状況!$A:$I,G$3,FALSE), "※5", ""))), "")</f>
        <v>3</v>
      </c>
      <c r="H13" s="39">
        <f>IFERROR(INT(TRIM(SUBSTITUTE(VLOOKUP($A13&amp;"*",各都道府県の状況!$A:$I,H$3,FALSE), "※5", ""))), "")</f>
        <v>257</v>
      </c>
      <c r="I13" s="39">
        <f>IFERROR(INT(TRIM(SUBSTITUTE(VLOOKUP($A13&amp;"*",各都道府県の状況!$A:$I,I$3,FALSE), "※5", ""))), "")</f>
        <v>11</v>
      </c>
    </row>
    <row r="14" spans="1:10" x14ac:dyDescent="0.55000000000000004">
      <c r="A14" s="24" t="s">
        <v>238</v>
      </c>
      <c r="B14" s="27">
        <f t="shared" si="0"/>
        <v>44184</v>
      </c>
      <c r="C14" s="19" t="s">
        <v>25</v>
      </c>
      <c r="D14" s="39">
        <f>IFERROR(INT(TRIM(SUBSTITUTE(VLOOKUP($A14&amp;"*",各都道府県の状況!$A:$I,D$3,FALSE), "※5", ""))), "")</f>
        <v>1897</v>
      </c>
      <c r="E14" s="39">
        <f>IFERROR(INT(TRIM(SUBSTITUTE(VLOOKUP($A14&amp;"*",各都道府県の状況!$A:$I,E$3,FALSE), "※5", ""))), "")</f>
        <v>46260</v>
      </c>
      <c r="F14" s="39">
        <f>IFERROR(INT(TRIM(SUBSTITUTE(VLOOKUP($A14&amp;"*",各都道府県の状況!$A:$I,F$3,FALSE), "※5", ""))), "")</f>
        <v>1471</v>
      </c>
      <c r="G14" s="39">
        <f>IFERROR(INT(TRIM(SUBSTITUTE(VLOOKUP($A14&amp;"*",各都道府県の状況!$A:$I,G$3,FALSE), "※5", ""))), "")</f>
        <v>30</v>
      </c>
      <c r="H14" s="39">
        <f>IFERROR(INT(TRIM(SUBSTITUTE(VLOOKUP($A14&amp;"*",各都道府県の状況!$A:$I,H$3,FALSE), "※5", ""))), "")</f>
        <v>396</v>
      </c>
      <c r="I14" s="39">
        <f>IFERROR(INT(TRIM(SUBSTITUTE(VLOOKUP($A14&amp;"*",各都道府県の状況!$A:$I,I$3,FALSE), "※5", ""))), "")</f>
        <v>6</v>
      </c>
    </row>
    <row r="15" spans="1:10" x14ac:dyDescent="0.55000000000000004">
      <c r="A15" s="24" t="s">
        <v>239</v>
      </c>
      <c r="B15" s="27">
        <f t="shared" si="0"/>
        <v>44184</v>
      </c>
      <c r="C15" s="19" t="s">
        <v>26</v>
      </c>
      <c r="D15" s="39">
        <f>IFERROR(INT(TRIM(SUBSTITUTE(VLOOKUP($A15&amp;"*",各都道府県の状況!$A:$I,D$3,FALSE), "※5", ""))), "")</f>
        <v>11514</v>
      </c>
      <c r="E15" s="39">
        <f>IFERROR(INT(TRIM(SUBSTITUTE(VLOOKUP($A15&amp;"*",各都道府県の状況!$A:$I,E$3,FALSE), "※5", ""))), "")</f>
        <v>280656</v>
      </c>
      <c r="F15" s="39">
        <f>IFERROR(INT(TRIM(SUBSTITUTE(VLOOKUP($A15&amp;"*",各都道府県の状況!$A:$I,F$3,FALSE), "※5", ""))), "")</f>
        <v>9209</v>
      </c>
      <c r="G15" s="39">
        <f>IFERROR(INT(TRIM(SUBSTITUTE(VLOOKUP($A15&amp;"*",各都道府県の状況!$A:$I,G$3,FALSE), "※5", ""))), "")</f>
        <v>177</v>
      </c>
      <c r="H15" s="39">
        <f>IFERROR(INT(TRIM(SUBSTITUTE(VLOOKUP($A15&amp;"*",各都道府県の状況!$A:$I,H$3,FALSE), "※5", ""))), "")</f>
        <v>2128</v>
      </c>
      <c r="I15" s="39">
        <f>IFERROR(INT(TRIM(SUBSTITUTE(VLOOKUP($A15&amp;"*",各都道府県の状況!$A:$I,I$3,FALSE), "※5", ""))), "")</f>
        <v>39</v>
      </c>
    </row>
    <row r="16" spans="1:10" x14ac:dyDescent="0.55000000000000004">
      <c r="A16" s="24" t="s">
        <v>240</v>
      </c>
      <c r="B16" s="27">
        <f t="shared" si="0"/>
        <v>44184</v>
      </c>
      <c r="C16" s="19" t="s">
        <v>27</v>
      </c>
      <c r="D16" s="39">
        <f>IFERROR(INT(TRIM(SUBSTITUTE(VLOOKUP($A16&amp;"*",各都道府県の状況!$A:$I,D$3,FALSE), "※5", ""))), "")</f>
        <v>8936</v>
      </c>
      <c r="E16" s="39">
        <f>IFERROR(INT(TRIM(SUBSTITUTE(VLOOKUP($A16&amp;"*",各都道府県の状況!$A:$I,E$3,FALSE), "※5", ""))), "")</f>
        <v>203597</v>
      </c>
      <c r="F16" s="39">
        <f>IFERROR(INT(TRIM(SUBSTITUTE(VLOOKUP($A16&amp;"*",各都道府県の状況!$A:$I,F$3,FALSE), "※5", ""))), "")</f>
        <v>7633</v>
      </c>
      <c r="G16" s="39">
        <f>IFERROR(INT(TRIM(SUBSTITUTE(VLOOKUP($A16&amp;"*",各都道府県の状況!$A:$I,G$3,FALSE), "※5", ""))), "")</f>
        <v>106</v>
      </c>
      <c r="H16" s="39">
        <f>IFERROR(INT(TRIM(SUBSTITUTE(VLOOKUP($A16&amp;"*",各都道府県の状況!$A:$I,H$3,FALSE), "※5", ""))), "")</f>
        <v>1197</v>
      </c>
      <c r="I16" s="39">
        <f>IFERROR(INT(TRIM(SUBSTITUTE(VLOOKUP($A16&amp;"*",各都道府県の状況!$A:$I,I$3,FALSE), "※5", ""))), "")</f>
        <v>16</v>
      </c>
    </row>
    <row r="17" spans="1:9" x14ac:dyDescent="0.55000000000000004">
      <c r="A17" s="24" t="s">
        <v>241</v>
      </c>
      <c r="B17" s="27">
        <f t="shared" si="0"/>
        <v>44184</v>
      </c>
      <c r="C17" s="19" t="s">
        <v>28</v>
      </c>
      <c r="D17" s="39">
        <f>IFERROR(INT(TRIM(SUBSTITUTE(VLOOKUP($A17&amp;"*",各都道府県の状況!$A:$I,D$3,FALSE), "※5", ""))), "")</f>
        <v>50890</v>
      </c>
      <c r="E17" s="39">
        <f>IFERROR(INT(TRIM(SUBSTITUTE(VLOOKUP($A17&amp;"*",各都道府県の状況!$A:$I,E$3,FALSE), "※5", ""))), "")</f>
        <v>901556</v>
      </c>
      <c r="F17" s="39">
        <f>IFERROR(INT(TRIM(SUBSTITUTE(VLOOKUP($A17&amp;"*",各都道府県の状況!$A:$I,F$3,FALSE), "※5", ""))), "")</f>
        <v>44199</v>
      </c>
      <c r="G17" s="39">
        <f>IFERROR(INT(TRIM(SUBSTITUTE(VLOOKUP($A17&amp;"*",各都道府県の状況!$A:$I,G$3,FALSE), "※5", ""))), "")</f>
        <v>566</v>
      </c>
      <c r="H17" s="39">
        <f>IFERROR(INT(TRIM(SUBSTITUTE(VLOOKUP($A17&amp;"*",各都道府県の状況!$A:$I,H$3,FALSE), "※5", ""))), "")</f>
        <v>6125</v>
      </c>
      <c r="I17" s="39">
        <f>IFERROR(INT(TRIM(SUBSTITUTE(VLOOKUP($A17&amp;"*",各都道府県の状況!$A:$I,I$3,FALSE), "※5", ""))), "")</f>
        <v>62</v>
      </c>
    </row>
    <row r="18" spans="1:9" x14ac:dyDescent="0.55000000000000004">
      <c r="A18" s="24" t="s">
        <v>242</v>
      </c>
      <c r="B18" s="27">
        <f t="shared" si="0"/>
        <v>44184</v>
      </c>
      <c r="C18" s="19" t="s">
        <v>29</v>
      </c>
      <c r="D18" s="39">
        <f>IFERROR(INT(TRIM(SUBSTITUTE(VLOOKUP($A18&amp;"*",各都道府県の状況!$A:$I,D$3,FALSE), "※5", ""))), "")</f>
        <v>16613</v>
      </c>
      <c r="E18" s="39">
        <f>IFERROR(INT(TRIM(SUBSTITUTE(VLOOKUP($A18&amp;"*",各都道府県の状況!$A:$I,E$3,FALSE), "※5", ""))), "")</f>
        <v>311376</v>
      </c>
      <c r="F18" s="39">
        <f>IFERROR(INT(TRIM(SUBSTITUTE(VLOOKUP($A18&amp;"*",各都道府県の状況!$A:$I,F$3,FALSE), "※5", ""))), "")</f>
        <v>14498</v>
      </c>
      <c r="G18" s="39">
        <f>IFERROR(INT(TRIM(SUBSTITUTE(VLOOKUP($A18&amp;"*",各都道府県の状況!$A:$I,G$3,FALSE), "※5", ""))), "")</f>
        <v>235</v>
      </c>
      <c r="H18" s="39">
        <f>IFERROR(INT(TRIM(SUBSTITUTE(VLOOKUP($A18&amp;"*",各都道府県の状況!$A:$I,H$3,FALSE), "※5", ""))), "")</f>
        <v>1880</v>
      </c>
      <c r="I18" s="39">
        <f>IFERROR(INT(TRIM(SUBSTITUTE(VLOOKUP($A18&amp;"*",各都道府県の状況!$A:$I,I$3,FALSE), "※5", ""))), "")</f>
        <v>51</v>
      </c>
    </row>
    <row r="19" spans="1:9" x14ac:dyDescent="0.55000000000000004">
      <c r="A19" s="24" t="s">
        <v>243</v>
      </c>
      <c r="B19" s="27">
        <f t="shared" si="0"/>
        <v>44184</v>
      </c>
      <c r="C19" s="19" t="s">
        <v>61</v>
      </c>
      <c r="D19" s="39">
        <f>IFERROR(INT(TRIM(SUBSTITUTE(VLOOKUP($A19&amp;"*",各都道府県の状況!$A:$I,D$3,FALSE), "※5", ""))), "")</f>
        <v>435</v>
      </c>
      <c r="E19" s="39">
        <f>IFERROR(INT(TRIM(SUBSTITUTE(VLOOKUP($A19&amp;"*",各都道府県の状況!$A:$I,E$3,FALSE), "※5", ""))), "")</f>
        <v>25657</v>
      </c>
      <c r="F19" s="39">
        <f>IFERROR(INT(TRIM(SUBSTITUTE(VLOOKUP($A19&amp;"*",各都道府県の状況!$A:$I,F$3,FALSE), "※5", ""))), "")</f>
        <v>369</v>
      </c>
      <c r="G19" s="39">
        <f>IFERROR(INT(TRIM(SUBSTITUTE(VLOOKUP($A19&amp;"*",各都道府県の状況!$A:$I,G$3,FALSE), "※5", ""))), "")</f>
        <v>3</v>
      </c>
      <c r="H19" s="39">
        <f>IFERROR(INT(TRIM(SUBSTITUTE(VLOOKUP($A19&amp;"*",各都道府県の状況!$A:$I,H$3,FALSE), "※5", ""))), "")</f>
        <v>66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44184</v>
      </c>
      <c r="C20" s="19" t="s">
        <v>30</v>
      </c>
      <c r="D20" s="39">
        <f>IFERROR(INT(TRIM(SUBSTITUTE(VLOOKUP($A20&amp;"*",各都道府県の状況!$A:$I,D$3,FALSE), "※5", ""))), "")</f>
        <v>487</v>
      </c>
      <c r="E20" s="39">
        <f>IFERROR(INT(TRIM(SUBSTITUTE(VLOOKUP($A20&amp;"*",各都道府県の状況!$A:$I,E$3,FALSE), "※5", ""))), "")</f>
        <v>19756</v>
      </c>
      <c r="F20" s="39">
        <f>IFERROR(INT(TRIM(SUBSTITUTE(VLOOKUP($A20&amp;"*",各都道府県の状況!$A:$I,F$3,FALSE), "※5", ""))), "")</f>
        <v>437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24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44184</v>
      </c>
      <c r="C21" s="19" t="s">
        <v>31</v>
      </c>
      <c r="D21" s="39">
        <f>IFERROR(INT(TRIM(SUBSTITUTE(VLOOKUP($A21&amp;"*",各都道府県の状況!$A:$I,D$3,FALSE), "※5", ""))), "")</f>
        <v>954</v>
      </c>
      <c r="E21" s="39">
        <f>IFERROR(INT(TRIM(SUBSTITUTE(VLOOKUP($A21&amp;"*",各都道府県の状況!$A:$I,E$3,FALSE), "※5", ""))), "")</f>
        <v>26803</v>
      </c>
      <c r="F21" s="39">
        <f>IFERROR(INT(TRIM(SUBSTITUTE(VLOOKUP($A21&amp;"*",各都道府県の状況!$A:$I,F$3,FALSE), "※5", ""))), "")</f>
        <v>833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74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44184</v>
      </c>
      <c r="C22" s="19" t="s">
        <v>32</v>
      </c>
      <c r="D22" s="39">
        <f>IFERROR(INT(TRIM(SUBSTITUTE(VLOOKUP($A22&amp;"*",各都道府県の状況!$A:$I,D$3,FALSE), "※5", ""))), "")</f>
        <v>337</v>
      </c>
      <c r="E22" s="39">
        <f>IFERROR(INT(TRIM(SUBSTITUTE(VLOOKUP($A22&amp;"*",各都道府県の状況!$A:$I,E$3,FALSE), "※5", ""))), "")</f>
        <v>17465</v>
      </c>
      <c r="F22" s="39">
        <f>IFERROR(INT(TRIM(SUBSTITUTE(VLOOKUP($A22&amp;"*",各都道府県の状況!$A:$I,F$3,FALSE), "※5", ""))), "")</f>
        <v>313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13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44184</v>
      </c>
      <c r="C23" s="19" t="s">
        <v>33</v>
      </c>
      <c r="D23" s="39">
        <f>IFERROR(INT(TRIM(SUBSTITUTE(VLOOKUP($A23&amp;"*",各都道府県の状況!$A:$I,D$3,FALSE), "※5", ""))), "")</f>
        <v>467</v>
      </c>
      <c r="E23" s="39">
        <f>IFERROR(INT(TRIM(SUBSTITUTE(VLOOKUP($A23&amp;"*",各都道府県の状況!$A:$I,E$3,FALSE), "※5", ""))), "")</f>
        <v>14278</v>
      </c>
      <c r="F23" s="39">
        <f>IFERROR(INT(TRIM(SUBSTITUTE(VLOOKUP($A23&amp;"*",各都道府県の状況!$A:$I,F$3,FALSE), "※5", ""))), "")</f>
        <v>422</v>
      </c>
      <c r="G23" s="39">
        <f>IFERROR(INT(TRIM(SUBSTITUTE(VLOOKUP($A23&amp;"*",各都道府県の状況!$A:$I,G$3,FALSE), "※5", ""))), "")</f>
        <v>10</v>
      </c>
      <c r="H23" s="39">
        <f>IFERROR(INT(TRIM(SUBSTITUTE(VLOOKUP($A23&amp;"*",各都道府県の状況!$A:$I,H$3,FALSE), "※5", ""))), "")</f>
        <v>35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44184</v>
      </c>
      <c r="C24" s="19" t="s">
        <v>34</v>
      </c>
      <c r="D24" s="39">
        <f>IFERROR(INT(TRIM(SUBSTITUTE(VLOOKUP($A24&amp;"*",各都道府県の状況!$A:$I,D$3,FALSE), "※5", ""))), "")</f>
        <v>1033</v>
      </c>
      <c r="E24" s="39">
        <f>IFERROR(INT(TRIM(SUBSTITUTE(VLOOKUP($A24&amp;"*",各都道府県の状況!$A:$I,E$3,FALSE), "※5", ""))), "")</f>
        <v>40462</v>
      </c>
      <c r="F24" s="39">
        <f>IFERROR(INT(TRIM(SUBSTITUTE(VLOOKUP($A24&amp;"*",各都道府県の状況!$A:$I,F$3,FALSE), "※5", ""))), "")</f>
        <v>855</v>
      </c>
      <c r="G24" s="39">
        <f>IFERROR(INT(TRIM(SUBSTITUTE(VLOOKUP($A24&amp;"*",各都道府県の状況!$A:$I,G$3,FALSE), "※5", ""))), "")</f>
        <v>9</v>
      </c>
      <c r="H24" s="39">
        <f>IFERROR(INT(TRIM(SUBSTITUTE(VLOOKUP($A24&amp;"*",各都道府県の状況!$A:$I,H$3,FALSE), "※5", ""))), "")</f>
        <v>138</v>
      </c>
      <c r="I24" s="39">
        <f>IFERROR(INT(TRIM(SUBSTITUTE(VLOOKUP($A24&amp;"*",各都道府県の状況!$A:$I,I$3,FALSE), "※5", ""))), "")</f>
        <v>7</v>
      </c>
    </row>
    <row r="25" spans="1:9" x14ac:dyDescent="0.55000000000000004">
      <c r="A25" s="24" t="s">
        <v>249</v>
      </c>
      <c r="B25" s="27">
        <f t="shared" si="0"/>
        <v>44184</v>
      </c>
      <c r="C25" s="19" t="s">
        <v>35</v>
      </c>
      <c r="D25" s="39">
        <f>IFERROR(INT(TRIM(SUBSTITUTE(VLOOKUP($A25&amp;"*",各都道府県の状況!$A:$I,D$3,FALSE), "※5", ""))), "")</f>
        <v>1718</v>
      </c>
      <c r="E25" s="39">
        <f>IFERROR(INT(TRIM(SUBSTITUTE(VLOOKUP($A25&amp;"*",各都道府県の状況!$A:$I,E$3,FALSE), "※5", ""))), "")</f>
        <v>56223</v>
      </c>
      <c r="F25" s="39">
        <f>IFERROR(INT(TRIM(SUBSTITUTE(VLOOKUP($A25&amp;"*",各都道府県の状況!$A:$I,F$3,FALSE), "※5", ""))), "")</f>
        <v>1315</v>
      </c>
      <c r="G25" s="39">
        <f>IFERROR(INT(TRIM(SUBSTITUTE(VLOOKUP($A25&amp;"*",各都道府県の状況!$A:$I,G$3,FALSE), "※5", ""))), "")</f>
        <v>23</v>
      </c>
      <c r="H25" s="39">
        <f>IFERROR(INT(TRIM(SUBSTITUTE(VLOOKUP($A25&amp;"*",各都道府県の状況!$A:$I,H$3,FALSE), "※5", ""))), "")</f>
        <v>380</v>
      </c>
      <c r="I25" s="39">
        <f>IFERROR(INT(TRIM(SUBSTITUTE(VLOOKUP($A25&amp;"*",各都道府県の状況!$A:$I,I$3,FALSE), "※5", ""))), "")</f>
        <v>4</v>
      </c>
    </row>
    <row r="26" spans="1:9" x14ac:dyDescent="0.55000000000000004">
      <c r="A26" s="24" t="s">
        <v>250</v>
      </c>
      <c r="B26" s="27">
        <f t="shared" si="0"/>
        <v>44184</v>
      </c>
      <c r="C26" s="19" t="s">
        <v>36</v>
      </c>
      <c r="D26" s="39">
        <f>IFERROR(INT(TRIM(SUBSTITUTE(VLOOKUP($A26&amp;"*",各都道府県の状況!$A:$I,D$3,FALSE), "※5", ""))), "")</f>
        <v>2354</v>
      </c>
      <c r="E26" s="39">
        <f>IFERROR(INT(TRIM(SUBSTITUTE(VLOOKUP($A26&amp;"*",各都道府県の状況!$A:$I,E$3,FALSE), "※5", ""))), "")</f>
        <v>74303</v>
      </c>
      <c r="F26" s="39">
        <f>IFERROR(INT(TRIM(SUBSTITUTE(VLOOKUP($A26&amp;"*",各都道府県の状況!$A:$I,F$3,FALSE), "※5", ""))), "")</f>
        <v>1725</v>
      </c>
      <c r="G26" s="39">
        <f>IFERROR(INT(TRIM(SUBSTITUTE(VLOOKUP($A26&amp;"*",各都道府県の状況!$A:$I,G$3,FALSE), "※5", ""))), "")</f>
        <v>28</v>
      </c>
      <c r="H26" s="39">
        <f>IFERROR(INT(TRIM(SUBSTITUTE(VLOOKUP($A26&amp;"*",各都道府県の状況!$A:$I,H$3,FALSE), "※5", ""))), "")</f>
        <v>601</v>
      </c>
      <c r="I26" s="39">
        <f>IFERROR(INT(TRIM(SUBSTITUTE(VLOOKUP($A26&amp;"*",各都道府県の状況!$A:$I,I$3,FALSE), "※5", ""))), "")</f>
        <v>11</v>
      </c>
    </row>
    <row r="27" spans="1:9" x14ac:dyDescent="0.55000000000000004">
      <c r="A27" s="24" t="s">
        <v>251</v>
      </c>
      <c r="B27" s="27">
        <f t="shared" si="0"/>
        <v>44184</v>
      </c>
      <c r="C27" s="19" t="s">
        <v>37</v>
      </c>
      <c r="D27" s="39">
        <f>IFERROR(INT(TRIM(SUBSTITUTE(VLOOKUP($A27&amp;"*",各都道府県の状況!$A:$I,D$3,FALSE), "※5", ""))), "")</f>
        <v>13737</v>
      </c>
      <c r="E27" s="39">
        <f>IFERROR(INT(TRIM(SUBSTITUTE(VLOOKUP($A27&amp;"*",各都道府県の状況!$A:$I,E$3,FALSE), "※5", ""))), "")</f>
        <v>170726</v>
      </c>
      <c r="F27" s="39">
        <f>IFERROR(INT(TRIM(SUBSTITUTE(VLOOKUP($A27&amp;"*",各都道府県の状況!$A:$I,F$3,FALSE), "※5", ""))), "")</f>
        <v>11357</v>
      </c>
      <c r="G27" s="39">
        <f>IFERROR(INT(TRIM(SUBSTITUTE(VLOOKUP($A27&amp;"*",各都道府県の状況!$A:$I,G$3,FALSE), "※5", ""))), "")</f>
        <v>156</v>
      </c>
      <c r="H27" s="39">
        <f>IFERROR(INT(TRIM(SUBSTITUTE(VLOOKUP($A27&amp;"*",各都道府県の状況!$A:$I,H$3,FALSE), "※5", ""))), "")</f>
        <v>2224</v>
      </c>
      <c r="I27" s="39">
        <f>IFERROR(INT(TRIM(SUBSTITUTE(VLOOKUP($A27&amp;"*",各都道府県の状況!$A:$I,I$3,FALSE), "※5", ""))), "")</f>
        <v>34</v>
      </c>
    </row>
    <row r="28" spans="1:9" x14ac:dyDescent="0.55000000000000004">
      <c r="A28" s="24" t="s">
        <v>252</v>
      </c>
      <c r="B28" s="26">
        <f t="shared" si="0"/>
        <v>44184</v>
      </c>
      <c r="C28" s="28" t="s">
        <v>38</v>
      </c>
      <c r="D28" s="39">
        <f>IFERROR(INT(TRIM(SUBSTITUTE(VLOOKUP($A28&amp;"*",各都道府県の状況!$A:$I,D$3,FALSE), "※5", ""))), "")</f>
        <v>1131</v>
      </c>
      <c r="E28" s="39">
        <f>IFERROR(INT(TRIM(SUBSTITUTE(VLOOKUP($A28&amp;"*",各都道府県の状況!$A:$I,E$3,FALSE), "※5", ""))), "")</f>
        <v>26913</v>
      </c>
      <c r="F28" s="39">
        <f>IFERROR(INT(TRIM(SUBSTITUTE(VLOOKUP($A28&amp;"*",各都道府県の状況!$A:$I,F$3,FALSE), "※5", ""))), "")</f>
        <v>970</v>
      </c>
      <c r="G28" s="39">
        <f>IFERROR(INT(TRIM(SUBSTITUTE(VLOOKUP($A28&amp;"*",各都道府県の状況!$A:$I,G$3,FALSE), "※5", ""))), "")</f>
        <v>15</v>
      </c>
      <c r="H28" s="39">
        <f>IFERROR(INT(TRIM(SUBSTITUTE(VLOOKUP($A28&amp;"*",各都道府県の状況!$A:$I,H$3,FALSE), "※5", ""))), "")</f>
        <v>146</v>
      </c>
      <c r="I28" s="39">
        <f>IFERROR(INT(TRIM(SUBSTITUTE(VLOOKUP($A28&amp;"*",各都道府県の状況!$A:$I,I$3,FALSE), "※5", ""))), "")</f>
        <v>4</v>
      </c>
    </row>
    <row r="29" spans="1:9" x14ac:dyDescent="0.55000000000000004">
      <c r="A29" s="24" t="s">
        <v>253</v>
      </c>
      <c r="B29" s="27">
        <f t="shared" si="0"/>
        <v>44184</v>
      </c>
      <c r="C29" s="19" t="s">
        <v>39</v>
      </c>
      <c r="D29" s="39">
        <f>IFERROR(INT(TRIM(SUBSTITUTE(VLOOKUP($A29&amp;"*",各都道府県の状況!$A:$I,D$3,FALSE), "※5", ""))), "")</f>
        <v>918</v>
      </c>
      <c r="E29" s="39">
        <f>IFERROR(INT(TRIM(SUBSTITUTE(VLOOKUP($A29&amp;"*",各都道府県の状況!$A:$I,E$3,FALSE), "※5", ""))), "")</f>
        <v>33083</v>
      </c>
      <c r="F29" s="39">
        <f>IFERROR(INT(TRIM(SUBSTITUTE(VLOOKUP($A29&amp;"*",各都道府県の状況!$A:$I,F$3,FALSE), "※5", ""))), "")</f>
        <v>831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76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44184</v>
      </c>
      <c r="C30" s="19" t="s">
        <v>40</v>
      </c>
      <c r="D30" s="39">
        <f>IFERROR(INT(TRIM(SUBSTITUTE(VLOOKUP($A30&amp;"*",各都道府県の状況!$A:$I,D$3,FALSE), "※5", ""))), "")</f>
        <v>3559</v>
      </c>
      <c r="E30" s="39">
        <f>IFERROR(INT(TRIM(SUBSTITUTE(VLOOKUP($A30&amp;"*",各都道府県の状況!$A:$I,E$3,FALSE), "※5", ""))), "")</f>
        <v>79776</v>
      </c>
      <c r="F30" s="39">
        <f>IFERROR(INT(TRIM(SUBSTITUTE(VLOOKUP($A30&amp;"*",各都道府県の状況!$A:$I,F$3,FALSE), "※5", ""))), "")</f>
        <v>2922</v>
      </c>
      <c r="G30" s="39">
        <f>IFERROR(INT(TRIM(SUBSTITUTE(VLOOKUP($A30&amp;"*",各都道府県の状況!$A:$I,G$3,FALSE), "※5", ""))), "")</f>
        <v>43</v>
      </c>
      <c r="H30" s="39">
        <f>IFERROR(INT(TRIM(SUBSTITUTE(VLOOKUP($A30&amp;"*",各都道府県の状況!$A:$I,H$3,FALSE), "※5", ""))), "")</f>
        <v>609</v>
      </c>
      <c r="I30" s="39">
        <f>IFERROR(INT(TRIM(SUBSTITUTE(VLOOKUP($A30&amp;"*",各都道府県の状況!$A:$I,I$3,FALSE), "※5", ""))), "")</f>
        <v>8</v>
      </c>
    </row>
    <row r="31" spans="1:9" x14ac:dyDescent="0.55000000000000004">
      <c r="A31" s="24" t="s">
        <v>255</v>
      </c>
      <c r="B31" s="27">
        <f t="shared" si="0"/>
        <v>44184</v>
      </c>
      <c r="C31" s="19" t="s">
        <v>41</v>
      </c>
      <c r="D31" s="39">
        <f>IFERROR(INT(TRIM(SUBSTITUTE(VLOOKUP($A31&amp;"*",各都道府県の状況!$A:$I,D$3,FALSE), "※5", ""))), "")</f>
        <v>26787</v>
      </c>
      <c r="E31" s="39">
        <f>IFERROR(INT(TRIM(SUBSTITUTE(VLOOKUP($A31&amp;"*",各都道府県の状況!$A:$I,E$3,FALSE), "※5", ""))), "")</f>
        <v>410181</v>
      </c>
      <c r="F31" s="39">
        <f>IFERROR(INT(TRIM(SUBSTITUTE(VLOOKUP($A31&amp;"*",各都道府県の状況!$A:$I,F$3,FALSE), "※5", ""))), "")</f>
        <v>22628</v>
      </c>
      <c r="G31" s="39">
        <f>IFERROR(INT(TRIM(SUBSTITUTE(VLOOKUP($A31&amp;"*",各都道府県の状況!$A:$I,G$3,FALSE), "※5", ""))), "")</f>
        <v>473</v>
      </c>
      <c r="H31" s="39">
        <f>IFERROR(INT(TRIM(SUBSTITUTE(VLOOKUP($A31&amp;"*",各都道府県の状況!$A:$I,H$3,FALSE), "※5", ""))), "")</f>
        <v>3670</v>
      </c>
      <c r="I31" s="39">
        <f>IFERROR(INT(TRIM(SUBSTITUTE(VLOOKUP($A31&amp;"*",各都道府県の状況!$A:$I,I$3,FALSE), "※5", ""))), "")</f>
        <v>158</v>
      </c>
    </row>
    <row r="32" spans="1:9" x14ac:dyDescent="0.55000000000000004">
      <c r="A32" s="24" t="s">
        <v>256</v>
      </c>
      <c r="B32" s="27">
        <f t="shared" si="0"/>
        <v>44184</v>
      </c>
      <c r="C32" s="19" t="s">
        <v>42</v>
      </c>
      <c r="D32" s="39">
        <f>IFERROR(INT(TRIM(SUBSTITUTE(VLOOKUP($A32&amp;"*",各都道府県の状況!$A:$I,D$3,FALSE), "※5", ""))), "")</f>
        <v>7973</v>
      </c>
      <c r="E32" s="39">
        <f>IFERROR(INT(TRIM(SUBSTITUTE(VLOOKUP($A32&amp;"*",各都道府県の状況!$A:$I,E$3,FALSE), "※5", ""))), "")</f>
        <v>121583</v>
      </c>
      <c r="F32" s="39">
        <f>IFERROR(INT(TRIM(SUBSTITUTE(VLOOKUP($A32&amp;"*",各都道府県の状況!$A:$I,F$3,FALSE), "※5", ""))), "")</f>
        <v>7000</v>
      </c>
      <c r="G32" s="39">
        <f>IFERROR(INT(TRIM(SUBSTITUTE(VLOOKUP($A32&amp;"*",各都道府県の状況!$A:$I,G$3,FALSE), "※5", ""))), "")</f>
        <v>130</v>
      </c>
      <c r="H32" s="39">
        <f>IFERROR(INT(TRIM(SUBSTITUTE(VLOOKUP($A32&amp;"*",各都道府県の状況!$A:$I,H$3,FALSE), "※5", ""))), "")</f>
        <v>843</v>
      </c>
      <c r="I32" s="39">
        <f>IFERROR(INT(TRIM(SUBSTITUTE(VLOOKUP($A32&amp;"*",各都道府県の状況!$A:$I,I$3,FALSE), "※5", ""))), "")</f>
        <v>42</v>
      </c>
    </row>
    <row r="33" spans="1:9" x14ac:dyDescent="0.55000000000000004">
      <c r="A33" s="24" t="s">
        <v>257</v>
      </c>
      <c r="B33" s="27">
        <f t="shared" si="0"/>
        <v>44184</v>
      </c>
      <c r="C33" s="19" t="s">
        <v>43</v>
      </c>
      <c r="D33" s="39">
        <f>IFERROR(INT(TRIM(SUBSTITUTE(VLOOKUP($A33&amp;"*",各都道府県の状況!$A:$I,D$3,FALSE), "※5", ""))), "")</f>
        <v>1628</v>
      </c>
      <c r="E33" s="39">
        <f>IFERROR(INT(TRIM(SUBSTITUTE(VLOOKUP($A33&amp;"*",各都道府県の状況!$A:$I,E$3,FALSE), "※5", ""))), "")</f>
        <v>41712</v>
      </c>
      <c r="F33" s="39">
        <f>IFERROR(INT(TRIM(SUBSTITUTE(VLOOKUP($A33&amp;"*",各都道府県の状況!$A:$I,F$3,FALSE), "※5", ""))), "")</f>
        <v>1380</v>
      </c>
      <c r="G33" s="39">
        <f>IFERROR(INT(TRIM(SUBSTITUTE(VLOOKUP($A33&amp;"*",各都道府県の状況!$A:$I,G$3,FALSE), "※5", ""))), "")</f>
        <v>16</v>
      </c>
      <c r="H33" s="39">
        <f>IFERROR(INT(TRIM(SUBSTITUTE(VLOOKUP($A33&amp;"*",各都道府県の状況!$A:$I,H$3,FALSE), "※5", ""))), "")</f>
        <v>232</v>
      </c>
      <c r="I33" s="39">
        <f>IFERROR(INT(TRIM(SUBSTITUTE(VLOOKUP($A33&amp;"*",各都道府県の状況!$A:$I,I$3,FALSE), "※5", ""))), "")</f>
        <v>9</v>
      </c>
    </row>
    <row r="34" spans="1:9" x14ac:dyDescent="0.55000000000000004">
      <c r="A34" s="24" t="s">
        <v>258</v>
      </c>
      <c r="B34" s="27">
        <f t="shared" si="0"/>
        <v>44184</v>
      </c>
      <c r="C34" s="19" t="s">
        <v>44</v>
      </c>
      <c r="D34" s="39">
        <f>IFERROR(INT(TRIM(SUBSTITUTE(VLOOKUP($A34&amp;"*",各都道府県の状況!$A:$I,D$3,FALSE), "※5", ""))), "")</f>
        <v>573</v>
      </c>
      <c r="E34" s="39">
        <f>IFERROR(INT(TRIM(SUBSTITUTE(VLOOKUP($A34&amp;"*",各都道府県の状況!$A:$I,E$3,FALSE), "※5", ""))), "")</f>
        <v>15681</v>
      </c>
      <c r="F34" s="39">
        <f>IFERROR(INT(TRIM(SUBSTITUTE(VLOOKUP($A34&amp;"*",各都道府県の状況!$A:$I,F$3,FALSE), "※5", ""))), "")</f>
        <v>523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32</v>
      </c>
      <c r="I34" s="39">
        <f>IFERROR(INT(TRIM(SUBSTITUTE(VLOOKUP($A34&amp;"*",各都道府県の状況!$A:$I,I$3,FALSE), "※5", ""))), "")</f>
        <v>6</v>
      </c>
    </row>
    <row r="35" spans="1:9" x14ac:dyDescent="0.55000000000000004">
      <c r="A35" s="24" t="s">
        <v>226</v>
      </c>
      <c r="B35" s="27">
        <f t="shared" si="0"/>
        <v>44184</v>
      </c>
      <c r="C35" s="19" t="s">
        <v>45</v>
      </c>
      <c r="D35" s="39">
        <f>IFERROR(INT(TRIM(SUBSTITUTE(VLOOKUP($A35&amp;"*",各都道府県の状況!$A:$I,D$3,FALSE), "※5", ""))), "")</f>
        <v>68</v>
      </c>
      <c r="E35" s="39">
        <f>IFERROR(INT(TRIM(SUBSTITUTE(VLOOKUP($A35&amp;"*",各都道府県の状況!$A:$I,E$3,FALSE), "※5", ""))), "")</f>
        <v>21073</v>
      </c>
      <c r="F35" s="39">
        <f>IFERROR(INT(TRIM(SUBSTITUTE(VLOOKUP($A35&amp;"*",各都道府県の状況!$A:$I,F$3,FALSE), "※5", ""))), "")</f>
        <v>60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7</v>
      </c>
      <c r="I35" s="39">
        <f>IFERROR(INT(TRIM(SUBSTITUTE(VLOOKUP($A35&amp;"*",各都道府県の状況!$A:$I,I$3,FALSE), "※5", ""))), "")</f>
        <v>1</v>
      </c>
    </row>
    <row r="36" spans="1:9" x14ac:dyDescent="0.55000000000000004">
      <c r="A36" s="24" t="s">
        <v>227</v>
      </c>
      <c r="B36" s="27">
        <f t="shared" si="0"/>
        <v>44184</v>
      </c>
      <c r="C36" s="19" t="s">
        <v>46</v>
      </c>
      <c r="D36" s="39">
        <f>IFERROR(INT(TRIM(SUBSTITUTE(VLOOKUP($A36&amp;"*",各都道府県の状況!$A:$I,D$3,FALSE), "※5", ""))), "")</f>
        <v>179</v>
      </c>
      <c r="E36" s="39">
        <f>IFERROR(INT(TRIM(SUBSTITUTE(VLOOKUP($A36&amp;"*",各都道府県の状況!$A:$I,E$3,FALSE), "※5", ""))), "")</f>
        <v>8556</v>
      </c>
      <c r="F36" s="39">
        <f>IFERROR(INT(TRIM(SUBSTITUTE(VLOOKUP($A36&amp;"*",各都道府県の状況!$A:$I,F$3,FALSE), "※5", ""))), "")</f>
        <v>161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18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44184</v>
      </c>
      <c r="C37" s="19" t="s">
        <v>47</v>
      </c>
      <c r="D37" s="39">
        <f>IFERROR(INT(TRIM(SUBSTITUTE(VLOOKUP($A37&amp;"*",各都道府県の状況!$A:$I,D$3,FALSE), "※5", ""))), "")</f>
        <v>971</v>
      </c>
      <c r="E37" s="39">
        <f>IFERROR(INT(TRIM(SUBSTITUTE(VLOOKUP($A37&amp;"*",各都道府県の状況!$A:$I,E$3,FALSE), "※5", ""))), "")</f>
        <v>27231</v>
      </c>
      <c r="F37" s="39">
        <f>IFERROR(INT(TRIM(SUBSTITUTE(VLOOKUP($A37&amp;"*",各都道府県の状況!$A:$I,F$3,FALSE), "※5", ""))), "")</f>
        <v>642</v>
      </c>
      <c r="G37" s="39">
        <f>IFERROR(INT(TRIM(SUBSTITUTE(VLOOKUP($A37&amp;"*",各都道府県の状況!$A:$I,G$3,FALSE), "※5", ""))), "")</f>
        <v>12</v>
      </c>
      <c r="H37" s="39">
        <f>IFERROR(INT(TRIM(SUBSTITUTE(VLOOKUP($A37&amp;"*",各都道府県の状況!$A:$I,H$3,FALSE), "※5", ""))), "")</f>
        <v>204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44184</v>
      </c>
      <c r="C38" s="19" t="s">
        <v>48</v>
      </c>
      <c r="D38" s="39">
        <f>IFERROR(INT(TRIM(SUBSTITUTE(VLOOKUP($A38&amp;"*",各都道府県の状況!$A:$I,D$3,FALSE), "※5", ""))), "")</f>
        <v>2108</v>
      </c>
      <c r="E38" s="39">
        <f>IFERROR(INT(TRIM(SUBSTITUTE(VLOOKUP($A38&amp;"*",各都道府県の状況!$A:$I,E$3,FALSE), "※5", ""))), "")</f>
        <v>56843</v>
      </c>
      <c r="F38" s="39">
        <f>IFERROR(INT(TRIM(SUBSTITUTE(VLOOKUP($A38&amp;"*",各都道府県の状況!$A:$I,F$3,FALSE), "※5", ""))), "")</f>
        <v>1149</v>
      </c>
      <c r="G38" s="39">
        <f>IFERROR(INT(TRIM(SUBSTITUTE(VLOOKUP($A38&amp;"*",各都道府県の状況!$A:$I,G$3,FALSE), "※5", ""))), "")</f>
        <v>13</v>
      </c>
      <c r="H38" s="39">
        <f>IFERROR(INT(TRIM(SUBSTITUTE(VLOOKUP($A38&amp;"*",各都道府県の状況!$A:$I,H$3,FALSE), "※5", ""))), "")</f>
        <v>295</v>
      </c>
      <c r="I38" s="39">
        <f>IFERROR(INT(TRIM(SUBSTITUTE(VLOOKUP($A38&amp;"*",各都道府県の状況!$A:$I,I$3,FALSE), "※5", ""))), "")</f>
        <v>10</v>
      </c>
    </row>
    <row r="39" spans="1:9" x14ac:dyDescent="0.55000000000000004">
      <c r="A39" s="24" t="s">
        <v>261</v>
      </c>
      <c r="B39" s="27">
        <f t="shared" si="0"/>
        <v>44184</v>
      </c>
      <c r="C39" s="19" t="s">
        <v>49</v>
      </c>
      <c r="D39" s="39">
        <f>IFERROR(INT(TRIM(SUBSTITUTE(VLOOKUP($A39&amp;"*",各都道府県の状況!$A:$I,D$3,FALSE), "※5", ""))), "")</f>
        <v>458</v>
      </c>
      <c r="E39" s="39">
        <f>IFERROR(INT(TRIM(SUBSTITUTE(VLOOKUP($A39&amp;"*",各都道府県の状況!$A:$I,E$3,FALSE), "※5", ""))), "")</f>
        <v>24734</v>
      </c>
      <c r="F39" s="39">
        <f>IFERROR(INT(TRIM(SUBSTITUTE(VLOOKUP($A39&amp;"*",各都道府県の状況!$A:$I,F$3,FALSE), "※5", ""))), "")</f>
        <v>399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53</v>
      </c>
      <c r="I39" s="39">
        <f>IFERROR(INT(TRIM(SUBSTITUTE(VLOOKUP($A39&amp;"*",各都道府県の状況!$A:$I,I$3,FALSE), "※5", ""))), "")</f>
        <v>5</v>
      </c>
    </row>
    <row r="40" spans="1:9" x14ac:dyDescent="0.55000000000000004">
      <c r="A40" s="24" t="s">
        <v>262</v>
      </c>
      <c r="B40" s="27">
        <f t="shared" si="0"/>
        <v>44184</v>
      </c>
      <c r="C40" s="19" t="s">
        <v>50</v>
      </c>
      <c r="D40" s="39">
        <f>IFERROR(INT(TRIM(SUBSTITUTE(VLOOKUP($A40&amp;"*",各都道府県の状況!$A:$I,D$3,FALSE), "※5", ""))), "")</f>
        <v>189</v>
      </c>
      <c r="E40" s="39">
        <f>IFERROR(INT(TRIM(SUBSTITUTE(VLOOKUP($A40&amp;"*",各都道府県の状況!$A:$I,E$3,FALSE), "※5", ""))), "")</f>
        <v>14249</v>
      </c>
      <c r="F40" s="39">
        <f>IFERROR(INT(TRIM(SUBSTITUTE(VLOOKUP($A40&amp;"*",各都道府県の状況!$A:$I,F$3,FALSE), "※5", ""))), "")</f>
        <v>178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3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44184</v>
      </c>
      <c r="C41" s="19" t="s">
        <v>51</v>
      </c>
      <c r="D41" s="39">
        <f>IFERROR(INT(TRIM(SUBSTITUTE(VLOOKUP($A41&amp;"*",各都道府県の状況!$A:$I,D$3,FALSE), "※5", ""))), "")</f>
        <v>206</v>
      </c>
      <c r="E41" s="39">
        <f>IFERROR(INT(TRIM(SUBSTITUTE(VLOOKUP($A41&amp;"*",各都道府県の状況!$A:$I,E$3,FALSE), "※5", ""))), "")</f>
        <v>20498</v>
      </c>
      <c r="F41" s="39">
        <f>IFERROR(INT(TRIM(SUBSTITUTE(VLOOKUP($A41&amp;"*",各都道府県の状況!$A:$I,F$3,FALSE), "※5", ""))), "")</f>
        <v>179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24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44184</v>
      </c>
      <c r="C42" s="19" t="s">
        <v>52</v>
      </c>
      <c r="D42" s="39">
        <f>IFERROR(INT(TRIM(SUBSTITUTE(VLOOKUP($A42&amp;"*",各都道府県の状況!$A:$I,D$3,FALSE), "※5", ""))), "")</f>
        <v>374</v>
      </c>
      <c r="E42" s="39">
        <f>IFERROR(INT(TRIM(SUBSTITUTE(VLOOKUP($A42&amp;"*",各都道府県の状況!$A:$I,E$3,FALSE), "※5", ""))), "")</f>
        <v>10840</v>
      </c>
      <c r="F42" s="39">
        <f>IFERROR(INT(TRIM(SUBSTITUTE(VLOOKUP($A42&amp;"*",各都道府県の状況!$A:$I,F$3,FALSE), "※5", ""))), "")</f>
        <v>317</v>
      </c>
      <c r="G42" s="39">
        <f>IFERROR(INT(TRIM(SUBSTITUTE(VLOOKUP($A42&amp;"*",各都道府県の状況!$A:$I,G$3,FALSE), "※5", ""))), "")</f>
        <v>10</v>
      </c>
      <c r="H42" s="39">
        <f>IFERROR(INT(TRIM(SUBSTITUTE(VLOOKUP($A42&amp;"*",各都道府県の状況!$A:$I,H$3,FALSE), "※5", ""))), "")</f>
        <v>47</v>
      </c>
      <c r="I42" s="39">
        <f>IFERROR(INT(TRIM(SUBSTITUTE(VLOOKUP($A42&amp;"*",各都道府県の状況!$A:$I,I$3,FALSE), "※5", ""))), "")</f>
        <v>3</v>
      </c>
    </row>
    <row r="43" spans="1:9" x14ac:dyDescent="0.55000000000000004">
      <c r="A43" s="24" t="s">
        <v>265</v>
      </c>
      <c r="B43" s="27">
        <f t="shared" si="0"/>
        <v>44184</v>
      </c>
      <c r="C43" s="19" t="s">
        <v>169</v>
      </c>
      <c r="D43" s="39">
        <f>IFERROR(INT(TRIM(SUBSTITUTE(VLOOKUP($A43&amp;"*",各都道府県の状況!$A:$I,D$3,FALSE), "※5", ""))), "")</f>
        <v>478</v>
      </c>
      <c r="E43" s="39">
        <f>IFERROR(INT(TRIM(SUBSTITUTE(VLOOKUP($A43&amp;"*",各都道府県の状況!$A:$I,E$3,FALSE), "※5", ""))), "")</f>
        <v>5222</v>
      </c>
      <c r="F43" s="39">
        <f>IFERROR(INT(TRIM(SUBSTITUTE(VLOOKUP($A43&amp;"*",各都道府県の状況!$A:$I,F$3,FALSE), "※5", ""))), "")</f>
        <v>310</v>
      </c>
      <c r="G43" s="39">
        <f>IFERROR(INT(TRIM(SUBSTITUTE(VLOOKUP($A43&amp;"*",各都道府県の状況!$A:$I,G$3,FALSE), "※5", ""))), "")</f>
        <v>5</v>
      </c>
      <c r="H43" s="39">
        <f>IFERROR(INT(TRIM(SUBSTITUTE(VLOOKUP($A43&amp;"*",各都道府県の状況!$A:$I,H$3,FALSE), "※5", ""))), "")</f>
        <v>163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44184</v>
      </c>
      <c r="C44" s="19" t="s">
        <v>53</v>
      </c>
      <c r="D44" s="39">
        <f>IFERROR(INT(TRIM(SUBSTITUTE(VLOOKUP($A44&amp;"*",各都道府県の状況!$A:$I,D$3,FALSE), "※5", ""))), "")</f>
        <v>7135</v>
      </c>
      <c r="E44" s="39">
        <f>IFERROR(INT(TRIM(SUBSTITUTE(VLOOKUP($A44&amp;"*",各都道府県の状況!$A:$I,E$3,FALSE), "※5", ""))), "")</f>
        <v>238294</v>
      </c>
      <c r="F44" s="39">
        <f>IFERROR(INT(TRIM(SUBSTITUTE(VLOOKUP($A44&amp;"*",各都道府県の状況!$A:$I,F$3,FALSE), "※5", ""))), "")</f>
        <v>6116</v>
      </c>
      <c r="G44" s="39">
        <f>IFERROR(INT(TRIM(SUBSTITUTE(VLOOKUP($A44&amp;"*",各都道府県の状況!$A:$I,G$3,FALSE), "※5", ""))), "")</f>
        <v>111</v>
      </c>
      <c r="H44" s="39">
        <f>IFERROR(INT(TRIM(SUBSTITUTE(VLOOKUP($A44&amp;"*",各都道府県の状況!$A:$I,H$3,FALSE), "※5", ""))), "")</f>
        <v>908</v>
      </c>
      <c r="I44" s="39">
        <f>IFERROR(INT(TRIM(SUBSTITUTE(VLOOKUP($A44&amp;"*",各都道府県の状況!$A:$I,I$3,FALSE), "※5", ""))), "")</f>
        <v>14</v>
      </c>
    </row>
    <row r="45" spans="1:9" x14ac:dyDescent="0.55000000000000004">
      <c r="A45" s="24" t="s">
        <v>267</v>
      </c>
      <c r="B45" s="27">
        <f t="shared" si="0"/>
        <v>44184</v>
      </c>
      <c r="C45" s="19" t="s">
        <v>54</v>
      </c>
      <c r="D45" s="39">
        <f>IFERROR(INT(TRIM(SUBSTITUTE(VLOOKUP($A45&amp;"*",各都道府県の状況!$A:$I,D$3,FALSE), "※5", ""))), "")</f>
        <v>409</v>
      </c>
      <c r="E45" s="39">
        <f>IFERROR(INT(TRIM(SUBSTITUTE(VLOOKUP($A45&amp;"*",各都道府県の状況!$A:$I,E$3,FALSE), "※5", ""))), "")</f>
        <v>13199</v>
      </c>
      <c r="F45" s="39">
        <f>IFERROR(INT(TRIM(SUBSTITUTE(VLOOKUP($A45&amp;"*",各都道府県の状況!$A:$I,F$3,FALSE), "※5", ""))), "")</f>
        <v>360</v>
      </c>
      <c r="G45" s="39">
        <f>IFERROR(INT(TRIM(SUBSTITUTE(VLOOKUP($A45&amp;"*",各都道府県の状況!$A:$I,G$3,FALSE), "※5", ""))), "")</f>
        <v>3</v>
      </c>
      <c r="H45" s="39">
        <f>IFERROR(INT(TRIM(SUBSTITUTE(VLOOKUP($A45&amp;"*",各都道府県の状況!$A:$I,H$3,FALSE), "※5", ""))), "")</f>
        <v>51</v>
      </c>
      <c r="I45" s="39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24" t="s">
        <v>268</v>
      </c>
      <c r="B46" s="27">
        <f t="shared" si="0"/>
        <v>44184</v>
      </c>
      <c r="C46" s="19" t="s">
        <v>55</v>
      </c>
      <c r="D46" s="39">
        <f>IFERROR(INT(TRIM(SUBSTITUTE(VLOOKUP($A46&amp;"*",各都道府県の状況!$A:$I,D$3,FALSE), "※5", ""))), "")</f>
        <v>352</v>
      </c>
      <c r="E46" s="39">
        <f>IFERROR(INT(TRIM(SUBSTITUTE(VLOOKUP($A46&amp;"*",各都道府県の状況!$A:$I,E$3,FALSE), "※5", ""))), "")</f>
        <v>32305</v>
      </c>
      <c r="F46" s="39">
        <f>IFERROR(INT(TRIM(SUBSTITUTE(VLOOKUP($A46&amp;"*",各都道府県の状況!$A:$I,F$3,FALSE), "※5", ""))), "")</f>
        <v>277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70</v>
      </c>
      <c r="I46" s="39">
        <f>IFERROR(INT(TRIM(SUBSTITUTE(VLOOKUP($A46&amp;"*",各都道府県の状況!$A:$I,I$3,FALSE), "※5", ""))), "")</f>
        <v>2</v>
      </c>
    </row>
    <row r="47" spans="1:9" x14ac:dyDescent="0.55000000000000004">
      <c r="A47" s="24" t="s">
        <v>269</v>
      </c>
      <c r="B47" s="27">
        <f t="shared" si="0"/>
        <v>44184</v>
      </c>
      <c r="C47" s="19" t="s">
        <v>56</v>
      </c>
      <c r="D47" s="39">
        <f>IFERROR(INT(TRIM(SUBSTITUTE(VLOOKUP($A47&amp;"*",各都道府県の状況!$A:$I,D$3,FALSE), "※5", ""))), "")</f>
        <v>1382</v>
      </c>
      <c r="E47" s="39">
        <f>IFERROR(INT(TRIM(SUBSTITUTE(VLOOKUP($A47&amp;"*",各都道府県の状況!$A:$I,E$3,FALSE), "※5", ""))), "")</f>
        <v>29520</v>
      </c>
      <c r="F47" s="39">
        <f>IFERROR(INT(TRIM(SUBSTITUTE(VLOOKUP($A47&amp;"*",各都道府県の状況!$A:$I,F$3,FALSE), "※5", ""))), "")</f>
        <v>1097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166</v>
      </c>
      <c r="I47" s="39">
        <f>IFERROR(INT(TRIM(SUBSTITUTE(VLOOKUP($A47&amp;"*",各都道府県の状況!$A:$I,I$3,FALSE), "※5", ""))), "")</f>
        <v>5</v>
      </c>
    </row>
    <row r="48" spans="1:9" x14ac:dyDescent="0.55000000000000004">
      <c r="A48" s="24" t="s">
        <v>270</v>
      </c>
      <c r="B48" s="27">
        <f t="shared" si="0"/>
        <v>44184</v>
      </c>
      <c r="C48" s="19" t="s">
        <v>57</v>
      </c>
      <c r="D48" s="39">
        <f>IFERROR(INT(TRIM(SUBSTITUTE(VLOOKUP($A48&amp;"*",各都道府県の状況!$A:$I,D$3,FALSE), "※5", ""))), "")</f>
        <v>566</v>
      </c>
      <c r="E48" s="39">
        <f>IFERROR(INT(TRIM(SUBSTITUTE(VLOOKUP($A48&amp;"*",各都道府県の状況!$A:$I,E$3,FALSE), "※5", ""))), "")</f>
        <v>37141</v>
      </c>
      <c r="F48" s="39">
        <f>IFERROR(INT(TRIM(SUBSTITUTE(VLOOKUP($A48&amp;"*",各都道府県の状況!$A:$I,F$3,FALSE), "※5", ""))), "")</f>
        <v>452</v>
      </c>
      <c r="G48" s="39">
        <f>IFERROR(INT(TRIM(SUBSTITUTE(VLOOKUP($A48&amp;"*",各都道府県の状況!$A:$I,G$3,FALSE), "※5", ""))), "")</f>
        <v>4</v>
      </c>
      <c r="H48" s="39">
        <f>IFERROR(INT(TRIM(SUBSTITUTE(VLOOKUP($A48&amp;"*",各都道府県の状況!$A:$I,H$3,FALSE), "※5", ""))), "")</f>
        <v>110</v>
      </c>
      <c r="I48" s="39">
        <f>IFERROR(INT(TRIM(SUBSTITUTE(VLOOKUP($A48&amp;"*",各都道府県の状況!$A:$I,I$3,FALSE), "※5", ""))), "")</f>
        <v>5</v>
      </c>
    </row>
    <row r="49" spans="1:9" x14ac:dyDescent="0.55000000000000004">
      <c r="A49" s="24" t="s">
        <v>271</v>
      </c>
      <c r="B49" s="27">
        <f t="shared" si="0"/>
        <v>44184</v>
      </c>
      <c r="C49" s="19" t="s">
        <v>58</v>
      </c>
      <c r="D49" s="39">
        <f>IFERROR(INT(TRIM(SUBSTITUTE(VLOOKUP($A49&amp;"*",各都道府県の状況!$A:$I,D$3,FALSE), "※5", ""))), "")</f>
        <v>658</v>
      </c>
      <c r="E49" s="39">
        <f>IFERROR(INT(TRIM(SUBSTITUTE(VLOOKUP($A49&amp;"*",各都道府県の状況!$A:$I,E$3,FALSE), "※5", ""))), "")</f>
        <v>11569</v>
      </c>
      <c r="F49" s="39">
        <f>IFERROR(INT(TRIM(SUBSTITUTE(VLOOKUP($A49&amp;"*",各都道府県の状況!$A:$I,F$3,FALSE), "※5", ""))), "")</f>
        <v>573</v>
      </c>
      <c r="G49" s="39">
        <f>IFERROR(INT(TRIM(SUBSTITUTE(VLOOKUP($A49&amp;"*",各都道府県の状況!$A:$I,G$3,FALSE), "※5", ""))), "")</f>
        <v>4</v>
      </c>
      <c r="H49" s="39">
        <f>IFERROR(INT(TRIM(SUBSTITUTE(VLOOKUP($A49&amp;"*",各都道府県の状況!$A:$I,H$3,FALSE), "※5", ""))), "")</f>
        <v>85</v>
      </c>
      <c r="I49" s="39">
        <f>IFERROR(INT(TRIM(SUBSTITUTE(VLOOKUP($A49&amp;"*",各都道府県の状況!$A:$I,I$3,FALSE), "※5", ""))), "")</f>
        <v>2</v>
      </c>
    </row>
    <row r="50" spans="1:9" x14ac:dyDescent="0.55000000000000004">
      <c r="A50" s="24" t="s">
        <v>272</v>
      </c>
      <c r="B50" s="27">
        <f t="shared" si="0"/>
        <v>44184</v>
      </c>
      <c r="C50" s="19" t="s">
        <v>59</v>
      </c>
      <c r="D50" s="39">
        <f>IFERROR(INT(TRIM(SUBSTITUTE(VLOOKUP($A50&amp;"*",各都道府県の状況!$A:$I,D$3,FALSE), "※5", ""))), "")</f>
        <v>868</v>
      </c>
      <c r="E50" s="39">
        <f>IFERROR(INT(TRIM(SUBSTITUTE(VLOOKUP($A50&amp;"*",各都道府県の状況!$A:$I,E$3,FALSE), "※5", ""))), "")</f>
        <v>33826</v>
      </c>
      <c r="F50" s="39">
        <f>IFERROR(INT(TRIM(SUBSTITUTE(VLOOKUP($A50&amp;"*",各都道府県の状況!$A:$I,F$3,FALSE), "※5", ""))), "")</f>
        <v>711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157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44184</v>
      </c>
      <c r="C51" s="19" t="s">
        <v>60</v>
      </c>
      <c r="D51" s="39">
        <f>IFERROR(INT(TRIM(SUBSTITUTE(VLOOKUP($A51&amp;"*",各都道府県の状況!$A:$I,D$3,FALSE), "※5", ""))), "")</f>
        <v>4946</v>
      </c>
      <c r="E51" s="39">
        <f>IFERROR(INT(TRIM(SUBSTITUTE(VLOOKUP($A51&amp;"*",各都道府県の状況!$A:$I,E$3,FALSE), "※5", ""))), "")</f>
        <v>83408</v>
      </c>
      <c r="F51" s="39">
        <f>IFERROR(INT(TRIM(SUBSTITUTE(VLOOKUP($A51&amp;"*",各都道府県の状況!$A:$I,F$3,FALSE), "※5", ""))), "")</f>
        <v>4573</v>
      </c>
      <c r="G51" s="39">
        <f>IFERROR(INT(TRIM(SUBSTITUTE(VLOOKUP($A51&amp;"*",各都道府県の状況!$A:$I,G$3,FALSE), "※5", ""))), "")</f>
        <v>77</v>
      </c>
      <c r="H51" s="39">
        <f>IFERROR(INT(TRIM(SUBSTITUTE(VLOOKUP($A51&amp;"*",各都道府県の状況!$A:$I,H$3,FALSE), "※5", ""))), "")</f>
        <v>301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7" t="s">
        <v>332</v>
      </c>
      <c r="C1" s="58"/>
      <c r="D1" s="58"/>
      <c r="E1" s="58"/>
      <c r="F1" s="58"/>
      <c r="G1" s="58"/>
      <c r="H1" s="58"/>
      <c r="I1" s="58"/>
    </row>
    <row r="2" spans="1:9" ht="28.5" customHeight="1" x14ac:dyDescent="0.55000000000000004">
      <c r="B2" s="59" t="s">
        <v>274</v>
      </c>
      <c r="C2" s="60"/>
      <c r="D2" s="60"/>
      <c r="E2" s="60"/>
      <c r="F2" s="60"/>
      <c r="G2" s="60"/>
      <c r="H2" s="60"/>
      <c r="I2" s="60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61" t="s">
        <v>279</v>
      </c>
      <c r="C4" s="63" t="s">
        <v>335</v>
      </c>
      <c r="D4" s="65" t="s">
        <v>336</v>
      </c>
      <c r="E4" s="67" t="s">
        <v>337</v>
      </c>
      <c r="F4" s="68"/>
      <c r="G4" s="69" t="s">
        <v>338</v>
      </c>
      <c r="H4" s="69" t="s">
        <v>339</v>
      </c>
      <c r="I4" s="34"/>
    </row>
    <row r="5" spans="1:9" ht="13.25" customHeight="1" x14ac:dyDescent="0.55000000000000004">
      <c r="B5" s="62"/>
      <c r="C5" s="64"/>
      <c r="D5" s="66"/>
      <c r="E5" s="71" t="s">
        <v>342</v>
      </c>
      <c r="F5" s="49" t="s">
        <v>340</v>
      </c>
      <c r="G5" s="70"/>
      <c r="H5" s="70"/>
      <c r="I5" s="34"/>
    </row>
    <row r="6" spans="1:9" ht="12" customHeight="1" x14ac:dyDescent="0.55000000000000004">
      <c r="A6" s="30" t="s">
        <v>230</v>
      </c>
      <c r="B6" s="35" t="s">
        <v>330</v>
      </c>
      <c r="C6" s="50">
        <v>12062</v>
      </c>
      <c r="D6" s="50">
        <v>209646</v>
      </c>
      <c r="E6" s="50">
        <v>1886</v>
      </c>
      <c r="F6" s="51">
        <v>34</v>
      </c>
      <c r="G6" s="50">
        <v>9856</v>
      </c>
      <c r="H6" s="51">
        <v>381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51">
        <v>390</v>
      </c>
      <c r="D7" s="50">
        <v>8660</v>
      </c>
      <c r="E7" s="51">
        <v>39</v>
      </c>
      <c r="F7" s="51">
        <v>2</v>
      </c>
      <c r="G7" s="51">
        <v>345</v>
      </c>
      <c r="H7" s="51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51">
        <v>330</v>
      </c>
      <c r="D8" s="50">
        <v>12936</v>
      </c>
      <c r="E8" s="51">
        <v>113</v>
      </c>
      <c r="F8" s="51">
        <v>2</v>
      </c>
      <c r="G8" s="51">
        <v>201</v>
      </c>
      <c r="H8" s="51">
        <v>16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50">
        <v>1707</v>
      </c>
      <c r="D9" s="50">
        <v>23482</v>
      </c>
      <c r="E9" s="51">
        <v>372</v>
      </c>
      <c r="F9" s="51">
        <v>4</v>
      </c>
      <c r="G9" s="50">
        <v>1323</v>
      </c>
      <c r="H9" s="51">
        <v>12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51">
        <v>95</v>
      </c>
      <c r="D10" s="50">
        <v>3878</v>
      </c>
      <c r="E10" s="51">
        <v>4</v>
      </c>
      <c r="F10" s="51">
        <v>0</v>
      </c>
      <c r="G10" s="51">
        <v>90</v>
      </c>
      <c r="H10" s="51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51">
        <v>302</v>
      </c>
      <c r="D11" s="50">
        <v>9487</v>
      </c>
      <c r="E11" s="51">
        <v>108</v>
      </c>
      <c r="F11" s="51">
        <v>2</v>
      </c>
      <c r="G11" s="51">
        <v>192</v>
      </c>
      <c r="H11" s="51">
        <v>2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51">
        <v>697</v>
      </c>
      <c r="D12" s="50">
        <v>49033</v>
      </c>
      <c r="E12" s="51">
        <v>142</v>
      </c>
      <c r="F12" s="51">
        <v>5</v>
      </c>
      <c r="G12" s="51">
        <v>545</v>
      </c>
      <c r="H12" s="51">
        <v>10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50">
        <v>2117</v>
      </c>
      <c r="D13" s="50">
        <v>18137</v>
      </c>
      <c r="E13" s="51">
        <v>271</v>
      </c>
      <c r="F13" s="51">
        <v>11</v>
      </c>
      <c r="G13" s="50">
        <v>1812</v>
      </c>
      <c r="H13" s="51">
        <v>34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50">
        <v>1002</v>
      </c>
      <c r="D14" s="50">
        <v>65415</v>
      </c>
      <c r="E14" s="51">
        <v>257</v>
      </c>
      <c r="F14" s="51">
        <v>11</v>
      </c>
      <c r="G14" s="51">
        <v>745</v>
      </c>
      <c r="H14" s="51">
        <v>3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50">
        <v>1897</v>
      </c>
      <c r="D15" s="50">
        <v>46260</v>
      </c>
      <c r="E15" s="51">
        <v>396</v>
      </c>
      <c r="F15" s="51">
        <v>6</v>
      </c>
      <c r="G15" s="50">
        <v>1471</v>
      </c>
      <c r="H15" s="51">
        <v>30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50">
        <v>11514</v>
      </c>
      <c r="D16" s="50">
        <v>280656</v>
      </c>
      <c r="E16" s="50">
        <v>2128</v>
      </c>
      <c r="F16" s="51">
        <v>39</v>
      </c>
      <c r="G16" s="50">
        <v>9209</v>
      </c>
      <c r="H16" s="51">
        <v>177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50">
        <v>8936</v>
      </c>
      <c r="D17" s="50">
        <v>203597</v>
      </c>
      <c r="E17" s="50">
        <v>1197</v>
      </c>
      <c r="F17" s="51">
        <v>16</v>
      </c>
      <c r="G17" s="50">
        <v>7633</v>
      </c>
      <c r="H17" s="51">
        <v>106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50">
        <v>50890</v>
      </c>
      <c r="D18" s="50">
        <v>901556</v>
      </c>
      <c r="E18" s="50">
        <v>6125</v>
      </c>
      <c r="F18" s="51">
        <v>62</v>
      </c>
      <c r="G18" s="50">
        <v>44199</v>
      </c>
      <c r="H18" s="51">
        <v>566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50">
        <v>16613</v>
      </c>
      <c r="D19" s="50">
        <v>311376</v>
      </c>
      <c r="E19" s="50">
        <v>1880</v>
      </c>
      <c r="F19" s="51">
        <v>51</v>
      </c>
      <c r="G19" s="50">
        <v>14498</v>
      </c>
      <c r="H19" s="51">
        <v>235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51">
        <v>435</v>
      </c>
      <c r="D20" s="50">
        <v>25657</v>
      </c>
      <c r="E20" s="51">
        <v>66</v>
      </c>
      <c r="F20" s="51">
        <v>0</v>
      </c>
      <c r="G20" s="51">
        <v>369</v>
      </c>
      <c r="H20" s="51">
        <v>3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51">
        <v>487</v>
      </c>
      <c r="D21" s="50">
        <v>19756</v>
      </c>
      <c r="E21" s="51">
        <v>24</v>
      </c>
      <c r="F21" s="51">
        <v>1</v>
      </c>
      <c r="G21" s="51">
        <v>437</v>
      </c>
      <c r="H21" s="51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51">
        <v>954</v>
      </c>
      <c r="D22" s="50">
        <v>26803</v>
      </c>
      <c r="E22" s="51">
        <v>74</v>
      </c>
      <c r="F22" s="51">
        <v>0</v>
      </c>
      <c r="G22" s="51">
        <v>833</v>
      </c>
      <c r="H22" s="51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51">
        <v>337</v>
      </c>
      <c r="D23" s="50">
        <v>17465</v>
      </c>
      <c r="E23" s="51">
        <v>13</v>
      </c>
      <c r="F23" s="51">
        <v>2</v>
      </c>
      <c r="G23" s="51">
        <v>313</v>
      </c>
      <c r="H23" s="51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51">
        <v>467</v>
      </c>
      <c r="D24" s="50">
        <v>14278</v>
      </c>
      <c r="E24" s="51">
        <v>35</v>
      </c>
      <c r="F24" s="51">
        <v>1</v>
      </c>
      <c r="G24" s="51">
        <v>422</v>
      </c>
      <c r="H24" s="51">
        <v>10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50">
        <v>1033</v>
      </c>
      <c r="D25" s="50">
        <v>40462</v>
      </c>
      <c r="E25" s="51">
        <v>138</v>
      </c>
      <c r="F25" s="51">
        <v>7</v>
      </c>
      <c r="G25" s="51">
        <v>855</v>
      </c>
      <c r="H25" s="51">
        <v>9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50">
        <v>1718</v>
      </c>
      <c r="D26" s="50">
        <v>56223</v>
      </c>
      <c r="E26" s="51">
        <v>380</v>
      </c>
      <c r="F26" s="51">
        <v>4</v>
      </c>
      <c r="G26" s="50">
        <v>1315</v>
      </c>
      <c r="H26" s="51">
        <v>23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50">
        <v>2354</v>
      </c>
      <c r="D27" s="50">
        <v>74303</v>
      </c>
      <c r="E27" s="51">
        <v>601</v>
      </c>
      <c r="F27" s="51">
        <v>11</v>
      </c>
      <c r="G27" s="50">
        <v>1725</v>
      </c>
      <c r="H27" s="51">
        <v>28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50">
        <v>13737</v>
      </c>
      <c r="D28" s="50">
        <v>170726</v>
      </c>
      <c r="E28" s="50">
        <v>2224</v>
      </c>
      <c r="F28" s="51">
        <v>34</v>
      </c>
      <c r="G28" s="50">
        <v>11357</v>
      </c>
      <c r="H28" s="51">
        <v>156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50">
        <v>1131</v>
      </c>
      <c r="D29" s="50">
        <v>26913</v>
      </c>
      <c r="E29" s="51">
        <v>146</v>
      </c>
      <c r="F29" s="51">
        <v>4</v>
      </c>
      <c r="G29" s="51">
        <v>970</v>
      </c>
      <c r="H29" s="51">
        <v>15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51">
        <v>918</v>
      </c>
      <c r="D30" s="50">
        <v>33083</v>
      </c>
      <c r="E30" s="51">
        <v>76</v>
      </c>
      <c r="F30" s="51">
        <v>1</v>
      </c>
      <c r="G30" s="51">
        <v>831</v>
      </c>
      <c r="H30" s="51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50">
        <v>3559</v>
      </c>
      <c r="D31" s="50">
        <v>79776</v>
      </c>
      <c r="E31" s="51">
        <v>609</v>
      </c>
      <c r="F31" s="51">
        <v>8</v>
      </c>
      <c r="G31" s="50">
        <v>2922</v>
      </c>
      <c r="H31" s="51">
        <v>43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50">
        <v>26787</v>
      </c>
      <c r="D32" s="50">
        <v>410181</v>
      </c>
      <c r="E32" s="50">
        <v>3670</v>
      </c>
      <c r="F32" s="51">
        <v>158</v>
      </c>
      <c r="G32" s="50">
        <v>22628</v>
      </c>
      <c r="H32" s="51">
        <v>473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50">
        <v>7973</v>
      </c>
      <c r="D33" s="50">
        <v>121583</v>
      </c>
      <c r="E33" s="51">
        <v>843</v>
      </c>
      <c r="F33" s="51">
        <v>42</v>
      </c>
      <c r="G33" s="50">
        <v>7000</v>
      </c>
      <c r="H33" s="51">
        <v>130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50">
        <v>1628</v>
      </c>
      <c r="D34" s="50">
        <v>41712</v>
      </c>
      <c r="E34" s="51">
        <v>232</v>
      </c>
      <c r="F34" s="51">
        <v>9</v>
      </c>
      <c r="G34" s="50">
        <v>1380</v>
      </c>
      <c r="H34" s="51">
        <v>16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51">
        <v>573</v>
      </c>
      <c r="D35" s="50">
        <v>15681</v>
      </c>
      <c r="E35" s="51">
        <v>32</v>
      </c>
      <c r="F35" s="51">
        <v>6</v>
      </c>
      <c r="G35" s="51">
        <v>523</v>
      </c>
      <c r="H35" s="51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51">
        <v>68</v>
      </c>
      <c r="D36" s="50">
        <v>21073</v>
      </c>
      <c r="E36" s="51">
        <v>7</v>
      </c>
      <c r="F36" s="51">
        <v>1</v>
      </c>
      <c r="G36" s="51">
        <v>60</v>
      </c>
      <c r="H36" s="51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51">
        <v>179</v>
      </c>
      <c r="D37" s="50">
        <v>8556</v>
      </c>
      <c r="E37" s="51">
        <v>18</v>
      </c>
      <c r="F37" s="51">
        <v>1</v>
      </c>
      <c r="G37" s="51">
        <v>161</v>
      </c>
      <c r="H37" s="51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51">
        <v>971</v>
      </c>
      <c r="D38" s="50">
        <v>27231</v>
      </c>
      <c r="E38" s="51">
        <v>204</v>
      </c>
      <c r="F38" s="51">
        <v>3</v>
      </c>
      <c r="G38" s="51">
        <v>642</v>
      </c>
      <c r="H38" s="51">
        <v>12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50">
        <v>2108</v>
      </c>
      <c r="D39" s="50">
        <v>56843</v>
      </c>
      <c r="E39" s="51">
        <v>295</v>
      </c>
      <c r="F39" s="51">
        <v>10</v>
      </c>
      <c r="G39" s="50">
        <v>1149</v>
      </c>
      <c r="H39" s="51">
        <v>13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51">
        <v>458</v>
      </c>
      <c r="D40" s="50">
        <v>24734</v>
      </c>
      <c r="E40" s="51">
        <v>53</v>
      </c>
      <c r="F40" s="51">
        <v>5</v>
      </c>
      <c r="G40" s="51">
        <v>399</v>
      </c>
      <c r="H40" s="51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51">
        <v>189</v>
      </c>
      <c r="D41" s="50">
        <v>14249</v>
      </c>
      <c r="E41" s="51">
        <v>3</v>
      </c>
      <c r="F41" s="51">
        <v>0</v>
      </c>
      <c r="G41" s="51">
        <v>178</v>
      </c>
      <c r="H41" s="51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51">
        <v>206</v>
      </c>
      <c r="D42" s="50">
        <v>20498</v>
      </c>
      <c r="E42" s="51">
        <v>24</v>
      </c>
      <c r="F42" s="51">
        <v>0</v>
      </c>
      <c r="G42" s="51">
        <v>179</v>
      </c>
      <c r="H42" s="51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51">
        <v>374</v>
      </c>
      <c r="D43" s="50">
        <v>10840</v>
      </c>
      <c r="E43" s="51">
        <v>47</v>
      </c>
      <c r="F43" s="51">
        <v>3</v>
      </c>
      <c r="G43" s="51">
        <v>317</v>
      </c>
      <c r="H43" s="51">
        <v>10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51">
        <v>478</v>
      </c>
      <c r="D44" s="50">
        <v>5222</v>
      </c>
      <c r="E44" s="51">
        <v>163</v>
      </c>
      <c r="F44" s="51">
        <v>0</v>
      </c>
      <c r="G44" s="51">
        <v>310</v>
      </c>
      <c r="H44" s="51">
        <v>5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50">
        <v>7135</v>
      </c>
      <c r="D45" s="50">
        <v>238294</v>
      </c>
      <c r="E45" s="51">
        <v>908</v>
      </c>
      <c r="F45" s="51">
        <v>14</v>
      </c>
      <c r="G45" s="50">
        <v>6116</v>
      </c>
      <c r="H45" s="51">
        <v>111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51">
        <v>409</v>
      </c>
      <c r="D46" s="50">
        <v>13199</v>
      </c>
      <c r="E46" s="51">
        <v>51</v>
      </c>
      <c r="F46" s="51">
        <v>1</v>
      </c>
      <c r="G46" s="51">
        <v>360</v>
      </c>
      <c r="H46" s="51">
        <v>3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51">
        <v>352</v>
      </c>
      <c r="D47" s="50">
        <v>32305</v>
      </c>
      <c r="E47" s="51">
        <v>70</v>
      </c>
      <c r="F47" s="51">
        <v>2</v>
      </c>
      <c r="G47" s="51">
        <v>277</v>
      </c>
      <c r="H47" s="51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50">
        <v>1382</v>
      </c>
      <c r="D48" s="50">
        <v>29520</v>
      </c>
      <c r="E48" s="51">
        <v>166</v>
      </c>
      <c r="F48" s="51">
        <v>5</v>
      </c>
      <c r="G48" s="50">
        <v>1097</v>
      </c>
      <c r="H48" s="51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51">
        <v>566</v>
      </c>
      <c r="D49" s="50">
        <v>37141</v>
      </c>
      <c r="E49" s="51">
        <v>110</v>
      </c>
      <c r="F49" s="51">
        <v>5</v>
      </c>
      <c r="G49" s="51">
        <v>452</v>
      </c>
      <c r="H49" s="51">
        <v>4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51">
        <v>658</v>
      </c>
      <c r="D50" s="50">
        <v>11569</v>
      </c>
      <c r="E50" s="51">
        <v>85</v>
      </c>
      <c r="F50" s="51">
        <v>2</v>
      </c>
      <c r="G50" s="51">
        <v>573</v>
      </c>
      <c r="H50" s="51">
        <v>4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51">
        <v>868</v>
      </c>
      <c r="D51" s="50">
        <v>33826</v>
      </c>
      <c r="E51" s="51">
        <v>157</v>
      </c>
      <c r="F51" s="51">
        <v>1</v>
      </c>
      <c r="G51" s="51">
        <v>711</v>
      </c>
      <c r="H51" s="51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50">
        <v>4946</v>
      </c>
      <c r="D52" s="50">
        <v>83408</v>
      </c>
      <c r="E52" s="51">
        <v>301</v>
      </c>
      <c r="F52" s="51">
        <v>7</v>
      </c>
      <c r="G52" s="50">
        <v>4573</v>
      </c>
      <c r="H52" s="51">
        <v>77</v>
      </c>
      <c r="I52" s="42"/>
    </row>
    <row r="53" spans="1:9" ht="12" customHeight="1" x14ac:dyDescent="0.55000000000000004">
      <c r="B53" s="37" t="s">
        <v>326</v>
      </c>
      <c r="C53" s="51">
        <v>149</v>
      </c>
      <c r="D53" s="52" t="s">
        <v>341</v>
      </c>
      <c r="E53" s="51">
        <v>0</v>
      </c>
      <c r="F53" s="52" t="s">
        <v>341</v>
      </c>
      <c r="G53" s="51">
        <v>149</v>
      </c>
      <c r="H53" s="52" t="s">
        <v>341</v>
      </c>
      <c r="I53" s="42"/>
    </row>
    <row r="54" spans="1:9" ht="12" customHeight="1" x14ac:dyDescent="0.55000000000000004">
      <c r="B54" s="36" t="s">
        <v>327</v>
      </c>
      <c r="C54" s="50">
        <v>194139</v>
      </c>
      <c r="D54" s="50">
        <v>3987229</v>
      </c>
      <c r="E54" s="50">
        <v>26743</v>
      </c>
      <c r="F54" s="51">
        <v>593</v>
      </c>
      <c r="G54" s="50">
        <v>163702</v>
      </c>
      <c r="H54" s="50">
        <v>2872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2020-12-20T15:47:04Z</dcterms:modified>
</cp:coreProperties>
</file>