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zka\Mi unidad (inigo19@media.mit.edu)\Mobility_Choice\preprocessing\raw_data\income_sociodemographics\"/>
    </mc:Choice>
  </mc:AlternateContent>
  <xr:revisionPtr revIDLastSave="0" documentId="13_ncr:1_{C5AB6EBF-A38D-4353-877F-524053D8B636}" xr6:coauthVersionLast="47" xr6:coauthVersionMax="47" xr10:uidLastSave="{00000000-0000-0000-0000-000000000000}"/>
  <bookViews>
    <workbookView xWindow="-108" yWindow="-108" windowWidth="23256" windowHeight="12456" activeTab="5" xr2:uid="{2183ABF1-0C6E-4D81-BFC6-3D6AFBD3887C}"/>
  </bookViews>
  <sheets>
    <sheet name="Municipio" sheetId="3" r:id="rId1"/>
    <sheet name="Hombres_edad" sheetId="4" r:id="rId2"/>
    <sheet name="Mujeres_edad" sheetId="8" r:id="rId3"/>
    <sheet name="Actividad" sheetId="5" r:id="rId4"/>
    <sheet name="Cuartiles" sheetId="7" r:id="rId5"/>
    <sheet name="Probabilidad_coches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9" l="1"/>
  <c r="J5" i="9"/>
  <c r="I5" i="9"/>
  <c r="H5" i="9"/>
  <c r="K4" i="9"/>
  <c r="J4" i="9"/>
  <c r="I4" i="9"/>
  <c r="H4" i="9"/>
  <c r="K3" i="9"/>
  <c r="J3" i="9"/>
  <c r="I3" i="9"/>
  <c r="H3" i="9"/>
  <c r="K2" i="9"/>
  <c r="J2" i="9"/>
  <c r="I2" i="9"/>
  <c r="H2" i="9"/>
  <c r="E5" i="7"/>
  <c r="E4" i="7"/>
  <c r="E3" i="7"/>
  <c r="E2" i="7"/>
  <c r="F7" i="5"/>
  <c r="F5" i="5" s="1"/>
  <c r="F6" i="5"/>
  <c r="F2" i="5"/>
  <c r="F3" i="5"/>
  <c r="F4" i="5"/>
  <c r="E8" i="8"/>
  <c r="E7" i="8"/>
  <c r="E6" i="8"/>
  <c r="E5" i="8"/>
  <c r="E4" i="8"/>
  <c r="E3" i="8" s="1"/>
  <c r="E8" i="4"/>
  <c r="E7" i="4"/>
  <c r="E6" i="4"/>
  <c r="E5" i="4"/>
  <c r="E4" i="4"/>
  <c r="E3" i="4" s="1"/>
</calcChain>
</file>

<file path=xl/sharedStrings.xml><?xml version="1.0" encoding="utf-8"?>
<sst xmlns="http://schemas.openxmlformats.org/spreadsheetml/2006/main" count="330" uniqueCount="306">
  <si>
    <t>Abadiño</t>
  </si>
  <si>
    <t>Abaltzisketa</t>
  </si>
  <si>
    <t>Abanto y Ciérvana-Abanto Zierbena</t>
  </si>
  <si>
    <t>Aduna</t>
  </si>
  <si>
    <t>Agurain/Salvatierra</t>
  </si>
  <si>
    <t>Aia</t>
  </si>
  <si>
    <t>Aizarnazabal</t>
  </si>
  <si>
    <t>Ajangiz</t>
  </si>
  <si>
    <t>Albiztur</t>
  </si>
  <si>
    <t>Alegia</t>
  </si>
  <si>
    <t>Alegría-Dulantzi</t>
  </si>
  <si>
    <t>Alkiza</t>
  </si>
  <si>
    <t>Alonsotegi</t>
  </si>
  <si>
    <t>Altzaga</t>
  </si>
  <si>
    <t>Altzo</t>
  </si>
  <si>
    <t>Amezketa</t>
  </si>
  <si>
    <t>Amorebieta-Etxano</t>
  </si>
  <si>
    <t>Amoroto</t>
  </si>
  <si>
    <t>Amurrio</t>
  </si>
  <si>
    <t>Andoain</t>
  </si>
  <si>
    <t>Anoeta</t>
  </si>
  <si>
    <t>Antzuola</t>
  </si>
  <si>
    <t>Añana</t>
  </si>
  <si>
    <t>Arakaldo</t>
  </si>
  <si>
    <t>Arama</t>
  </si>
  <si>
    <t>Aramaio</t>
  </si>
  <si>
    <t>Arantzazu</t>
  </si>
  <si>
    <t>Areatza</t>
  </si>
  <si>
    <t>Aretxabaleta</t>
  </si>
  <si>
    <t>Armiñón</t>
  </si>
  <si>
    <t>Arraia-Maeztu</t>
  </si>
  <si>
    <t>Arrankudiaga</t>
  </si>
  <si>
    <t>Arratzu</t>
  </si>
  <si>
    <t>Arratzua-Ubarrundia</t>
  </si>
  <si>
    <t>Arrieta</t>
  </si>
  <si>
    <t>Arrigorriaga</t>
  </si>
  <si>
    <t>Artea</t>
  </si>
  <si>
    <t>Artzentales</t>
  </si>
  <si>
    <t>Artziniega</t>
  </si>
  <si>
    <t>Asparrena</t>
  </si>
  <si>
    <t>Asteasu</t>
  </si>
  <si>
    <t>Astigarraga</t>
  </si>
  <si>
    <t>Ataun</t>
  </si>
  <si>
    <t>Atxondo</t>
  </si>
  <si>
    <t>Aulesti</t>
  </si>
  <si>
    <t>Ayala/Aiara</t>
  </si>
  <si>
    <t>Azkoitia</t>
  </si>
  <si>
    <t>Azpeitia</t>
  </si>
  <si>
    <t>Bakio</t>
  </si>
  <si>
    <t>Baliarrain</t>
  </si>
  <si>
    <t>Balmaseda</t>
  </si>
  <si>
    <t>Baños de Ebro/Mañueta</t>
  </si>
  <si>
    <t>Barakaldo</t>
  </si>
  <si>
    <t>Barrika</t>
  </si>
  <si>
    <t>Barrundia</t>
  </si>
  <si>
    <t>Basauri</t>
  </si>
  <si>
    <t>Beasain</t>
  </si>
  <si>
    <t>Bedia</t>
  </si>
  <si>
    <t>Beizama</t>
  </si>
  <si>
    <t>Belauntza</t>
  </si>
  <si>
    <t>Berango</t>
  </si>
  <si>
    <t>Berantevilla</t>
  </si>
  <si>
    <t>Berastegi</t>
  </si>
  <si>
    <t>Bergara</t>
  </si>
  <si>
    <t>Bermeo</t>
  </si>
  <si>
    <t>Bernedo</t>
  </si>
  <si>
    <t>Berriatua</t>
  </si>
  <si>
    <t>Berriz</t>
  </si>
  <si>
    <t>Berrobi</t>
  </si>
  <si>
    <t>Bidania-Goiatz</t>
  </si>
  <si>
    <t>Bilbao</t>
  </si>
  <si>
    <t>Busturia</t>
  </si>
  <si>
    <t>Campezo/Kanpezu</t>
  </si>
  <si>
    <t>Deba</t>
  </si>
  <si>
    <t>Derio</t>
  </si>
  <si>
    <t>Dima</t>
  </si>
  <si>
    <t>Durango</t>
  </si>
  <si>
    <t>Ea</t>
  </si>
  <si>
    <t>Eibar</t>
  </si>
  <si>
    <t>Elantxobe</t>
  </si>
  <si>
    <t>Elburgo/Burgelu</t>
  </si>
  <si>
    <t>Elciego</t>
  </si>
  <si>
    <t>Elduain</t>
  </si>
  <si>
    <t>Elgeta</t>
  </si>
  <si>
    <t>Elgoibar</t>
  </si>
  <si>
    <t>Elorrio</t>
  </si>
  <si>
    <t>Elvillar/Bilar</t>
  </si>
  <si>
    <t>Erandio</t>
  </si>
  <si>
    <t>Ereño</t>
  </si>
  <si>
    <t>Ermua</t>
  </si>
  <si>
    <t>Errenteria</t>
  </si>
  <si>
    <t>Errezil</t>
  </si>
  <si>
    <t>Erriberagoitia/Ribera Alta</t>
  </si>
  <si>
    <t>Errigoiti</t>
  </si>
  <si>
    <t>Eskoriatza</t>
  </si>
  <si>
    <t>Etxebarri</t>
  </si>
  <si>
    <t>Etxebarria</t>
  </si>
  <si>
    <t>Ezkio-Itsaso</t>
  </si>
  <si>
    <t>Forua</t>
  </si>
  <si>
    <t>Fruiz</t>
  </si>
  <si>
    <t>Gabiria</t>
  </si>
  <si>
    <t>Gaintza</t>
  </si>
  <si>
    <t>Galdakao</t>
  </si>
  <si>
    <t>Galdames</t>
  </si>
  <si>
    <t>Gamiz-Fika</t>
  </si>
  <si>
    <t>Garai</t>
  </si>
  <si>
    <t>Gatika</t>
  </si>
  <si>
    <t>Gautegiz Arteaga</t>
  </si>
  <si>
    <t>Gaztelu</t>
  </si>
  <si>
    <t>Gernika-Lumo</t>
  </si>
  <si>
    <t>Getaria</t>
  </si>
  <si>
    <t>Getxo</t>
  </si>
  <si>
    <t>Gizaburuaga</t>
  </si>
  <si>
    <t>Gordexola</t>
  </si>
  <si>
    <t>Gorliz</t>
  </si>
  <si>
    <t>Güeñes</t>
  </si>
  <si>
    <t>Harana/Valle de Arana</t>
  </si>
  <si>
    <t>Hernani</t>
  </si>
  <si>
    <t>Hernialde</t>
  </si>
  <si>
    <t>Hondarribia</t>
  </si>
  <si>
    <t>Ibarra</t>
  </si>
  <si>
    <t>Ibarrangelu</t>
  </si>
  <si>
    <t>Idiazabal</t>
  </si>
  <si>
    <t>Igorre</t>
  </si>
  <si>
    <t>Ikaztegieta</t>
  </si>
  <si>
    <t>Irun</t>
  </si>
  <si>
    <t>Iruña Oka/Iruña de Oca</t>
  </si>
  <si>
    <t>Irura</t>
  </si>
  <si>
    <t>Iruraiz-Gauna</t>
  </si>
  <si>
    <t>Ispaster</t>
  </si>
  <si>
    <t>Itsasondo</t>
  </si>
  <si>
    <t>Iurreta</t>
  </si>
  <si>
    <t>Izurtza</t>
  </si>
  <si>
    <t>Karrantza Harana/Valle de Carranza</t>
  </si>
  <si>
    <t>Kortezubi</t>
  </si>
  <si>
    <t>Kripan</t>
  </si>
  <si>
    <t>Kuartango</t>
  </si>
  <si>
    <t>Labastida/Bastida</t>
  </si>
  <si>
    <t>Lagrán</t>
  </si>
  <si>
    <t>Laguardia</t>
  </si>
  <si>
    <t>Lanciego/Lantziego</t>
  </si>
  <si>
    <t>Lanestosa</t>
  </si>
  <si>
    <t>Lantarón</t>
  </si>
  <si>
    <t>Lapuebla de Labarca</t>
  </si>
  <si>
    <t>Larrabetzu</t>
  </si>
  <si>
    <t>Larraul</t>
  </si>
  <si>
    <t>Lasarte-Oria</t>
  </si>
  <si>
    <t>Laudio/Llodio</t>
  </si>
  <si>
    <t>Laukiz</t>
  </si>
  <si>
    <t>Lazkao</t>
  </si>
  <si>
    <t>Leaburu</t>
  </si>
  <si>
    <t>Legazpi</t>
  </si>
  <si>
    <t>Legorreta</t>
  </si>
  <si>
    <t>Legutio</t>
  </si>
  <si>
    <t>Leintz Gatzaga</t>
  </si>
  <si>
    <t>Leioa</t>
  </si>
  <si>
    <t>Lekeitio</t>
  </si>
  <si>
    <t>Lemoa</t>
  </si>
  <si>
    <t>Lemoiz</t>
  </si>
  <si>
    <t>Leza</t>
  </si>
  <si>
    <t>Lezama</t>
  </si>
  <si>
    <t>Lezo</t>
  </si>
  <si>
    <t>Lizartza</t>
  </si>
  <si>
    <t>Loiu</t>
  </si>
  <si>
    <t>Mallabia</t>
  </si>
  <si>
    <t>Mañaria</t>
  </si>
  <si>
    <t>Markina-Xemein</t>
  </si>
  <si>
    <t>Maruri-Jatabe</t>
  </si>
  <si>
    <t>Mendaro</t>
  </si>
  <si>
    <t>Mendata</t>
  </si>
  <si>
    <t>Mendexa</t>
  </si>
  <si>
    <t>Meñaka</t>
  </si>
  <si>
    <t>Moreda de Álava/Moreda Araba</t>
  </si>
  <si>
    <t>Morga</t>
  </si>
  <si>
    <t>Mundaka</t>
  </si>
  <si>
    <t>Mungia</t>
  </si>
  <si>
    <t>Munitibar-Arbatzegi Gerrikaitz</t>
  </si>
  <si>
    <t>Murueta</t>
  </si>
  <si>
    <t>Muskiz</t>
  </si>
  <si>
    <t>Mutiloa</t>
  </si>
  <si>
    <t>Mutriku</t>
  </si>
  <si>
    <t>Muxika</t>
  </si>
  <si>
    <t>Nabarniz</t>
  </si>
  <si>
    <t>Navaridas</t>
  </si>
  <si>
    <t>Oiartzun</t>
  </si>
  <si>
    <t>Okondo</t>
  </si>
  <si>
    <t>Olaberria</t>
  </si>
  <si>
    <t>Ondarroa</t>
  </si>
  <si>
    <t>Oñati</t>
  </si>
  <si>
    <t>Ordizia</t>
  </si>
  <si>
    <t>Orendain</t>
  </si>
  <si>
    <t>Orexa</t>
  </si>
  <si>
    <t>Orio</t>
  </si>
  <si>
    <t>Ormaiztegi</t>
  </si>
  <si>
    <t>Orozko</t>
  </si>
  <si>
    <t>Ortuella</t>
  </si>
  <si>
    <t>Otxandio</t>
  </si>
  <si>
    <t>Oyón-Oion</t>
  </si>
  <si>
    <t>Pasaia</t>
  </si>
  <si>
    <t>Peñacerrada-Urizaharra</t>
  </si>
  <si>
    <t>Plentzia</t>
  </si>
  <si>
    <t>Portugalete</t>
  </si>
  <si>
    <t>Ribera Baja/Erribera Beitia</t>
  </si>
  <si>
    <t>Samaniego</t>
  </si>
  <si>
    <t>San Millán/Donemiliaga</t>
  </si>
  <si>
    <t>Santurtzi</t>
  </si>
  <si>
    <t>Segura</t>
  </si>
  <si>
    <t>Sestao</t>
  </si>
  <si>
    <t>Sondika</t>
  </si>
  <si>
    <t>Sopela</t>
  </si>
  <si>
    <t>Sopuerta</t>
  </si>
  <si>
    <t>Soraluze-Placencia de las Armas</t>
  </si>
  <si>
    <t>Sukarrieta</t>
  </si>
  <si>
    <t>Tolosa</t>
  </si>
  <si>
    <t>Trucios-Turtzioz</t>
  </si>
  <si>
    <t>Ubide</t>
  </si>
  <si>
    <t>Ugao-Miraballes</t>
  </si>
  <si>
    <t>Urduliz</t>
  </si>
  <si>
    <t>Urduña/Orduña</t>
  </si>
  <si>
    <t>Urkabustaiz</t>
  </si>
  <si>
    <t>Urnieta</t>
  </si>
  <si>
    <t>Urretxu</t>
  </si>
  <si>
    <t>Usurbil</t>
  </si>
  <si>
    <t>Valdegovía/Gaubea</t>
  </si>
  <si>
    <t>Valle de Trápaga-Trapagaran</t>
  </si>
  <si>
    <t>Villabona</t>
  </si>
  <si>
    <t>Villabuena de Álava/Eskuernaga</t>
  </si>
  <si>
    <t>Vitoria-Gasteiz</t>
  </si>
  <si>
    <t>Yécora/Iekora</t>
  </si>
  <si>
    <t>Zaldibar</t>
  </si>
  <si>
    <t>Zaldibia</t>
  </si>
  <si>
    <t>Zalduondo</t>
  </si>
  <si>
    <t>Zalla</t>
  </si>
  <si>
    <t>Zambrana</t>
  </si>
  <si>
    <t>Zamudio</t>
  </si>
  <si>
    <t>Zaratamo</t>
  </si>
  <si>
    <t>Zarautz</t>
  </si>
  <si>
    <t>Zeanuri</t>
  </si>
  <si>
    <t>Zeberio</t>
  </si>
  <si>
    <t>Zegama</t>
  </si>
  <si>
    <t>Zerain</t>
  </si>
  <si>
    <t>Zestoa</t>
  </si>
  <si>
    <t>Zierbena</t>
  </si>
  <si>
    <t>Zigoitia</t>
  </si>
  <si>
    <t>Ziortza-Bolibar</t>
  </si>
  <si>
    <t>Zizurkil</t>
  </si>
  <si>
    <t>Zuia</t>
  </si>
  <si>
    <t>Zumaia</t>
  </si>
  <si>
    <t>Zumarraga</t>
  </si>
  <si>
    <t>18 - 24 años</t>
  </si>
  <si>
    <t>25 - 29 años</t>
  </si>
  <si>
    <t>30 - 34 años</t>
  </si>
  <si>
    <t>35 - 39 años</t>
  </si>
  <si>
    <t>40 - 44 años</t>
  </si>
  <si>
    <t>45 - 49 años</t>
  </si>
  <si>
    <t>50 - 54 años</t>
  </si>
  <si>
    <t>55 - 59 años</t>
  </si>
  <si>
    <t>60 - 64 años</t>
  </si>
  <si>
    <t>65 - 69 años</t>
  </si>
  <si>
    <t>de 70 - 74 años</t>
  </si>
  <si>
    <t>de 75 - 79 años</t>
  </si>
  <si>
    <t>de 80 - 84 años</t>
  </si>
  <si>
    <t>85 años o más</t>
  </si>
  <si>
    <t>Ocupados</t>
  </si>
  <si>
    <t>Parados buscando 1er empleo</t>
  </si>
  <si>
    <t>Parados que han trabajado</t>
  </si>
  <si>
    <t>Inactivos</t>
  </si>
  <si>
    <t>Edad</t>
  </si>
  <si>
    <t>Renta</t>
  </si>
  <si>
    <t>Municipio</t>
  </si>
  <si>
    <t>Actividad</t>
  </si>
  <si>
    <t>Donostia/San Sebastian</t>
  </si>
  <si>
    <t>Arrasate/Mondragon</t>
  </si>
  <si>
    <t>Jubilado</t>
  </si>
  <si>
    <t>Trabajador/a</t>
  </si>
  <si>
    <t>Labores del hogar</t>
  </si>
  <si>
    <t>Personas jubiladas, pensionistas y otros tipos de inactividad</t>
  </si>
  <si>
    <t>Estudiante</t>
  </si>
  <si>
    <t>Otra situación</t>
  </si>
  <si>
    <t>En desempleo</t>
  </si>
  <si>
    <t>No aplica</t>
  </si>
  <si>
    <t>Total</t>
  </si>
  <si>
    <t>Decil 2 (&lt;=3.053euros)</t>
  </si>
  <si>
    <t>Decil 3 (3.053- 9.656 euros)</t>
  </si>
  <si>
    <t>Decil 4 ( 9.656- 14.030 euros)</t>
  </si>
  <si>
    <t>Decil 5 ( 14.030-18.707 euros)</t>
  </si>
  <si>
    <t>Decil 6 (18.707-23.592 euros)</t>
  </si>
  <si>
    <t>Decil 7 (23.592-29.460 euros)</t>
  </si>
  <si>
    <t>Decil 8 (29.460-36.786 euros)</t>
  </si>
  <si>
    <t>Decil 9 (36.786-46.151 euros)</t>
  </si>
  <si>
    <t>Decil 10 (&gt;46.151 euros)</t>
  </si>
  <si>
    <t>Q1</t>
  </si>
  <si>
    <t>Q2</t>
  </si>
  <si>
    <t>Q3</t>
  </si>
  <si>
    <t>Q4</t>
  </si>
  <si>
    <t>Cuartil</t>
  </si>
  <si>
    <t>Num_cars</t>
  </si>
  <si>
    <t>Inc_municipio</t>
  </si>
  <si>
    <t>Inc_act</t>
  </si>
  <si>
    <t>Inc_car</t>
  </si>
  <si>
    <t>Inc_edad_man</t>
  </si>
  <si>
    <t>Inc_edad_woman</t>
  </si>
  <si>
    <t>Q1.1</t>
  </si>
  <si>
    <t>Q2.1</t>
  </si>
  <si>
    <t>Q3.1</t>
  </si>
  <si>
    <t>Q4.1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</si>
</sst>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7"/>
      <name val="Arial"/>
      <family val="2"/>
    </font>
    <font>
      <sz val="10"/>
      <name val="MS Sans Serif"/>
    </font>
    <font>
      <sz val="10"/>
      <name val="Arial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dotted">
        <color indexed="64"/>
      </left>
      <right style="dotted">
        <color auto="1"/>
      </right>
      <top style="dotted">
        <color indexed="64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</cellStyleXfs>
  <cellXfs count="29">
    <xf numFmtId="0" fontId="0" fillId="0" borderId="0" xfId="0"/>
    <xf numFmtId="49" fontId="2" fillId="0" borderId="2" xfId="2" applyNumberFormat="1" applyFont="1" applyBorder="1" applyAlignment="1">
      <alignment horizontal="left"/>
    </xf>
    <xf numFmtId="3" fontId="0" fillId="0" borderId="0" xfId="0" applyNumberFormat="1"/>
    <xf numFmtId="0" fontId="0" fillId="0" borderId="6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0" xfId="0" applyNumberFormat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0" fontId="6" fillId="0" borderId="0" xfId="0" applyFont="1"/>
    <xf numFmtId="0" fontId="0" fillId="0" borderId="0" xfId="0" applyFont="1"/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8" fillId="0" borderId="1" xfId="4" applyFont="1" applyBorder="1" applyAlignment="1">
      <alignment horizontal="left" vertical="top"/>
    </xf>
    <xf numFmtId="0" fontId="7" fillId="0" borderId="0" xfId="0" applyFont="1" applyAlignment="1">
      <alignment horizontal="left" vertical="top"/>
    </xf>
  </cellXfs>
  <cellStyles count="5">
    <cellStyle name="Normal" xfId="0" builtinId="0"/>
    <cellStyle name="Normal 2" xfId="2" xr:uid="{DDF45C09-2097-4870-B6E5-8E00D3F11D79}"/>
    <cellStyle name="Normal 2 2" xfId="1" xr:uid="{D803C485-F24B-463A-A5D0-6D1D4E88B8B0}"/>
    <cellStyle name="Normal 3" xfId="3" xr:uid="{E67B0B02-B139-4154-804B-F4A53B5917E9}"/>
    <cellStyle name="Normal 4" xfId="4" xr:uid="{F0A7244E-EA4C-488A-A0F6-961F04FF78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793750</xdr:colOff>
      <xdr:row>11</xdr:row>
      <xdr:rowOff>31750</xdr:rowOff>
    </xdr:from>
    <xdr:to>
      <xdr:col>2</xdr:col>
      <xdr:colOff>654050</xdr:colOff>
      <xdr:row>17</xdr:row>
      <xdr:rowOff>88900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9EF9D7B5-1F6D-6A3C-D124-3A496BCB56C1}"/>
            </a:ext>
          </a:extLst>
        </xdr:cNvPr>
        <xdr:cNvSpPr txBox="1"/>
      </xdr:nvSpPr>
      <xdr:spPr>
        <a:xfrm>
          <a:off x="793750" y="2057400"/>
          <a:ext cx="1905000" cy="1162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Podría hacerlo más exacto,</a:t>
          </a:r>
          <a:r>
            <a:rPr lang="es-ES" sz="1100" baseline="0"/>
            <a:t> pero voy a suponer que los deciles son 20,10,10,10,10... redondearlo para hacerlo más sencillo.</a:t>
          </a:r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4</xdr:col>
      <xdr:colOff>711200</xdr:colOff>
      <xdr:row>21</xdr:row>
      <xdr:rowOff>127000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CB9F126-E8A6-4BFF-A88A-D8A7914CAD27}"/>
            </a:ext>
          </a:extLst>
        </xdr:cNvPr>
        <xdr:cNvSpPr txBox="1"/>
      </xdr:nvSpPr>
      <xdr:spPr>
        <a:xfrm>
          <a:off x="0" y="1308100"/>
          <a:ext cx="3759200" cy="2705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El procedimiento es el siguiente:</a:t>
          </a:r>
        </a:p>
        <a:p>
          <a:r>
            <a:rPr lang="es-ES" sz="1100"/>
            <a:t>Si tiene 0 coches, la probabilidad de pertenecer</a:t>
          </a:r>
          <a:r>
            <a:rPr lang="es-ES" sz="1100" baseline="0"/>
            <a:t> al primer cuartil es del 60%, de pertenecer al segundo 24%...</a:t>
          </a:r>
        </a:p>
        <a:p>
          <a:endParaRPr lang="es-ES" sz="1100" baseline="0"/>
        </a:p>
        <a:p>
          <a:r>
            <a:rPr lang="es-ES" sz="1100" baseline="0"/>
            <a:t>Pero tengo que normalizar la tabla, porque no puede ser que si tengo 1 coche, las probabilidades de pertenecer a cuartiles no sumen 100%. Tiene sentido que sean 204 </a:t>
          </a:r>
        </a:p>
        <a:p>
          <a:r>
            <a:rPr lang="es-ES" sz="1100" baseline="0"/>
            <a:t>porque hay mucha gente que tiene 1 solo coche. Al igual, tiene sentido que la fila de +3 coches sume 18,5 porque muy poca gente tieen +3 coches.</a:t>
          </a:r>
        </a:p>
        <a:p>
          <a:endParaRPr lang="es-ES" sz="1100" baseline="0"/>
        </a:p>
        <a:p>
          <a:r>
            <a:rPr lang="es-ES" sz="1100" baseline="0"/>
            <a:t>Ahora tieene ás sentido, si tienes +3 coches (que de primeras ya es raro) en ese caso, tienes un 81,08% de probabilidad de pertenecer al cuartil 4.</a:t>
          </a:r>
        </a:p>
        <a:p>
          <a:endParaRPr lang="es-ES" sz="1100"/>
        </a:p>
      </xdr:txBody>
    </xdr:sp>
    <xdr:clientData/>
  </xdr:twoCellAnchor>
  <xdr:twoCellAnchor editAs="oneCell">
    <xdr:from>
      <xdr:col>6</xdr:col>
      <xdr:colOff>0</xdr:colOff>
      <xdr:row>7</xdr:row>
      <xdr:rowOff>0</xdr:rowOff>
    </xdr:from>
    <xdr:to>
      <xdr:col>10</xdr:col>
      <xdr:colOff>648827</xdr:colOff>
      <xdr:row>20</xdr:row>
      <xdr:rowOff>20824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72F2C4F-D66B-4F16-AD73-BE8A73888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308100"/>
          <a:ext cx="3696827" cy="24147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0575D-B78F-42F7-BCC4-71D49386B823}">
  <dimension ref="A1:E252"/>
  <sheetViews>
    <sheetView zoomScale="73" workbookViewId="0">
      <selection activeCell="D10" sqref="D10"/>
    </sheetView>
  </sheetViews>
  <sheetFormatPr defaultColWidth="11.5546875" defaultRowHeight="14.4" x14ac:dyDescent="0.3"/>
  <cols>
    <col min="1" max="1" width="21.33203125" customWidth="1"/>
    <col min="2" max="2" width="13" bestFit="1" customWidth="1"/>
  </cols>
  <sheetData>
    <row r="1" spans="1:5" x14ac:dyDescent="0.3">
      <c r="A1" t="s">
        <v>269</v>
      </c>
      <c r="B1" t="s">
        <v>297</v>
      </c>
    </row>
    <row r="2" spans="1:5" x14ac:dyDescent="0.3">
      <c r="A2" t="s">
        <v>0</v>
      </c>
      <c r="B2">
        <v>22782</v>
      </c>
    </row>
    <row r="3" spans="1:5" x14ac:dyDescent="0.3">
      <c r="A3" t="s">
        <v>1</v>
      </c>
      <c r="B3">
        <v>25319</v>
      </c>
    </row>
    <row r="4" spans="1:5" x14ac:dyDescent="0.3">
      <c r="A4" t="s">
        <v>2</v>
      </c>
      <c r="B4">
        <v>20371</v>
      </c>
    </row>
    <row r="5" spans="1:5" x14ac:dyDescent="0.3">
      <c r="A5" t="s">
        <v>3</v>
      </c>
      <c r="B5">
        <v>25457</v>
      </c>
    </row>
    <row r="6" spans="1:5" x14ac:dyDescent="0.3">
      <c r="A6" t="s">
        <v>4</v>
      </c>
      <c r="B6">
        <v>19701</v>
      </c>
    </row>
    <row r="7" spans="1:5" x14ac:dyDescent="0.3">
      <c r="A7" t="s">
        <v>5</v>
      </c>
      <c r="B7">
        <v>22975</v>
      </c>
    </row>
    <row r="8" spans="1:5" x14ac:dyDescent="0.3">
      <c r="A8" t="s">
        <v>6</v>
      </c>
      <c r="B8">
        <v>22777</v>
      </c>
    </row>
    <row r="9" spans="1:5" x14ac:dyDescent="0.3">
      <c r="A9" t="s">
        <v>7</v>
      </c>
      <c r="B9">
        <v>24883</v>
      </c>
    </row>
    <row r="10" spans="1:5" x14ac:dyDescent="0.3">
      <c r="A10" t="s">
        <v>8</v>
      </c>
      <c r="B10">
        <v>25471</v>
      </c>
    </row>
    <row r="11" spans="1:5" x14ac:dyDescent="0.3">
      <c r="A11" t="s">
        <v>9</v>
      </c>
      <c r="B11">
        <v>21456</v>
      </c>
    </row>
    <row r="12" spans="1:5" x14ac:dyDescent="0.3">
      <c r="A12" t="s">
        <v>10</v>
      </c>
      <c r="B12">
        <v>22275</v>
      </c>
      <c r="E12" s="2"/>
    </row>
    <row r="13" spans="1:5" x14ac:dyDescent="0.3">
      <c r="A13" t="s">
        <v>11</v>
      </c>
      <c r="B13">
        <v>23176</v>
      </c>
    </row>
    <row r="14" spans="1:5" x14ac:dyDescent="0.3">
      <c r="A14" t="s">
        <v>12</v>
      </c>
      <c r="B14">
        <v>19375</v>
      </c>
    </row>
    <row r="15" spans="1:5" x14ac:dyDescent="0.3">
      <c r="A15" t="s">
        <v>13</v>
      </c>
      <c r="B15">
        <v>22787</v>
      </c>
    </row>
    <row r="16" spans="1:5" x14ac:dyDescent="0.3">
      <c r="A16" t="s">
        <v>14</v>
      </c>
      <c r="B16">
        <v>26018</v>
      </c>
    </row>
    <row r="17" spans="1:2" x14ac:dyDescent="0.3">
      <c r="A17" t="s">
        <v>15</v>
      </c>
      <c r="B17">
        <v>26035</v>
      </c>
    </row>
    <row r="18" spans="1:2" x14ac:dyDescent="0.3">
      <c r="A18" t="s">
        <v>16</v>
      </c>
      <c r="B18">
        <v>23373</v>
      </c>
    </row>
    <row r="19" spans="1:2" x14ac:dyDescent="0.3">
      <c r="A19" t="s">
        <v>17</v>
      </c>
      <c r="B19">
        <v>22518</v>
      </c>
    </row>
    <row r="20" spans="1:2" x14ac:dyDescent="0.3">
      <c r="A20" t="s">
        <v>18</v>
      </c>
      <c r="B20">
        <v>21819</v>
      </c>
    </row>
    <row r="21" spans="1:2" x14ac:dyDescent="0.3">
      <c r="A21" t="s">
        <v>19</v>
      </c>
      <c r="B21">
        <v>21747</v>
      </c>
    </row>
    <row r="22" spans="1:2" x14ac:dyDescent="0.3">
      <c r="A22" t="s">
        <v>20</v>
      </c>
      <c r="B22">
        <v>22736</v>
      </c>
    </row>
    <row r="23" spans="1:2" x14ac:dyDescent="0.3">
      <c r="A23" t="s">
        <v>21</v>
      </c>
      <c r="B23">
        <v>27629</v>
      </c>
    </row>
    <row r="24" spans="1:2" x14ac:dyDescent="0.3">
      <c r="A24" t="s">
        <v>22</v>
      </c>
      <c r="B24">
        <v>23465</v>
      </c>
    </row>
    <row r="25" spans="1:2" x14ac:dyDescent="0.3">
      <c r="A25" t="s">
        <v>23</v>
      </c>
      <c r="B25">
        <v>23746</v>
      </c>
    </row>
    <row r="26" spans="1:2" x14ac:dyDescent="0.3">
      <c r="A26" t="s">
        <v>24</v>
      </c>
      <c r="B26">
        <v>30795</v>
      </c>
    </row>
    <row r="27" spans="1:2" x14ac:dyDescent="0.3">
      <c r="A27" t="s">
        <v>25</v>
      </c>
      <c r="B27">
        <v>23976</v>
      </c>
    </row>
    <row r="28" spans="1:2" x14ac:dyDescent="0.3">
      <c r="A28" t="s">
        <v>26</v>
      </c>
      <c r="B28">
        <v>23656</v>
      </c>
    </row>
    <row r="29" spans="1:2" x14ac:dyDescent="0.3">
      <c r="A29" t="s">
        <v>27</v>
      </c>
      <c r="B29">
        <v>20930</v>
      </c>
    </row>
    <row r="30" spans="1:2" x14ac:dyDescent="0.3">
      <c r="A30" t="s">
        <v>28</v>
      </c>
      <c r="B30">
        <v>25516</v>
      </c>
    </row>
    <row r="31" spans="1:2" x14ac:dyDescent="0.3">
      <c r="A31" t="s">
        <v>29</v>
      </c>
      <c r="B31">
        <v>24889</v>
      </c>
    </row>
    <row r="32" spans="1:2" x14ac:dyDescent="0.3">
      <c r="A32" t="s">
        <v>30</v>
      </c>
      <c r="B32">
        <v>36927</v>
      </c>
    </row>
    <row r="33" spans="1:2" x14ac:dyDescent="0.3">
      <c r="A33" t="s">
        <v>31</v>
      </c>
      <c r="B33">
        <v>25209</v>
      </c>
    </row>
    <row r="34" spans="1:2" x14ac:dyDescent="0.3">
      <c r="A34" t="s">
        <v>272</v>
      </c>
      <c r="B34">
        <v>23391</v>
      </c>
    </row>
    <row r="35" spans="1:2" x14ac:dyDescent="0.3">
      <c r="A35" t="s">
        <v>32</v>
      </c>
      <c r="B35">
        <v>25191</v>
      </c>
    </row>
    <row r="36" spans="1:2" x14ac:dyDescent="0.3">
      <c r="A36" t="s">
        <v>33</v>
      </c>
      <c r="B36">
        <v>27631</v>
      </c>
    </row>
    <row r="37" spans="1:2" x14ac:dyDescent="0.3">
      <c r="A37" t="s">
        <v>34</v>
      </c>
      <c r="B37">
        <v>27404</v>
      </c>
    </row>
    <row r="38" spans="1:2" x14ac:dyDescent="0.3">
      <c r="A38" t="s">
        <v>35</v>
      </c>
      <c r="B38">
        <v>21308</v>
      </c>
    </row>
    <row r="39" spans="1:2" x14ac:dyDescent="0.3">
      <c r="A39" t="s">
        <v>36</v>
      </c>
      <c r="B39">
        <v>25317</v>
      </c>
    </row>
    <row r="40" spans="1:2" x14ac:dyDescent="0.3">
      <c r="A40" t="s">
        <v>37</v>
      </c>
      <c r="B40">
        <v>19361</v>
      </c>
    </row>
    <row r="41" spans="1:2" x14ac:dyDescent="0.3">
      <c r="A41" t="s">
        <v>38</v>
      </c>
      <c r="B41">
        <v>20642</v>
      </c>
    </row>
    <row r="42" spans="1:2" x14ac:dyDescent="0.3">
      <c r="A42" t="s">
        <v>39</v>
      </c>
      <c r="B42">
        <v>20144</v>
      </c>
    </row>
    <row r="43" spans="1:2" x14ac:dyDescent="0.3">
      <c r="A43" t="s">
        <v>40</v>
      </c>
      <c r="B43">
        <v>24416</v>
      </c>
    </row>
    <row r="44" spans="1:2" x14ac:dyDescent="0.3">
      <c r="A44" t="s">
        <v>41</v>
      </c>
      <c r="B44">
        <v>25840</v>
      </c>
    </row>
    <row r="45" spans="1:2" x14ac:dyDescent="0.3">
      <c r="A45" t="s">
        <v>42</v>
      </c>
      <c r="B45">
        <v>25800</v>
      </c>
    </row>
    <row r="46" spans="1:2" x14ac:dyDescent="0.3">
      <c r="A46" t="s">
        <v>43</v>
      </c>
      <c r="B46">
        <v>22375</v>
      </c>
    </row>
    <row r="47" spans="1:2" x14ac:dyDescent="0.3">
      <c r="A47" t="s">
        <v>44</v>
      </c>
      <c r="B47">
        <v>21084</v>
      </c>
    </row>
    <row r="48" spans="1:2" x14ac:dyDescent="0.3">
      <c r="A48" t="s">
        <v>45</v>
      </c>
      <c r="B48">
        <v>22817</v>
      </c>
    </row>
    <row r="49" spans="1:2" x14ac:dyDescent="0.3">
      <c r="A49" t="s">
        <v>46</v>
      </c>
      <c r="B49">
        <v>24296</v>
      </c>
    </row>
    <row r="50" spans="1:2" x14ac:dyDescent="0.3">
      <c r="A50" t="s">
        <v>47</v>
      </c>
      <c r="B50">
        <v>23801</v>
      </c>
    </row>
    <row r="51" spans="1:2" x14ac:dyDescent="0.3">
      <c r="A51" t="s">
        <v>48</v>
      </c>
      <c r="B51">
        <v>27925</v>
      </c>
    </row>
    <row r="52" spans="1:2" x14ac:dyDescent="0.3">
      <c r="A52" t="s">
        <v>49</v>
      </c>
      <c r="B52">
        <v>27623</v>
      </c>
    </row>
    <row r="53" spans="1:2" x14ac:dyDescent="0.3">
      <c r="A53" t="s">
        <v>50</v>
      </c>
      <c r="B53">
        <v>18613</v>
      </c>
    </row>
    <row r="54" spans="1:2" x14ac:dyDescent="0.3">
      <c r="A54" t="s">
        <v>51</v>
      </c>
      <c r="B54">
        <v>14074</v>
      </c>
    </row>
    <row r="55" spans="1:2" x14ac:dyDescent="0.3">
      <c r="A55" t="s">
        <v>52</v>
      </c>
      <c r="B55">
        <v>19736</v>
      </c>
    </row>
    <row r="56" spans="1:2" x14ac:dyDescent="0.3">
      <c r="A56" t="s">
        <v>53</v>
      </c>
      <c r="B56">
        <v>27571</v>
      </c>
    </row>
    <row r="57" spans="1:2" x14ac:dyDescent="0.3">
      <c r="A57" t="s">
        <v>54</v>
      </c>
      <c r="B57">
        <v>25151</v>
      </c>
    </row>
    <row r="58" spans="1:2" x14ac:dyDescent="0.3">
      <c r="A58" t="s">
        <v>55</v>
      </c>
      <c r="B58">
        <v>18847</v>
      </c>
    </row>
    <row r="59" spans="1:2" x14ac:dyDescent="0.3">
      <c r="A59" t="s">
        <v>56</v>
      </c>
      <c r="B59">
        <v>26143</v>
      </c>
    </row>
    <row r="60" spans="1:2" x14ac:dyDescent="0.3">
      <c r="A60" t="s">
        <v>57</v>
      </c>
      <c r="B60">
        <v>21889</v>
      </c>
    </row>
    <row r="61" spans="1:2" x14ac:dyDescent="0.3">
      <c r="A61" t="s">
        <v>58</v>
      </c>
      <c r="B61">
        <v>20234</v>
      </c>
    </row>
    <row r="62" spans="1:2" x14ac:dyDescent="0.3">
      <c r="A62" t="s">
        <v>59</v>
      </c>
      <c r="B62">
        <v>22195</v>
      </c>
    </row>
    <row r="63" spans="1:2" x14ac:dyDescent="0.3">
      <c r="A63" t="s">
        <v>60</v>
      </c>
      <c r="B63">
        <v>28076</v>
      </c>
    </row>
    <row r="64" spans="1:2" x14ac:dyDescent="0.3">
      <c r="A64" t="s">
        <v>61</v>
      </c>
      <c r="B64">
        <v>21127</v>
      </c>
    </row>
    <row r="65" spans="1:2" x14ac:dyDescent="0.3">
      <c r="A65" t="s">
        <v>62</v>
      </c>
      <c r="B65">
        <v>25174</v>
      </c>
    </row>
    <row r="66" spans="1:2" x14ac:dyDescent="0.3">
      <c r="A66" t="s">
        <v>63</v>
      </c>
      <c r="B66">
        <v>24839</v>
      </c>
    </row>
    <row r="67" spans="1:2" x14ac:dyDescent="0.3">
      <c r="A67" t="s">
        <v>64</v>
      </c>
      <c r="B67">
        <v>20525</v>
      </c>
    </row>
    <row r="68" spans="1:2" x14ac:dyDescent="0.3">
      <c r="A68" t="s">
        <v>65</v>
      </c>
      <c r="B68">
        <v>21194</v>
      </c>
    </row>
    <row r="69" spans="1:2" x14ac:dyDescent="0.3">
      <c r="A69" t="s">
        <v>66</v>
      </c>
      <c r="B69">
        <v>23323</v>
      </c>
    </row>
    <row r="70" spans="1:2" x14ac:dyDescent="0.3">
      <c r="A70" t="s">
        <v>67</v>
      </c>
      <c r="B70">
        <v>22353</v>
      </c>
    </row>
    <row r="71" spans="1:2" x14ac:dyDescent="0.3">
      <c r="A71" t="s">
        <v>68</v>
      </c>
      <c r="B71">
        <v>22626</v>
      </c>
    </row>
    <row r="72" spans="1:2" x14ac:dyDescent="0.3">
      <c r="A72" t="s">
        <v>69</v>
      </c>
      <c r="B72">
        <v>22206</v>
      </c>
    </row>
    <row r="73" spans="1:2" x14ac:dyDescent="0.3">
      <c r="A73" t="s">
        <v>70</v>
      </c>
      <c r="B73">
        <v>23592</v>
      </c>
    </row>
    <row r="74" spans="1:2" x14ac:dyDescent="0.3">
      <c r="A74" t="s">
        <v>71</v>
      </c>
      <c r="B74">
        <v>21082</v>
      </c>
    </row>
    <row r="75" spans="1:2" x14ac:dyDescent="0.3">
      <c r="A75" t="s">
        <v>72</v>
      </c>
      <c r="B75">
        <v>19987</v>
      </c>
    </row>
    <row r="76" spans="1:2" x14ac:dyDescent="0.3">
      <c r="A76" t="s">
        <v>73</v>
      </c>
      <c r="B76">
        <v>26005</v>
      </c>
    </row>
    <row r="77" spans="1:2" x14ac:dyDescent="0.3">
      <c r="A77" t="s">
        <v>74</v>
      </c>
      <c r="B77">
        <v>24007</v>
      </c>
    </row>
    <row r="78" spans="1:2" x14ac:dyDescent="0.3">
      <c r="A78" t="s">
        <v>75</v>
      </c>
      <c r="B78">
        <v>25135</v>
      </c>
    </row>
    <row r="79" spans="1:2" x14ac:dyDescent="0.3">
      <c r="A79" t="s">
        <v>271</v>
      </c>
      <c r="B79">
        <v>27558</v>
      </c>
    </row>
    <row r="80" spans="1:2" x14ac:dyDescent="0.3">
      <c r="A80" t="s">
        <v>76</v>
      </c>
      <c r="B80">
        <v>24832</v>
      </c>
    </row>
    <row r="81" spans="1:2" x14ac:dyDescent="0.3">
      <c r="A81" t="s">
        <v>77</v>
      </c>
      <c r="B81">
        <v>22801</v>
      </c>
    </row>
    <row r="82" spans="1:2" x14ac:dyDescent="0.3">
      <c r="A82" t="s">
        <v>78</v>
      </c>
      <c r="B82">
        <v>23161</v>
      </c>
    </row>
    <row r="83" spans="1:2" x14ac:dyDescent="0.3">
      <c r="A83" t="s">
        <v>79</v>
      </c>
      <c r="B83">
        <v>18632</v>
      </c>
    </row>
    <row r="84" spans="1:2" x14ac:dyDescent="0.3">
      <c r="A84" t="s">
        <v>80</v>
      </c>
      <c r="B84">
        <v>26746</v>
      </c>
    </row>
    <row r="85" spans="1:2" x14ac:dyDescent="0.3">
      <c r="A85" t="s">
        <v>81</v>
      </c>
      <c r="B85">
        <v>20545</v>
      </c>
    </row>
    <row r="86" spans="1:2" x14ac:dyDescent="0.3">
      <c r="A86" t="s">
        <v>82</v>
      </c>
      <c r="B86">
        <v>25063</v>
      </c>
    </row>
    <row r="87" spans="1:2" x14ac:dyDescent="0.3">
      <c r="A87" t="s">
        <v>83</v>
      </c>
      <c r="B87">
        <v>24711</v>
      </c>
    </row>
    <row r="88" spans="1:2" x14ac:dyDescent="0.3">
      <c r="A88" t="s">
        <v>84</v>
      </c>
      <c r="B88">
        <v>24095</v>
      </c>
    </row>
    <row r="89" spans="1:2" x14ac:dyDescent="0.3">
      <c r="A89" t="s">
        <v>85</v>
      </c>
      <c r="B89">
        <v>23405</v>
      </c>
    </row>
    <row r="90" spans="1:2" x14ac:dyDescent="0.3">
      <c r="A90" t="s">
        <v>86</v>
      </c>
      <c r="B90">
        <v>14052</v>
      </c>
    </row>
    <row r="91" spans="1:2" x14ac:dyDescent="0.3">
      <c r="A91" t="s">
        <v>87</v>
      </c>
      <c r="B91">
        <v>18384</v>
      </c>
    </row>
    <row r="92" spans="1:2" x14ac:dyDescent="0.3">
      <c r="A92" t="s">
        <v>88</v>
      </c>
      <c r="B92">
        <v>26979</v>
      </c>
    </row>
    <row r="93" spans="1:2" x14ac:dyDescent="0.3">
      <c r="A93" t="s">
        <v>89</v>
      </c>
      <c r="B93">
        <v>20339</v>
      </c>
    </row>
    <row r="94" spans="1:2" x14ac:dyDescent="0.3">
      <c r="A94" t="s">
        <v>90</v>
      </c>
      <c r="B94">
        <v>20075</v>
      </c>
    </row>
    <row r="95" spans="1:2" x14ac:dyDescent="0.3">
      <c r="A95" t="s">
        <v>91</v>
      </c>
      <c r="B95">
        <v>20722</v>
      </c>
    </row>
    <row r="96" spans="1:2" x14ac:dyDescent="0.3">
      <c r="A96" t="s">
        <v>92</v>
      </c>
      <c r="B96">
        <v>24586</v>
      </c>
    </row>
    <row r="97" spans="1:2" x14ac:dyDescent="0.3">
      <c r="A97" t="s">
        <v>93</v>
      </c>
      <c r="B97">
        <v>22966</v>
      </c>
    </row>
    <row r="98" spans="1:2" x14ac:dyDescent="0.3">
      <c r="A98" t="s">
        <v>94</v>
      </c>
      <c r="B98">
        <v>24100</v>
      </c>
    </row>
    <row r="99" spans="1:2" x14ac:dyDescent="0.3">
      <c r="A99" t="s">
        <v>95</v>
      </c>
      <c r="B99">
        <v>23632</v>
      </c>
    </row>
    <row r="100" spans="1:2" x14ac:dyDescent="0.3">
      <c r="A100" t="s">
        <v>96</v>
      </c>
      <c r="B100">
        <v>23489</v>
      </c>
    </row>
    <row r="101" spans="1:2" x14ac:dyDescent="0.3">
      <c r="A101" t="s">
        <v>97</v>
      </c>
      <c r="B101">
        <v>27158</v>
      </c>
    </row>
    <row r="102" spans="1:2" x14ac:dyDescent="0.3">
      <c r="A102" t="s">
        <v>98</v>
      </c>
      <c r="B102">
        <v>22206</v>
      </c>
    </row>
    <row r="103" spans="1:2" x14ac:dyDescent="0.3">
      <c r="A103" t="s">
        <v>99</v>
      </c>
      <c r="B103">
        <v>25671</v>
      </c>
    </row>
    <row r="104" spans="1:2" x14ac:dyDescent="0.3">
      <c r="A104" t="s">
        <v>100</v>
      </c>
      <c r="B104">
        <v>27782</v>
      </c>
    </row>
    <row r="105" spans="1:2" x14ac:dyDescent="0.3">
      <c r="A105" t="s">
        <v>101</v>
      </c>
      <c r="B105">
        <v>28216</v>
      </c>
    </row>
    <row r="106" spans="1:2" x14ac:dyDescent="0.3">
      <c r="A106" t="s">
        <v>102</v>
      </c>
      <c r="B106">
        <v>23217</v>
      </c>
    </row>
    <row r="107" spans="1:2" x14ac:dyDescent="0.3">
      <c r="A107" t="s">
        <v>103</v>
      </c>
      <c r="B107">
        <v>22087</v>
      </c>
    </row>
    <row r="108" spans="1:2" x14ac:dyDescent="0.3">
      <c r="A108" t="s">
        <v>104</v>
      </c>
      <c r="B108">
        <v>27502</v>
      </c>
    </row>
    <row r="109" spans="1:2" x14ac:dyDescent="0.3">
      <c r="A109" t="s">
        <v>105</v>
      </c>
      <c r="B109">
        <v>47824</v>
      </c>
    </row>
    <row r="110" spans="1:2" x14ac:dyDescent="0.3">
      <c r="A110" t="s">
        <v>106</v>
      </c>
      <c r="B110">
        <v>25067</v>
      </c>
    </row>
    <row r="111" spans="1:2" x14ac:dyDescent="0.3">
      <c r="A111" t="s">
        <v>107</v>
      </c>
      <c r="B111">
        <v>26206</v>
      </c>
    </row>
    <row r="112" spans="1:2" x14ac:dyDescent="0.3">
      <c r="A112" t="s">
        <v>108</v>
      </c>
      <c r="B112">
        <v>22229</v>
      </c>
    </row>
    <row r="113" spans="1:2" x14ac:dyDescent="0.3">
      <c r="A113" t="s">
        <v>109</v>
      </c>
      <c r="B113">
        <v>22198</v>
      </c>
    </row>
    <row r="114" spans="1:2" x14ac:dyDescent="0.3">
      <c r="A114" t="s">
        <v>110</v>
      </c>
      <c r="B114">
        <v>25669</v>
      </c>
    </row>
    <row r="115" spans="1:2" x14ac:dyDescent="0.3">
      <c r="A115" t="s">
        <v>111</v>
      </c>
      <c r="B115">
        <v>31303</v>
      </c>
    </row>
    <row r="116" spans="1:2" x14ac:dyDescent="0.3">
      <c r="A116" t="s">
        <v>112</v>
      </c>
      <c r="B116">
        <v>22791</v>
      </c>
    </row>
    <row r="117" spans="1:2" x14ac:dyDescent="0.3">
      <c r="A117" t="s">
        <v>113</v>
      </c>
      <c r="B117">
        <v>24860</v>
      </c>
    </row>
    <row r="118" spans="1:2" x14ac:dyDescent="0.3">
      <c r="A118" t="s">
        <v>114</v>
      </c>
      <c r="B118">
        <v>25671</v>
      </c>
    </row>
    <row r="119" spans="1:2" x14ac:dyDescent="0.3">
      <c r="A119" t="s">
        <v>115</v>
      </c>
      <c r="B119">
        <v>20098</v>
      </c>
    </row>
    <row r="120" spans="1:2" x14ac:dyDescent="0.3">
      <c r="A120" t="s">
        <v>116</v>
      </c>
      <c r="B120">
        <v>17983</v>
      </c>
    </row>
    <row r="121" spans="1:2" x14ac:dyDescent="0.3">
      <c r="A121" t="s">
        <v>117</v>
      </c>
      <c r="B121">
        <v>21757</v>
      </c>
    </row>
    <row r="122" spans="1:2" x14ac:dyDescent="0.3">
      <c r="A122" t="s">
        <v>118</v>
      </c>
      <c r="B122">
        <v>20921</v>
      </c>
    </row>
    <row r="123" spans="1:2" x14ac:dyDescent="0.3">
      <c r="A123" t="s">
        <v>119</v>
      </c>
      <c r="B123">
        <v>27307</v>
      </c>
    </row>
    <row r="124" spans="1:2" x14ac:dyDescent="0.3">
      <c r="A124" t="s">
        <v>120</v>
      </c>
      <c r="B124">
        <v>21804</v>
      </c>
    </row>
    <row r="125" spans="1:2" x14ac:dyDescent="0.3">
      <c r="A125" t="s">
        <v>121</v>
      </c>
      <c r="B125">
        <v>27613</v>
      </c>
    </row>
    <row r="126" spans="1:2" x14ac:dyDescent="0.3">
      <c r="A126" t="s">
        <v>122</v>
      </c>
      <c r="B126">
        <v>27896</v>
      </c>
    </row>
    <row r="127" spans="1:2" x14ac:dyDescent="0.3">
      <c r="A127" t="s">
        <v>123</v>
      </c>
      <c r="B127">
        <v>21051</v>
      </c>
    </row>
    <row r="128" spans="1:2" x14ac:dyDescent="0.3">
      <c r="A128" t="s">
        <v>124</v>
      </c>
      <c r="B128">
        <v>20739</v>
      </c>
    </row>
    <row r="129" spans="1:2" x14ac:dyDescent="0.3">
      <c r="A129" t="s">
        <v>125</v>
      </c>
      <c r="B129">
        <v>20355</v>
      </c>
    </row>
    <row r="130" spans="1:2" x14ac:dyDescent="0.3">
      <c r="A130" t="s">
        <v>126</v>
      </c>
      <c r="B130">
        <v>21020</v>
      </c>
    </row>
    <row r="131" spans="1:2" x14ac:dyDescent="0.3">
      <c r="A131" t="s">
        <v>127</v>
      </c>
      <c r="B131">
        <v>25247</v>
      </c>
    </row>
    <row r="132" spans="1:2" x14ac:dyDescent="0.3">
      <c r="A132" t="s">
        <v>128</v>
      </c>
      <c r="B132">
        <v>24846</v>
      </c>
    </row>
    <row r="133" spans="1:2" x14ac:dyDescent="0.3">
      <c r="A133" t="s">
        <v>129</v>
      </c>
      <c r="B133">
        <v>22539</v>
      </c>
    </row>
    <row r="134" spans="1:2" x14ac:dyDescent="0.3">
      <c r="A134" t="s">
        <v>130</v>
      </c>
      <c r="B134">
        <v>21633</v>
      </c>
    </row>
    <row r="135" spans="1:2" x14ac:dyDescent="0.3">
      <c r="A135" t="s">
        <v>131</v>
      </c>
      <c r="B135">
        <v>21650</v>
      </c>
    </row>
    <row r="136" spans="1:2" x14ac:dyDescent="0.3">
      <c r="A136" t="s">
        <v>132</v>
      </c>
      <c r="B136">
        <v>26892</v>
      </c>
    </row>
    <row r="137" spans="1:2" x14ac:dyDescent="0.3">
      <c r="A137" t="s">
        <v>133</v>
      </c>
      <c r="B137">
        <v>15666</v>
      </c>
    </row>
    <row r="138" spans="1:2" x14ac:dyDescent="0.3">
      <c r="A138" t="s">
        <v>134</v>
      </c>
      <c r="B138">
        <v>25500</v>
      </c>
    </row>
    <row r="139" spans="1:2" x14ac:dyDescent="0.3">
      <c r="A139" t="s">
        <v>135</v>
      </c>
      <c r="B139">
        <v>16457</v>
      </c>
    </row>
    <row r="140" spans="1:2" x14ac:dyDescent="0.3">
      <c r="A140" t="s">
        <v>136</v>
      </c>
      <c r="B140">
        <v>22267</v>
      </c>
    </row>
    <row r="141" spans="1:2" x14ac:dyDescent="0.3">
      <c r="A141" t="s">
        <v>137</v>
      </c>
      <c r="B141">
        <v>18581</v>
      </c>
    </row>
    <row r="142" spans="1:2" x14ac:dyDescent="0.3">
      <c r="A142" t="s">
        <v>138</v>
      </c>
      <c r="B142">
        <v>22529</v>
      </c>
    </row>
    <row r="143" spans="1:2" x14ac:dyDescent="0.3">
      <c r="A143" t="s">
        <v>139</v>
      </c>
      <c r="B143">
        <v>19684</v>
      </c>
    </row>
    <row r="144" spans="1:2" x14ac:dyDescent="0.3">
      <c r="A144" t="s">
        <v>140</v>
      </c>
      <c r="B144">
        <v>14985</v>
      </c>
    </row>
    <row r="145" spans="1:2" x14ac:dyDescent="0.3">
      <c r="A145" t="s">
        <v>141</v>
      </c>
      <c r="B145">
        <v>15941</v>
      </c>
    </row>
    <row r="146" spans="1:2" x14ac:dyDescent="0.3">
      <c r="A146" t="s">
        <v>142</v>
      </c>
      <c r="B146">
        <v>19352</v>
      </c>
    </row>
    <row r="147" spans="1:2" x14ac:dyDescent="0.3">
      <c r="A147" t="s">
        <v>143</v>
      </c>
      <c r="B147">
        <v>15518</v>
      </c>
    </row>
    <row r="148" spans="1:2" x14ac:dyDescent="0.3">
      <c r="A148" t="s">
        <v>144</v>
      </c>
      <c r="B148">
        <v>25224</v>
      </c>
    </row>
    <row r="149" spans="1:2" x14ac:dyDescent="0.3">
      <c r="A149" t="s">
        <v>145</v>
      </c>
      <c r="B149">
        <v>23020</v>
      </c>
    </row>
    <row r="150" spans="1:2" x14ac:dyDescent="0.3">
      <c r="A150" t="s">
        <v>146</v>
      </c>
      <c r="B150">
        <v>21484</v>
      </c>
    </row>
    <row r="151" spans="1:2" x14ac:dyDescent="0.3">
      <c r="A151" t="s">
        <v>147</v>
      </c>
      <c r="B151">
        <v>21021</v>
      </c>
    </row>
    <row r="152" spans="1:2" x14ac:dyDescent="0.3">
      <c r="A152" t="s">
        <v>148</v>
      </c>
      <c r="B152">
        <v>34994</v>
      </c>
    </row>
    <row r="153" spans="1:2" x14ac:dyDescent="0.3">
      <c r="A153" t="s">
        <v>149</v>
      </c>
      <c r="B153">
        <v>25133</v>
      </c>
    </row>
    <row r="154" spans="1:2" x14ac:dyDescent="0.3">
      <c r="A154" t="s">
        <v>150</v>
      </c>
      <c r="B154">
        <v>22227</v>
      </c>
    </row>
    <row r="155" spans="1:2" x14ac:dyDescent="0.3">
      <c r="A155" t="s">
        <v>151</v>
      </c>
      <c r="B155">
        <v>23441</v>
      </c>
    </row>
    <row r="156" spans="1:2" x14ac:dyDescent="0.3">
      <c r="A156" t="s">
        <v>152</v>
      </c>
      <c r="B156">
        <v>22777</v>
      </c>
    </row>
    <row r="157" spans="1:2" x14ac:dyDescent="0.3">
      <c r="A157" t="s">
        <v>153</v>
      </c>
      <c r="B157">
        <v>23778</v>
      </c>
    </row>
    <row r="158" spans="1:2" x14ac:dyDescent="0.3">
      <c r="A158" t="s">
        <v>154</v>
      </c>
      <c r="B158">
        <v>25109</v>
      </c>
    </row>
    <row r="159" spans="1:2" x14ac:dyDescent="0.3">
      <c r="A159" t="s">
        <v>155</v>
      </c>
      <c r="B159">
        <v>26013</v>
      </c>
    </row>
    <row r="160" spans="1:2" x14ac:dyDescent="0.3">
      <c r="A160" t="s">
        <v>156</v>
      </c>
      <c r="B160">
        <v>25420</v>
      </c>
    </row>
    <row r="161" spans="1:2" x14ac:dyDescent="0.3">
      <c r="A161" t="s">
        <v>157</v>
      </c>
      <c r="B161">
        <v>22283</v>
      </c>
    </row>
    <row r="162" spans="1:2" x14ac:dyDescent="0.3">
      <c r="A162" t="s">
        <v>158</v>
      </c>
      <c r="B162">
        <v>26188</v>
      </c>
    </row>
    <row r="163" spans="1:2" x14ac:dyDescent="0.3">
      <c r="A163" t="s">
        <v>159</v>
      </c>
      <c r="B163">
        <v>21683</v>
      </c>
    </row>
    <row r="164" spans="1:2" x14ac:dyDescent="0.3">
      <c r="A164" t="s">
        <v>160</v>
      </c>
      <c r="B164">
        <v>26947</v>
      </c>
    </row>
    <row r="165" spans="1:2" x14ac:dyDescent="0.3">
      <c r="A165" t="s">
        <v>161</v>
      </c>
      <c r="B165">
        <v>20956</v>
      </c>
    </row>
    <row r="166" spans="1:2" x14ac:dyDescent="0.3">
      <c r="A166" t="s">
        <v>162</v>
      </c>
      <c r="B166">
        <v>21189</v>
      </c>
    </row>
    <row r="167" spans="1:2" x14ac:dyDescent="0.3">
      <c r="A167" t="s">
        <v>163</v>
      </c>
      <c r="B167">
        <v>27296</v>
      </c>
    </row>
    <row r="168" spans="1:2" x14ac:dyDescent="0.3">
      <c r="A168" t="s">
        <v>164</v>
      </c>
      <c r="B168">
        <v>23740</v>
      </c>
    </row>
    <row r="169" spans="1:2" x14ac:dyDescent="0.3">
      <c r="A169" t="s">
        <v>165</v>
      </c>
      <c r="B169">
        <v>25594</v>
      </c>
    </row>
    <row r="170" spans="1:2" x14ac:dyDescent="0.3">
      <c r="A170" t="s">
        <v>166</v>
      </c>
      <c r="B170">
        <v>22725</v>
      </c>
    </row>
    <row r="171" spans="1:2" x14ac:dyDescent="0.3">
      <c r="A171" t="s">
        <v>167</v>
      </c>
      <c r="B171">
        <v>28960</v>
      </c>
    </row>
    <row r="172" spans="1:2" x14ac:dyDescent="0.3">
      <c r="A172" t="s">
        <v>168</v>
      </c>
      <c r="B172">
        <v>25250</v>
      </c>
    </row>
    <row r="173" spans="1:2" x14ac:dyDescent="0.3">
      <c r="A173" t="s">
        <v>169</v>
      </c>
      <c r="B173">
        <v>22330</v>
      </c>
    </row>
    <row r="174" spans="1:2" x14ac:dyDescent="0.3">
      <c r="A174" t="s">
        <v>170</v>
      </c>
      <c r="B174">
        <v>23278</v>
      </c>
    </row>
    <row r="175" spans="1:2" x14ac:dyDescent="0.3">
      <c r="A175" t="s">
        <v>171</v>
      </c>
      <c r="B175">
        <v>28326</v>
      </c>
    </row>
    <row r="176" spans="1:2" x14ac:dyDescent="0.3">
      <c r="A176" t="s">
        <v>172</v>
      </c>
      <c r="B176">
        <v>19517</v>
      </c>
    </row>
    <row r="177" spans="1:2" x14ac:dyDescent="0.3">
      <c r="A177" t="s">
        <v>173</v>
      </c>
      <c r="B177">
        <v>22895</v>
      </c>
    </row>
    <row r="178" spans="1:2" x14ac:dyDescent="0.3">
      <c r="A178" t="s">
        <v>174</v>
      </c>
      <c r="B178">
        <v>25142</v>
      </c>
    </row>
    <row r="179" spans="1:2" x14ac:dyDescent="0.3">
      <c r="A179" t="s">
        <v>175</v>
      </c>
      <c r="B179">
        <v>26846</v>
      </c>
    </row>
    <row r="180" spans="1:2" x14ac:dyDescent="0.3">
      <c r="A180" t="s">
        <v>176</v>
      </c>
      <c r="B180">
        <v>19315</v>
      </c>
    </row>
    <row r="181" spans="1:2" x14ac:dyDescent="0.3">
      <c r="A181" t="s">
        <v>177</v>
      </c>
      <c r="B181">
        <v>26788</v>
      </c>
    </row>
    <row r="182" spans="1:2" x14ac:dyDescent="0.3">
      <c r="A182" t="s">
        <v>178</v>
      </c>
      <c r="B182">
        <v>21398</v>
      </c>
    </row>
    <row r="183" spans="1:2" x14ac:dyDescent="0.3">
      <c r="A183" t="s">
        <v>179</v>
      </c>
      <c r="B183">
        <v>26593</v>
      </c>
    </row>
    <row r="184" spans="1:2" x14ac:dyDescent="0.3">
      <c r="A184" t="s">
        <v>180</v>
      </c>
      <c r="B184">
        <v>23000</v>
      </c>
    </row>
    <row r="185" spans="1:2" x14ac:dyDescent="0.3">
      <c r="A185" t="s">
        <v>181</v>
      </c>
      <c r="B185">
        <v>23205</v>
      </c>
    </row>
    <row r="186" spans="1:2" x14ac:dyDescent="0.3">
      <c r="A186" t="s">
        <v>182</v>
      </c>
      <c r="B186">
        <v>22897</v>
      </c>
    </row>
    <row r="187" spans="1:2" x14ac:dyDescent="0.3">
      <c r="A187" t="s">
        <v>183</v>
      </c>
      <c r="B187">
        <v>12232</v>
      </c>
    </row>
    <row r="188" spans="1:2" x14ac:dyDescent="0.3">
      <c r="A188" t="s">
        <v>184</v>
      </c>
      <c r="B188">
        <v>23988</v>
      </c>
    </row>
    <row r="189" spans="1:2" x14ac:dyDescent="0.3">
      <c r="A189" t="s">
        <v>185</v>
      </c>
      <c r="B189">
        <v>20581</v>
      </c>
    </row>
    <row r="190" spans="1:2" x14ac:dyDescent="0.3">
      <c r="A190" t="s">
        <v>186</v>
      </c>
      <c r="B190">
        <v>25541</v>
      </c>
    </row>
    <row r="191" spans="1:2" x14ac:dyDescent="0.3">
      <c r="A191" t="s">
        <v>187</v>
      </c>
      <c r="B191">
        <v>24122</v>
      </c>
    </row>
    <row r="192" spans="1:2" x14ac:dyDescent="0.3">
      <c r="A192" t="s">
        <v>188</v>
      </c>
      <c r="B192">
        <v>26948</v>
      </c>
    </row>
    <row r="193" spans="1:2" x14ac:dyDescent="0.3">
      <c r="A193" t="s">
        <v>189</v>
      </c>
      <c r="B193">
        <v>24340</v>
      </c>
    </row>
    <row r="194" spans="1:2" x14ac:dyDescent="0.3">
      <c r="A194" t="s">
        <v>190</v>
      </c>
      <c r="B194">
        <v>27336</v>
      </c>
    </row>
    <row r="195" spans="1:2" x14ac:dyDescent="0.3">
      <c r="A195" t="s">
        <v>191</v>
      </c>
      <c r="B195">
        <v>23961</v>
      </c>
    </row>
    <row r="196" spans="1:2" x14ac:dyDescent="0.3">
      <c r="A196" t="s">
        <v>192</v>
      </c>
      <c r="B196">
        <v>24862</v>
      </c>
    </row>
    <row r="197" spans="1:2" x14ac:dyDescent="0.3">
      <c r="A197" t="s">
        <v>193</v>
      </c>
      <c r="B197">
        <v>23675</v>
      </c>
    </row>
    <row r="198" spans="1:2" x14ac:dyDescent="0.3">
      <c r="A198" t="s">
        <v>194</v>
      </c>
      <c r="B198">
        <v>22234</v>
      </c>
    </row>
    <row r="199" spans="1:2" x14ac:dyDescent="0.3">
      <c r="A199" t="s">
        <v>195</v>
      </c>
      <c r="B199">
        <v>18705</v>
      </c>
    </row>
    <row r="200" spans="1:2" x14ac:dyDescent="0.3">
      <c r="A200" t="s">
        <v>196</v>
      </c>
      <c r="B200">
        <v>22406</v>
      </c>
    </row>
    <row r="201" spans="1:2" x14ac:dyDescent="0.3">
      <c r="A201" t="s">
        <v>197</v>
      </c>
      <c r="B201">
        <v>17730</v>
      </c>
    </row>
    <row r="202" spans="1:2" x14ac:dyDescent="0.3">
      <c r="A202" t="s">
        <v>198</v>
      </c>
      <c r="B202">
        <v>19051</v>
      </c>
    </row>
    <row r="203" spans="1:2" x14ac:dyDescent="0.3">
      <c r="A203" t="s">
        <v>199</v>
      </c>
      <c r="B203">
        <v>24417</v>
      </c>
    </row>
    <row r="204" spans="1:2" x14ac:dyDescent="0.3">
      <c r="A204" t="s">
        <v>200</v>
      </c>
      <c r="B204">
        <v>26830</v>
      </c>
    </row>
    <row r="205" spans="1:2" x14ac:dyDescent="0.3">
      <c r="A205" t="s">
        <v>201</v>
      </c>
      <c r="B205">
        <v>20129</v>
      </c>
    </row>
    <row r="206" spans="1:2" x14ac:dyDescent="0.3">
      <c r="A206" t="s">
        <v>202</v>
      </c>
      <c r="B206">
        <v>22264</v>
      </c>
    </row>
    <row r="207" spans="1:2" x14ac:dyDescent="0.3">
      <c r="A207" t="s">
        <v>203</v>
      </c>
      <c r="B207">
        <v>17240</v>
      </c>
    </row>
    <row r="208" spans="1:2" x14ac:dyDescent="0.3">
      <c r="A208" t="s">
        <v>204</v>
      </c>
      <c r="B208">
        <v>23821</v>
      </c>
    </row>
    <row r="209" spans="1:2" x14ac:dyDescent="0.3">
      <c r="A209" t="s">
        <v>205</v>
      </c>
      <c r="B209">
        <v>19652</v>
      </c>
    </row>
    <row r="210" spans="1:2" x14ac:dyDescent="0.3">
      <c r="A210" t="s">
        <v>206</v>
      </c>
      <c r="B210">
        <v>27578</v>
      </c>
    </row>
    <row r="211" spans="1:2" x14ac:dyDescent="0.3">
      <c r="A211" t="s">
        <v>207</v>
      </c>
      <c r="B211">
        <v>17052</v>
      </c>
    </row>
    <row r="212" spans="1:2" x14ac:dyDescent="0.3">
      <c r="A212" t="s">
        <v>208</v>
      </c>
      <c r="B212">
        <v>26769</v>
      </c>
    </row>
    <row r="213" spans="1:2" x14ac:dyDescent="0.3">
      <c r="A213" t="s">
        <v>209</v>
      </c>
      <c r="B213">
        <v>27339</v>
      </c>
    </row>
    <row r="214" spans="1:2" x14ac:dyDescent="0.3">
      <c r="A214" t="s">
        <v>210</v>
      </c>
      <c r="B214">
        <v>21252</v>
      </c>
    </row>
    <row r="215" spans="1:2" x14ac:dyDescent="0.3">
      <c r="A215" t="s">
        <v>211</v>
      </c>
      <c r="B215">
        <v>20511</v>
      </c>
    </row>
    <row r="216" spans="1:2" x14ac:dyDescent="0.3">
      <c r="A216" t="s">
        <v>212</v>
      </c>
      <c r="B216">
        <v>32840</v>
      </c>
    </row>
    <row r="217" spans="1:2" x14ac:dyDescent="0.3">
      <c r="A217" t="s">
        <v>213</v>
      </c>
      <c r="B217">
        <v>25339</v>
      </c>
    </row>
    <row r="218" spans="1:2" x14ac:dyDescent="0.3">
      <c r="A218" t="s">
        <v>214</v>
      </c>
      <c r="B218">
        <v>18544</v>
      </c>
    </row>
    <row r="219" spans="1:2" x14ac:dyDescent="0.3">
      <c r="A219" t="s">
        <v>215</v>
      </c>
      <c r="B219">
        <v>19385</v>
      </c>
    </row>
    <row r="220" spans="1:2" x14ac:dyDescent="0.3">
      <c r="A220" t="s">
        <v>216</v>
      </c>
      <c r="B220">
        <v>20865</v>
      </c>
    </row>
    <row r="221" spans="1:2" x14ac:dyDescent="0.3">
      <c r="A221" t="s">
        <v>217</v>
      </c>
      <c r="B221">
        <v>25471</v>
      </c>
    </row>
    <row r="222" spans="1:2" x14ac:dyDescent="0.3">
      <c r="A222" t="s">
        <v>218</v>
      </c>
      <c r="B222">
        <v>20120</v>
      </c>
    </row>
    <row r="223" spans="1:2" x14ac:dyDescent="0.3">
      <c r="A223" t="s">
        <v>219</v>
      </c>
      <c r="B223">
        <v>22136</v>
      </c>
    </row>
    <row r="224" spans="1:2" x14ac:dyDescent="0.3">
      <c r="A224" t="s">
        <v>220</v>
      </c>
      <c r="B224">
        <v>21931</v>
      </c>
    </row>
    <row r="225" spans="1:2" x14ac:dyDescent="0.3">
      <c r="A225" t="s">
        <v>221</v>
      </c>
      <c r="B225">
        <v>24380</v>
      </c>
    </row>
    <row r="226" spans="1:2" x14ac:dyDescent="0.3">
      <c r="A226" t="s">
        <v>222</v>
      </c>
      <c r="B226">
        <v>23511</v>
      </c>
    </row>
    <row r="227" spans="1:2" x14ac:dyDescent="0.3">
      <c r="A227" t="s">
        <v>223</v>
      </c>
      <c r="B227">
        <v>20991</v>
      </c>
    </row>
    <row r="228" spans="1:2" x14ac:dyDescent="0.3">
      <c r="A228" t="s">
        <v>224</v>
      </c>
      <c r="B228">
        <v>19676</v>
      </c>
    </row>
    <row r="229" spans="1:2" x14ac:dyDescent="0.3">
      <c r="A229" t="s">
        <v>225</v>
      </c>
      <c r="B229">
        <v>21815</v>
      </c>
    </row>
    <row r="230" spans="1:2" x14ac:dyDescent="0.3">
      <c r="A230" t="s">
        <v>226</v>
      </c>
      <c r="B230">
        <v>14636</v>
      </c>
    </row>
    <row r="231" spans="1:2" x14ac:dyDescent="0.3">
      <c r="A231" t="s">
        <v>227</v>
      </c>
      <c r="B231">
        <v>22615</v>
      </c>
    </row>
    <row r="232" spans="1:2" x14ac:dyDescent="0.3">
      <c r="A232" t="s">
        <v>228</v>
      </c>
      <c r="B232">
        <v>16116</v>
      </c>
    </row>
    <row r="233" spans="1:2" x14ac:dyDescent="0.3">
      <c r="A233" t="s">
        <v>229</v>
      </c>
      <c r="B233">
        <v>23017</v>
      </c>
    </row>
    <row r="234" spans="1:2" x14ac:dyDescent="0.3">
      <c r="A234" t="s">
        <v>230</v>
      </c>
      <c r="B234">
        <v>24037</v>
      </c>
    </row>
    <row r="235" spans="1:2" x14ac:dyDescent="0.3">
      <c r="A235" t="s">
        <v>231</v>
      </c>
      <c r="B235">
        <v>25750</v>
      </c>
    </row>
    <row r="236" spans="1:2" x14ac:dyDescent="0.3">
      <c r="A236" t="s">
        <v>232</v>
      </c>
      <c r="B236">
        <v>20846</v>
      </c>
    </row>
    <row r="237" spans="1:2" x14ac:dyDescent="0.3">
      <c r="A237" t="s">
        <v>233</v>
      </c>
      <c r="B237">
        <v>19652</v>
      </c>
    </row>
    <row r="238" spans="1:2" x14ac:dyDescent="0.3">
      <c r="A238" t="s">
        <v>234</v>
      </c>
      <c r="B238">
        <v>22122</v>
      </c>
    </row>
    <row r="239" spans="1:2" x14ac:dyDescent="0.3">
      <c r="A239" t="s">
        <v>235</v>
      </c>
      <c r="B239">
        <v>20594</v>
      </c>
    </row>
    <row r="240" spans="1:2" x14ac:dyDescent="0.3">
      <c r="A240" t="s">
        <v>236</v>
      </c>
      <c r="B240">
        <v>26583</v>
      </c>
    </row>
    <row r="241" spans="1:2" x14ac:dyDescent="0.3">
      <c r="A241" t="s">
        <v>237</v>
      </c>
      <c r="B241">
        <v>25638</v>
      </c>
    </row>
    <row r="242" spans="1:2" x14ac:dyDescent="0.3">
      <c r="A242" t="s">
        <v>238</v>
      </c>
      <c r="B242">
        <v>23959</v>
      </c>
    </row>
    <row r="243" spans="1:2" x14ac:dyDescent="0.3">
      <c r="A243" t="s">
        <v>239</v>
      </c>
      <c r="B243">
        <v>25295</v>
      </c>
    </row>
    <row r="244" spans="1:2" x14ac:dyDescent="0.3">
      <c r="A244" t="s">
        <v>240</v>
      </c>
      <c r="B244">
        <v>27342</v>
      </c>
    </row>
    <row r="245" spans="1:2" x14ac:dyDescent="0.3">
      <c r="A245" t="s">
        <v>241</v>
      </c>
      <c r="B245">
        <v>22039</v>
      </c>
    </row>
    <row r="246" spans="1:2" x14ac:dyDescent="0.3">
      <c r="A246" t="s">
        <v>242</v>
      </c>
      <c r="B246">
        <v>26076</v>
      </c>
    </row>
    <row r="247" spans="1:2" x14ac:dyDescent="0.3">
      <c r="A247" t="s">
        <v>243</v>
      </c>
      <c r="B247">
        <v>28587</v>
      </c>
    </row>
    <row r="248" spans="1:2" x14ac:dyDescent="0.3">
      <c r="A248" t="s">
        <v>244</v>
      </c>
      <c r="B248">
        <v>25682</v>
      </c>
    </row>
    <row r="249" spans="1:2" x14ac:dyDescent="0.3">
      <c r="A249" t="s">
        <v>245</v>
      </c>
      <c r="B249">
        <v>22489</v>
      </c>
    </row>
    <row r="250" spans="1:2" x14ac:dyDescent="0.3">
      <c r="A250" t="s">
        <v>246</v>
      </c>
      <c r="B250">
        <v>29457</v>
      </c>
    </row>
    <row r="251" spans="1:2" x14ac:dyDescent="0.3">
      <c r="A251" t="s">
        <v>247</v>
      </c>
      <c r="B251">
        <v>25989</v>
      </c>
    </row>
    <row r="252" spans="1:2" x14ac:dyDescent="0.3">
      <c r="A252" t="s">
        <v>248</v>
      </c>
      <c r="B252">
        <v>21626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D0AF0-4AA2-436A-8576-9650C29CD1B6}">
  <dimension ref="A1:E32"/>
  <sheetViews>
    <sheetView workbookViewId="0">
      <selection activeCell="E8" sqref="E1:E8"/>
    </sheetView>
  </sheetViews>
  <sheetFormatPr defaultColWidth="11.5546875" defaultRowHeight="14.4" x14ac:dyDescent="0.3"/>
  <cols>
    <col min="1" max="1" width="13.44140625" bestFit="1" customWidth="1"/>
    <col min="4" max="4" width="5" bestFit="1" customWidth="1"/>
    <col min="5" max="5" width="13.109375" bestFit="1" customWidth="1"/>
  </cols>
  <sheetData>
    <row r="1" spans="1:5" x14ac:dyDescent="0.3">
      <c r="A1" s="22" t="s">
        <v>267</v>
      </c>
      <c r="B1" s="22" t="s">
        <v>268</v>
      </c>
      <c r="C1" s="22"/>
      <c r="D1" s="22" t="s">
        <v>267</v>
      </c>
      <c r="E1" s="22" t="s">
        <v>300</v>
      </c>
    </row>
    <row r="2" spans="1:5" x14ac:dyDescent="0.3">
      <c r="A2" s="22" t="s">
        <v>249</v>
      </c>
      <c r="B2" s="22">
        <v>5077</v>
      </c>
      <c r="C2" s="22"/>
      <c r="D2" s="22">
        <v>1</v>
      </c>
      <c r="E2" s="22">
        <v>0</v>
      </c>
    </row>
    <row r="3" spans="1:5" x14ac:dyDescent="0.3">
      <c r="A3" s="22" t="s">
        <v>250</v>
      </c>
      <c r="B3" s="22">
        <v>17390</v>
      </c>
      <c r="C3" s="22"/>
      <c r="D3" s="22">
        <v>2</v>
      </c>
      <c r="E3" s="22">
        <f>E4*0.6</f>
        <v>6740.0999999999995</v>
      </c>
    </row>
    <row r="4" spans="1:5" x14ac:dyDescent="0.3">
      <c r="A4" s="22" t="s">
        <v>251</v>
      </c>
      <c r="B4" s="22">
        <v>23009</v>
      </c>
      <c r="C4" s="22"/>
      <c r="D4" s="22">
        <v>3</v>
      </c>
      <c r="E4" s="22">
        <f>AVERAGE(B2:B3)</f>
        <v>11233.5</v>
      </c>
    </row>
    <row r="5" spans="1:5" x14ac:dyDescent="0.3">
      <c r="A5" s="22" t="s">
        <v>252</v>
      </c>
      <c r="B5" s="22">
        <v>26941</v>
      </c>
      <c r="C5" s="22"/>
      <c r="D5" s="22">
        <v>4</v>
      </c>
      <c r="E5" s="22">
        <f>AVERAGE(B4:B6)</f>
        <v>27062.333333333332</v>
      </c>
    </row>
    <row r="6" spans="1:5" x14ac:dyDescent="0.3">
      <c r="A6" s="22" t="s">
        <v>253</v>
      </c>
      <c r="B6" s="22">
        <v>31237</v>
      </c>
      <c r="C6" s="22"/>
      <c r="D6" s="22">
        <v>5</v>
      </c>
      <c r="E6" s="22">
        <f>AVERAGE(B7:B9)</f>
        <v>35240.333333333336</v>
      </c>
    </row>
    <row r="7" spans="1:5" x14ac:dyDescent="0.3">
      <c r="A7" s="22" t="s">
        <v>254</v>
      </c>
      <c r="B7" s="22">
        <v>34390</v>
      </c>
      <c r="C7" s="22"/>
      <c r="D7" s="22">
        <v>6</v>
      </c>
      <c r="E7" s="22">
        <f>AVERAGE(B10:B12)</f>
        <v>32710</v>
      </c>
    </row>
    <row r="8" spans="1:5" x14ac:dyDescent="0.3">
      <c r="A8" s="22" t="s">
        <v>255</v>
      </c>
      <c r="B8" s="22">
        <v>35085</v>
      </c>
      <c r="C8" s="22"/>
      <c r="D8" s="22">
        <v>7</v>
      </c>
      <c r="E8" s="22">
        <f>AVERAGE(B13:B15)</f>
        <v>25796</v>
      </c>
    </row>
    <row r="9" spans="1:5" x14ac:dyDescent="0.3">
      <c r="A9" s="22" t="s">
        <v>256</v>
      </c>
      <c r="B9" s="22">
        <v>36246</v>
      </c>
      <c r="C9" s="22"/>
      <c r="D9" s="22"/>
      <c r="E9" s="22"/>
    </row>
    <row r="10" spans="1:5" x14ac:dyDescent="0.3">
      <c r="A10" s="22" t="s">
        <v>257</v>
      </c>
      <c r="B10" s="22">
        <v>35547</v>
      </c>
      <c r="C10" s="22"/>
      <c r="D10" s="22"/>
      <c r="E10" s="22"/>
    </row>
    <row r="11" spans="1:5" x14ac:dyDescent="0.3">
      <c r="A11" s="22" t="s">
        <v>258</v>
      </c>
      <c r="B11" s="22">
        <v>31898</v>
      </c>
      <c r="C11" s="22"/>
      <c r="D11" s="22"/>
      <c r="E11" s="22"/>
    </row>
    <row r="12" spans="1:5" x14ac:dyDescent="0.3">
      <c r="A12" s="22" t="s">
        <v>259</v>
      </c>
      <c r="B12" s="22">
        <v>30685</v>
      </c>
      <c r="C12" s="22"/>
      <c r="D12" s="22"/>
      <c r="E12" s="22"/>
    </row>
    <row r="13" spans="1:5" x14ac:dyDescent="0.3">
      <c r="A13" s="22" t="s">
        <v>260</v>
      </c>
      <c r="B13" s="22">
        <v>28488</v>
      </c>
      <c r="C13" s="22"/>
      <c r="D13" s="22"/>
      <c r="E13" s="22"/>
    </row>
    <row r="14" spans="1:5" x14ac:dyDescent="0.3">
      <c r="A14" s="22" t="s">
        <v>261</v>
      </c>
      <c r="B14" s="22">
        <v>25784</v>
      </c>
      <c r="C14" s="22"/>
      <c r="D14" s="22"/>
      <c r="E14" s="22"/>
    </row>
    <row r="15" spans="1:5" x14ac:dyDescent="0.3">
      <c r="A15" s="22" t="s">
        <v>262</v>
      </c>
      <c r="B15" s="22">
        <v>23116</v>
      </c>
      <c r="C15" s="22"/>
      <c r="D15" s="22"/>
      <c r="E15" s="22"/>
    </row>
    <row r="16" spans="1:5" x14ac:dyDescent="0.3">
      <c r="A16" s="22"/>
      <c r="B16" s="22"/>
      <c r="C16" s="22"/>
      <c r="D16" s="22"/>
      <c r="E16" s="22"/>
    </row>
    <row r="17" spans="1:1" x14ac:dyDescent="0.3">
      <c r="A17" s="22"/>
    </row>
    <row r="18" spans="1:1" x14ac:dyDescent="0.3">
      <c r="A18" s="22"/>
    </row>
    <row r="19" spans="1:1" x14ac:dyDescent="0.3">
      <c r="A19" s="22"/>
    </row>
    <row r="20" spans="1:1" x14ac:dyDescent="0.3">
      <c r="A20" s="22"/>
    </row>
    <row r="21" spans="1:1" x14ac:dyDescent="0.3">
      <c r="A21" s="22"/>
    </row>
    <row r="22" spans="1:1" x14ac:dyDescent="0.3">
      <c r="A22" s="22"/>
    </row>
    <row r="23" spans="1:1" x14ac:dyDescent="0.3">
      <c r="A23" s="22"/>
    </row>
    <row r="24" spans="1:1" x14ac:dyDescent="0.3">
      <c r="A24" s="22"/>
    </row>
    <row r="25" spans="1:1" x14ac:dyDescent="0.3">
      <c r="A25" s="22"/>
    </row>
    <row r="26" spans="1:1" x14ac:dyDescent="0.3">
      <c r="A26" s="22"/>
    </row>
    <row r="27" spans="1:1" x14ac:dyDescent="0.3">
      <c r="A27" s="22"/>
    </row>
    <row r="28" spans="1:1" x14ac:dyDescent="0.3">
      <c r="A28" s="22"/>
    </row>
    <row r="29" spans="1:1" x14ac:dyDescent="0.3">
      <c r="A29" s="22"/>
    </row>
    <row r="30" spans="1:1" x14ac:dyDescent="0.3">
      <c r="A30" s="22"/>
    </row>
    <row r="32" spans="1:1" x14ac:dyDescent="0.3">
      <c r="A3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19761-5E8B-4F89-A828-5D6BEEE111E6}">
  <dimension ref="A1:E17"/>
  <sheetViews>
    <sheetView workbookViewId="0">
      <selection activeCell="G13" sqref="G13"/>
    </sheetView>
  </sheetViews>
  <sheetFormatPr defaultColWidth="11.5546875" defaultRowHeight="14.4" x14ac:dyDescent="0.3"/>
  <cols>
    <col min="1" max="1" width="13.44140625" bestFit="1" customWidth="1"/>
    <col min="2" max="2" width="6" bestFit="1" customWidth="1"/>
    <col min="4" max="4" width="5" bestFit="1" customWidth="1"/>
    <col min="5" max="5" width="15.6640625" bestFit="1" customWidth="1"/>
  </cols>
  <sheetData>
    <row r="1" spans="1:5" x14ac:dyDescent="0.3">
      <c r="A1" t="s">
        <v>267</v>
      </c>
      <c r="B1" t="s">
        <v>268</v>
      </c>
      <c r="C1" s="23"/>
      <c r="D1" s="23" t="s">
        <v>267</v>
      </c>
      <c r="E1" t="s">
        <v>301</v>
      </c>
    </row>
    <row r="2" spans="1:5" x14ac:dyDescent="0.3">
      <c r="A2" t="s">
        <v>249</v>
      </c>
      <c r="B2">
        <v>3861</v>
      </c>
      <c r="C2" s="23"/>
      <c r="D2" s="23">
        <v>1</v>
      </c>
      <c r="E2">
        <v>0</v>
      </c>
    </row>
    <row r="3" spans="1:5" x14ac:dyDescent="0.3">
      <c r="A3" t="s">
        <v>250</v>
      </c>
      <c r="B3">
        <v>14708</v>
      </c>
      <c r="C3" s="23"/>
      <c r="D3" s="23">
        <v>2</v>
      </c>
      <c r="E3">
        <f>E4*0.6</f>
        <v>5570.7</v>
      </c>
    </row>
    <row r="4" spans="1:5" x14ac:dyDescent="0.3">
      <c r="A4" t="s">
        <v>251</v>
      </c>
      <c r="B4">
        <v>18783</v>
      </c>
      <c r="C4" s="23"/>
      <c r="D4" s="23">
        <v>3</v>
      </c>
      <c r="E4">
        <f>AVERAGE(B2:B3)</f>
        <v>9284.5</v>
      </c>
    </row>
    <row r="5" spans="1:5" x14ac:dyDescent="0.3">
      <c r="A5" t="s">
        <v>252</v>
      </c>
      <c r="B5">
        <v>20216</v>
      </c>
      <c r="C5" s="23"/>
      <c r="D5" s="23">
        <v>4</v>
      </c>
      <c r="E5">
        <f>AVERAGE(B4:B6)</f>
        <v>20512.666666666668</v>
      </c>
    </row>
    <row r="6" spans="1:5" x14ac:dyDescent="0.3">
      <c r="A6" t="s">
        <v>253</v>
      </c>
      <c r="B6">
        <v>22539</v>
      </c>
      <c r="C6" s="23"/>
      <c r="D6" s="23">
        <v>5</v>
      </c>
      <c r="E6">
        <f>AVERAGE(B7:B9)</f>
        <v>23785.666666666668</v>
      </c>
    </row>
    <row r="7" spans="1:5" x14ac:dyDescent="0.3">
      <c r="A7" t="s">
        <v>254</v>
      </c>
      <c r="B7">
        <v>24411</v>
      </c>
      <c r="C7" s="23"/>
      <c r="D7" s="23">
        <v>6</v>
      </c>
      <c r="E7">
        <f>AVERAGE(B10:B12)</f>
        <v>18710.333333333332</v>
      </c>
    </row>
    <row r="8" spans="1:5" x14ac:dyDescent="0.3">
      <c r="A8" t="s">
        <v>255</v>
      </c>
      <c r="B8">
        <v>23286</v>
      </c>
      <c r="C8" s="23"/>
      <c r="D8" s="23">
        <v>7</v>
      </c>
      <c r="E8">
        <f>AVERAGE(B13:B15)</f>
        <v>14751</v>
      </c>
    </row>
    <row r="9" spans="1:5" x14ac:dyDescent="0.3">
      <c r="A9" t="s">
        <v>256</v>
      </c>
      <c r="B9">
        <v>23660</v>
      </c>
      <c r="C9" s="23"/>
      <c r="D9" s="23"/>
      <c r="E9" s="23"/>
    </row>
    <row r="10" spans="1:5" x14ac:dyDescent="0.3">
      <c r="A10" t="s">
        <v>257</v>
      </c>
      <c r="B10">
        <v>22154</v>
      </c>
      <c r="C10" s="23"/>
      <c r="D10" s="23"/>
      <c r="E10" s="23"/>
    </row>
    <row r="11" spans="1:5" x14ac:dyDescent="0.3">
      <c r="A11" t="s">
        <v>258</v>
      </c>
      <c r="B11">
        <v>18666</v>
      </c>
      <c r="C11" s="23"/>
      <c r="D11" s="23"/>
      <c r="E11" s="23"/>
    </row>
    <row r="12" spans="1:5" x14ac:dyDescent="0.3">
      <c r="A12" t="s">
        <v>259</v>
      </c>
      <c r="B12">
        <v>15311</v>
      </c>
      <c r="C12" s="23"/>
      <c r="D12" s="23"/>
      <c r="E12" s="23"/>
    </row>
    <row r="13" spans="1:5" x14ac:dyDescent="0.3">
      <c r="A13" t="s">
        <v>260</v>
      </c>
      <c r="B13">
        <v>14105</v>
      </c>
      <c r="C13" s="23"/>
      <c r="D13" s="23"/>
      <c r="E13" s="23"/>
    </row>
    <row r="14" spans="1:5" x14ac:dyDescent="0.3">
      <c r="A14" t="s">
        <v>261</v>
      </c>
      <c r="B14">
        <v>14932</v>
      </c>
      <c r="C14" s="23"/>
      <c r="D14" s="23"/>
      <c r="E14" s="23"/>
    </row>
    <row r="15" spans="1:5" x14ac:dyDescent="0.3">
      <c r="A15" t="s">
        <v>262</v>
      </c>
      <c r="B15">
        <v>15216</v>
      </c>
      <c r="C15" s="23"/>
      <c r="D15" s="23"/>
      <c r="E15" s="23"/>
    </row>
    <row r="16" spans="1:5" x14ac:dyDescent="0.3">
      <c r="A16" s="23"/>
      <c r="B16" s="23"/>
      <c r="C16" s="23"/>
      <c r="D16" s="23"/>
      <c r="E16" s="23"/>
    </row>
    <row r="17" spans="1:5" x14ac:dyDescent="0.3">
      <c r="A17" s="23"/>
      <c r="B17" s="23"/>
      <c r="C17" s="23"/>
      <c r="D17" s="23"/>
      <c r="E17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BFC1-E148-493F-B45A-F36566955CCD}">
  <dimension ref="A1:G13"/>
  <sheetViews>
    <sheetView workbookViewId="0">
      <selection activeCell="H7" sqref="H7"/>
    </sheetView>
  </sheetViews>
  <sheetFormatPr defaultColWidth="11.5546875" defaultRowHeight="14.4" x14ac:dyDescent="0.3"/>
  <cols>
    <col min="1" max="1" width="25.88671875" bestFit="1" customWidth="1"/>
    <col min="2" max="2" width="6.44140625" bestFit="1" customWidth="1"/>
    <col min="4" max="4" width="50.109375" bestFit="1" customWidth="1"/>
    <col min="5" max="5" width="8.44140625" bestFit="1" customWidth="1"/>
    <col min="6" max="6" width="7" bestFit="1" customWidth="1"/>
  </cols>
  <sheetData>
    <row r="1" spans="1:7" x14ac:dyDescent="0.3">
      <c r="A1" t="s">
        <v>270</v>
      </c>
      <c r="B1" t="s">
        <v>268</v>
      </c>
      <c r="C1" s="23"/>
      <c r="D1" s="23"/>
      <c r="E1" s="27" t="s">
        <v>270</v>
      </c>
      <c r="F1" t="s">
        <v>298</v>
      </c>
      <c r="G1" s="23"/>
    </row>
    <row r="2" spans="1:7" x14ac:dyDescent="0.3">
      <c r="A2" t="s">
        <v>263</v>
      </c>
      <c r="B2">
        <v>28495</v>
      </c>
      <c r="C2" s="23"/>
      <c r="D2" s="24" t="s">
        <v>274</v>
      </c>
      <c r="E2" s="23">
        <v>1</v>
      </c>
      <c r="F2">
        <f>B2</f>
        <v>28495</v>
      </c>
      <c r="G2" s="23"/>
    </row>
    <row r="3" spans="1:7" x14ac:dyDescent="0.3">
      <c r="A3" t="s">
        <v>264</v>
      </c>
      <c r="B3">
        <v>2973</v>
      </c>
      <c r="C3" s="23"/>
      <c r="D3" s="25" t="s">
        <v>275</v>
      </c>
      <c r="E3" s="23">
        <v>2</v>
      </c>
      <c r="F3">
        <f>B5</f>
        <v>13494</v>
      </c>
      <c r="G3" s="23"/>
    </row>
    <row r="4" spans="1:7" x14ac:dyDescent="0.3">
      <c r="A4" t="s">
        <v>265</v>
      </c>
      <c r="B4">
        <v>7759</v>
      </c>
      <c r="C4" s="23"/>
      <c r="D4" s="25" t="s">
        <v>276</v>
      </c>
      <c r="E4" s="23">
        <v>3</v>
      </c>
      <c r="F4">
        <f>B7</f>
        <v>19338</v>
      </c>
      <c r="G4" s="23"/>
    </row>
    <row r="5" spans="1:7" x14ac:dyDescent="0.3">
      <c r="A5" t="s">
        <v>266</v>
      </c>
      <c r="B5">
        <v>13494</v>
      </c>
      <c r="C5" s="23"/>
      <c r="D5" s="25" t="s">
        <v>277</v>
      </c>
      <c r="E5" s="23">
        <v>4</v>
      </c>
      <c r="F5">
        <f>F7</f>
        <v>5366</v>
      </c>
      <c r="G5" s="23"/>
    </row>
    <row r="6" spans="1:7" x14ac:dyDescent="0.3">
      <c r="C6" s="23"/>
      <c r="D6" s="25" t="s">
        <v>278</v>
      </c>
      <c r="E6" s="23">
        <v>5</v>
      </c>
      <c r="F6">
        <f>B5</f>
        <v>13494</v>
      </c>
      <c r="G6" s="23"/>
    </row>
    <row r="7" spans="1:7" x14ac:dyDescent="0.3">
      <c r="A7" t="s">
        <v>273</v>
      </c>
      <c r="B7">
        <v>19338</v>
      </c>
      <c r="C7" s="23"/>
      <c r="D7" s="25" t="s">
        <v>279</v>
      </c>
      <c r="E7" s="23">
        <v>6</v>
      </c>
      <c r="F7">
        <f>AVERAGE(B3:B4)</f>
        <v>5366</v>
      </c>
      <c r="G7" s="23"/>
    </row>
    <row r="8" spans="1:7" x14ac:dyDescent="0.3">
      <c r="C8" s="23"/>
      <c r="D8" s="26" t="s">
        <v>280</v>
      </c>
      <c r="E8" s="23">
        <v>9</v>
      </c>
      <c r="F8">
        <v>0</v>
      </c>
      <c r="G8" s="23"/>
    </row>
    <row r="9" spans="1:7" x14ac:dyDescent="0.3">
      <c r="C9" s="23"/>
      <c r="D9" s="23"/>
      <c r="E9" s="23"/>
      <c r="G9" s="23"/>
    </row>
    <row r="10" spans="1:7" x14ac:dyDescent="0.3">
      <c r="A10" s="23"/>
      <c r="B10" s="23"/>
      <c r="C10" s="23"/>
      <c r="D10" s="23"/>
      <c r="E10" s="23"/>
      <c r="G10" s="23"/>
    </row>
    <row r="11" spans="1:7" x14ac:dyDescent="0.3">
      <c r="A11" s="23"/>
      <c r="B11" s="23"/>
      <c r="C11" s="23"/>
      <c r="D11" s="23"/>
      <c r="E11" s="23"/>
      <c r="F11" s="23"/>
      <c r="G11" s="23"/>
    </row>
    <row r="12" spans="1:7" x14ac:dyDescent="0.3">
      <c r="A12" s="23"/>
      <c r="B12" s="23"/>
      <c r="C12" s="23"/>
      <c r="D12" s="23"/>
      <c r="E12" s="23"/>
      <c r="F12" s="23"/>
      <c r="G12" s="23"/>
    </row>
    <row r="13" spans="1:7" x14ac:dyDescent="0.3">
      <c r="A13" s="23"/>
      <c r="B13" s="23"/>
      <c r="C13" s="23"/>
      <c r="D13" s="23"/>
      <c r="E13" s="23"/>
      <c r="F13" s="23"/>
      <c r="G13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91DE2-8F0C-41A8-B7C0-A88D11553E58}">
  <dimension ref="A1:E11"/>
  <sheetViews>
    <sheetView zoomScale="81" workbookViewId="0">
      <selection activeCell="E13" sqref="E13"/>
    </sheetView>
  </sheetViews>
  <sheetFormatPr defaultColWidth="11.5546875" defaultRowHeight="14.4" x14ac:dyDescent="0.3"/>
  <cols>
    <col min="1" max="1" width="25.88671875" bestFit="1" customWidth="1"/>
    <col min="2" max="2" width="5.5546875" bestFit="1" customWidth="1"/>
    <col min="4" max="4" width="6.5546875" bestFit="1" customWidth="1"/>
    <col min="5" max="5" width="8" bestFit="1" customWidth="1"/>
  </cols>
  <sheetData>
    <row r="1" spans="1:5" x14ac:dyDescent="0.3">
      <c r="A1" t="s">
        <v>281</v>
      </c>
      <c r="B1">
        <v>100</v>
      </c>
      <c r="C1" s="23"/>
      <c r="D1" s="23" t="s">
        <v>295</v>
      </c>
      <c r="E1" t="s">
        <v>299</v>
      </c>
    </row>
    <row r="2" spans="1:5" x14ac:dyDescent="0.3">
      <c r="A2" t="s">
        <v>282</v>
      </c>
      <c r="B2">
        <v>18.149999999999999</v>
      </c>
      <c r="C2" s="23"/>
      <c r="D2" s="28" t="s">
        <v>302</v>
      </c>
      <c r="E2">
        <f>(4/5)*3053+(1/5)*((9656-3053)+3053)/2</f>
        <v>3408</v>
      </c>
    </row>
    <row r="3" spans="1:5" x14ac:dyDescent="0.3">
      <c r="A3" t="s">
        <v>283</v>
      </c>
      <c r="B3">
        <v>10.06</v>
      </c>
      <c r="C3" s="23"/>
      <c r="D3" s="28" t="s">
        <v>303</v>
      </c>
      <c r="E3">
        <f>(1/5)*((9656-3053)+3053)/2+(4/5)*(18707+9656)/2</f>
        <v>12310.800000000001</v>
      </c>
    </row>
    <row r="4" spans="1:5" x14ac:dyDescent="0.3">
      <c r="A4" t="s">
        <v>284</v>
      </c>
      <c r="B4">
        <v>8.83</v>
      </c>
      <c r="C4" s="23"/>
      <c r="D4" s="28" t="s">
        <v>304</v>
      </c>
      <c r="E4">
        <f>(4/5)*(29460+18707)/2+(1/5)*((36786-29460)+29460)/2</f>
        <v>22945.4</v>
      </c>
    </row>
    <row r="5" spans="1:5" x14ac:dyDescent="0.3">
      <c r="A5" t="s">
        <v>285</v>
      </c>
      <c r="B5">
        <v>9.77</v>
      </c>
      <c r="C5" s="23"/>
      <c r="D5" s="28" t="s">
        <v>305</v>
      </c>
      <c r="E5">
        <f>(1/5)*((36786-29460)+29460)/2+(2/5)*(46151+36786)/2+(2/5)*46151</f>
        <v>38726.400000000001</v>
      </c>
    </row>
    <row r="6" spans="1:5" x14ac:dyDescent="0.3">
      <c r="A6" t="s">
        <v>286</v>
      </c>
      <c r="B6">
        <v>10.06</v>
      </c>
      <c r="C6" s="23"/>
      <c r="D6" s="23"/>
      <c r="E6" s="23"/>
    </row>
    <row r="7" spans="1:5" x14ac:dyDescent="0.3">
      <c r="A7" t="s">
        <v>287</v>
      </c>
      <c r="B7">
        <v>10.88</v>
      </c>
      <c r="C7" s="23"/>
      <c r="D7" s="23"/>
      <c r="E7" s="23"/>
    </row>
    <row r="8" spans="1:5" x14ac:dyDescent="0.3">
      <c r="A8" t="s">
        <v>288</v>
      </c>
      <c r="B8">
        <v>11.04</v>
      </c>
      <c r="C8" s="23"/>
      <c r="D8" s="23"/>
      <c r="E8" s="23"/>
    </row>
    <row r="9" spans="1:5" x14ac:dyDescent="0.3">
      <c r="A9" t="s">
        <v>289</v>
      </c>
      <c r="B9">
        <v>10.58</v>
      </c>
      <c r="C9" s="23"/>
      <c r="D9" s="23"/>
      <c r="E9" s="23"/>
    </row>
    <row r="10" spans="1:5" x14ac:dyDescent="0.3">
      <c r="A10" t="s">
        <v>290</v>
      </c>
      <c r="B10">
        <v>10.64</v>
      </c>
      <c r="C10" s="23"/>
      <c r="D10" s="23"/>
      <c r="E10" s="23"/>
    </row>
    <row r="11" spans="1:5" x14ac:dyDescent="0.3">
      <c r="A11" s="23"/>
      <c r="B11" s="23"/>
      <c r="C11" s="23"/>
      <c r="D11" s="23"/>
      <c r="E11" s="23"/>
    </row>
  </sheetData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75A92-B8CE-476D-971C-C8D98E8481BA}">
  <dimension ref="A1:K5"/>
  <sheetViews>
    <sheetView tabSelected="1" zoomScale="64" workbookViewId="0">
      <selection activeCell="J28" sqref="J28"/>
    </sheetView>
  </sheetViews>
  <sheetFormatPr defaultColWidth="11.5546875" defaultRowHeight="14.4" x14ac:dyDescent="0.3"/>
  <sheetData>
    <row r="1" spans="1:11" ht="15" thickBot="1" x14ac:dyDescent="0.35">
      <c r="A1" s="3"/>
      <c r="B1" s="10" t="s">
        <v>291</v>
      </c>
      <c r="C1" s="11" t="s">
        <v>292</v>
      </c>
      <c r="D1" s="11" t="s">
        <v>293</v>
      </c>
      <c r="E1" s="12" t="s">
        <v>294</v>
      </c>
      <c r="G1" s="3" t="s">
        <v>296</v>
      </c>
      <c r="H1" s="10" t="s">
        <v>291</v>
      </c>
      <c r="I1" s="11" t="s">
        <v>292</v>
      </c>
      <c r="J1" s="11" t="s">
        <v>293</v>
      </c>
      <c r="K1" s="12" t="s">
        <v>294</v>
      </c>
    </row>
    <row r="2" spans="1:11" x14ac:dyDescent="0.3">
      <c r="A2" s="7">
        <v>1</v>
      </c>
      <c r="B2">
        <v>60</v>
      </c>
      <c r="C2">
        <v>24</v>
      </c>
      <c r="D2">
        <v>11</v>
      </c>
      <c r="E2" s="4">
        <v>4</v>
      </c>
      <c r="G2" s="7">
        <v>1</v>
      </c>
      <c r="H2" s="13">
        <f t="shared" ref="H2:K5" si="0">100*B2/SUM($B2:$E2)</f>
        <v>60.606060606060609</v>
      </c>
      <c r="I2" s="14">
        <f t="shared" si="0"/>
        <v>24.242424242424242</v>
      </c>
      <c r="J2" s="14">
        <f t="shared" si="0"/>
        <v>11.111111111111111</v>
      </c>
      <c r="K2" s="15">
        <f t="shared" si="0"/>
        <v>4.0404040404040407</v>
      </c>
    </row>
    <row r="3" spans="1:11" x14ac:dyDescent="0.3">
      <c r="A3" s="8">
        <v>2</v>
      </c>
      <c r="B3">
        <v>38</v>
      </c>
      <c r="C3">
        <v>65</v>
      </c>
      <c r="D3">
        <v>60</v>
      </c>
      <c r="E3" s="4">
        <v>41</v>
      </c>
      <c r="G3" s="8">
        <v>2</v>
      </c>
      <c r="H3" s="16">
        <f t="shared" si="0"/>
        <v>18.627450980392158</v>
      </c>
      <c r="I3" s="17">
        <f t="shared" si="0"/>
        <v>31.862745098039216</v>
      </c>
      <c r="J3" s="17">
        <f t="shared" si="0"/>
        <v>29.411764705882351</v>
      </c>
      <c r="K3" s="18">
        <f t="shared" si="0"/>
        <v>20.098039215686274</v>
      </c>
    </row>
    <row r="4" spans="1:11" x14ac:dyDescent="0.3">
      <c r="A4" s="8">
        <v>3</v>
      </c>
      <c r="B4">
        <v>1.5</v>
      </c>
      <c r="C4">
        <v>10</v>
      </c>
      <c r="D4">
        <v>27</v>
      </c>
      <c r="E4" s="4">
        <v>40</v>
      </c>
      <c r="G4" s="8">
        <v>3</v>
      </c>
      <c r="H4" s="16">
        <f t="shared" si="0"/>
        <v>1.910828025477707</v>
      </c>
      <c r="I4" s="17">
        <f t="shared" si="0"/>
        <v>12.738853503184714</v>
      </c>
      <c r="J4" s="17">
        <f t="shared" si="0"/>
        <v>34.394904458598724</v>
      </c>
      <c r="K4" s="18">
        <f t="shared" si="0"/>
        <v>50.955414012738856</v>
      </c>
    </row>
    <row r="5" spans="1:11" ht="15" thickBot="1" x14ac:dyDescent="0.35">
      <c r="A5" s="9">
        <v>4</v>
      </c>
      <c r="B5" s="5">
        <v>0.5</v>
      </c>
      <c r="C5" s="5">
        <v>1</v>
      </c>
      <c r="D5" s="5">
        <v>2</v>
      </c>
      <c r="E5" s="6">
        <v>15</v>
      </c>
      <c r="G5" s="9">
        <v>4</v>
      </c>
      <c r="H5" s="19">
        <f t="shared" si="0"/>
        <v>2.7027027027027026</v>
      </c>
      <c r="I5" s="20">
        <f t="shared" si="0"/>
        <v>5.4054054054054053</v>
      </c>
      <c r="J5" s="20">
        <f t="shared" si="0"/>
        <v>10.810810810810811</v>
      </c>
      <c r="K5" s="21">
        <f t="shared" si="0"/>
        <v>81.081081081081081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Municipio</vt:lpstr>
      <vt:lpstr>Hombres_edad</vt:lpstr>
      <vt:lpstr>Mujeres_edad</vt:lpstr>
      <vt:lpstr>Actividad</vt:lpstr>
      <vt:lpstr>Cuartiles</vt:lpstr>
      <vt:lpstr>Probabilidad_coches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Iñigo Azcárate</dc:creator>
  <cp:lastModifiedBy>Iñigo Azcárate</cp:lastModifiedBy>
  <dcterms:created xsi:type="dcterms:W3CDTF">2023-09-23T21:10:31Z</dcterms:created>
  <dcterms:modified xsi:type="dcterms:W3CDTF">2023-12-19T09:30:47Z</dcterms:modified>
</cp:coreProperties>
</file>