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820" yWindow="2020" windowWidth="30600" windowHeight="26700" tabRatio="600" firstSheet="0" activeTab="0" autoFilterDateGrouping="1"/>
  </bookViews>
  <sheets>
    <sheet name="March 23" sheetId="1" state="visible" r:id="rId1"/>
    <sheet name="Sheet1" sheetId="2" state="visible" r:id="rId2"/>
  </sheets>
  <externalReferences>
    <externalReference r:id="rId3"/>
  </externalReferences>
  <definedNames>
    <definedName name="_xlnm._FilterDatabase" localSheetId="0" hidden="1">'March 23'!$A$19:$Q$75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£&quot;#,##0.00"/>
  </numFmts>
  <fonts count="2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0" fontId="0" fillId="2" borderId="0" pivotButton="0" quotePrefix="0" xfId="0"/>
    <xf numFmtId="164" fontId="0" fillId="0" borderId="0" applyAlignment="1" pivotButton="0" quotePrefix="0" xfId="0">
      <alignment horizontal="center" wrapText="1"/>
    </xf>
    <xf numFmtId="3" fontId="0" fillId="0" borderId="0" applyAlignment="1" pivotButton="0" quotePrefix="0" xfId="0">
      <alignment horizontal="center" wrapText="1"/>
    </xf>
    <xf numFmtId="3" fontId="0" fillId="0" borderId="1" applyAlignment="1" pivotButton="0" quotePrefix="0" xfId="0">
      <alignment horizontal="center" wrapText="1"/>
    </xf>
    <xf numFmtId="164" fontId="0" fillId="0" borderId="1" applyAlignment="1" pivotButton="0" quotePrefix="0" xfId="0">
      <alignment horizontal="center" wrapText="1"/>
    </xf>
    <xf numFmtId="4" fontId="0" fillId="0" borderId="0" applyAlignment="1" pivotButton="0" quotePrefix="0" xfId="0">
      <alignment horizontal="center" wrapText="1"/>
    </xf>
    <xf numFmtId="4" fontId="0" fillId="0" borderId="1" applyAlignment="1" pivotButton="0" quotePrefix="0" xfId="0">
      <alignment horizontal="center" wrapText="1"/>
    </xf>
    <xf numFmtId="2" fontId="0" fillId="0" borderId="0" applyAlignment="1" pivotButton="0" quotePrefix="0" xfId="0">
      <alignment horizontal="center" wrapText="1"/>
    </xf>
    <xf numFmtId="2" fontId="0" fillId="0" borderId="1" applyAlignment="1" pivotButton="0" quotePrefix="0" xfId="0">
      <alignment horizontal="center" wrapText="1"/>
    </xf>
    <xf numFmtId="164" fontId="0" fillId="0" borderId="0" applyAlignment="1" pivotButton="0" quotePrefix="0" xfId="0">
      <alignment horizontal="left" wrapText="1"/>
    </xf>
    <xf numFmtId="164" fontId="0" fillId="0" borderId="1" applyAlignment="1" pivotButton="0" quotePrefix="0" xfId="0">
      <alignment horizontal="left" wrapText="1"/>
    </xf>
    <xf numFmtId="0" fontId="0" fillId="0" borderId="0" pivotButton="0" quotePrefix="0" xfId="0"/>
    <xf numFmtId="164" fontId="0" fillId="0" borderId="1" pivotButton="0" quotePrefix="0" xfId="0"/>
    <xf numFmtId="164" fontId="0" fillId="0" borderId="2" applyAlignment="1" pivotButton="0" quotePrefix="0" xfId="0">
      <alignment horizontal="center" wrapText="1"/>
    </xf>
    <xf numFmtId="164" fontId="0" fillId="0" borderId="1" applyAlignment="1" pivotButton="0" quotePrefix="0" xfId="0">
      <alignment horizontal="center" wrapText="1"/>
    </xf>
    <xf numFmtId="164" fontId="0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 vertical="center"/>
    </xf>
    <xf numFmtId="9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nanosoft/Downloads/Transaction-Jun-01-2023-01_02_00-0700-13102311952.csv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ransaction-Jun-01-2023-01_02_0"/>
      <sheetName val="Sheet1"/>
    </sheetNames>
    <sheetDataSet>
      <sheetData sheetId="0">
        <row r="2">
          <cell r="AC2">
            <v>-0.36</v>
          </cell>
          <cell r="AD2">
            <v>-16.149999999999999</v>
          </cell>
          <cell r="AG2">
            <v>0</v>
          </cell>
        </row>
        <row r="3">
          <cell r="AC3">
            <v>-0.36</v>
          </cell>
          <cell r="AD3">
            <v>-28.98</v>
          </cell>
          <cell r="AG3">
            <v>0</v>
          </cell>
        </row>
        <row r="4">
          <cell r="AC4">
            <v>-0.36</v>
          </cell>
          <cell r="AD4">
            <v>-1.07</v>
          </cell>
          <cell r="AG4">
            <v>0</v>
          </cell>
        </row>
        <row r="5">
          <cell r="AC5">
            <v>-0.36</v>
          </cell>
          <cell r="AD5">
            <v>-1.9</v>
          </cell>
          <cell r="AG5">
            <v>0</v>
          </cell>
        </row>
        <row r="6">
          <cell r="AC6">
            <v>-0.36</v>
          </cell>
          <cell r="AD6">
            <v>-3.33</v>
          </cell>
          <cell r="AG6">
            <v>0</v>
          </cell>
        </row>
        <row r="7">
          <cell r="AC7">
            <v>-0.36</v>
          </cell>
          <cell r="AD7">
            <v>-3.56</v>
          </cell>
          <cell r="AG7">
            <v>0</v>
          </cell>
        </row>
        <row r="8">
          <cell r="AC8">
            <v>-0.36</v>
          </cell>
          <cell r="AD8">
            <v>-3.56</v>
          </cell>
          <cell r="AG8">
            <v>0</v>
          </cell>
        </row>
        <row r="9">
          <cell r="AC9">
            <v>-0.36</v>
          </cell>
          <cell r="AD9">
            <v>-3.56</v>
          </cell>
          <cell r="AG9">
            <v>0</v>
          </cell>
        </row>
        <row r="10">
          <cell r="AC10">
            <v>-0.36</v>
          </cell>
          <cell r="AD10">
            <v>-3.09</v>
          </cell>
          <cell r="AG10">
            <v>0</v>
          </cell>
        </row>
        <row r="11">
          <cell r="AC11">
            <v>-0.36</v>
          </cell>
          <cell r="AD11">
            <v>-3.09</v>
          </cell>
          <cell r="AG11">
            <v>0</v>
          </cell>
        </row>
        <row r="12">
          <cell r="AC12">
            <v>-0.36</v>
          </cell>
          <cell r="AD12">
            <v>-0.83</v>
          </cell>
          <cell r="AG12">
            <v>0</v>
          </cell>
        </row>
        <row r="13">
          <cell r="AC13">
            <v>-0.36</v>
          </cell>
          <cell r="AD13">
            <v>-0.69</v>
          </cell>
          <cell r="AG13">
            <v>-7.0000000000000007E-2</v>
          </cell>
        </row>
        <row r="14">
          <cell r="AC14">
            <v>-0.36</v>
          </cell>
          <cell r="AD14">
            <v>-3.56</v>
          </cell>
          <cell r="AG14">
            <v>-0.38</v>
          </cell>
        </row>
        <row r="15">
          <cell r="AC15">
            <v>-0.36</v>
          </cell>
          <cell r="AD15">
            <v>-0.95</v>
          </cell>
          <cell r="AG15">
            <v>0</v>
          </cell>
        </row>
        <row r="16">
          <cell r="AC16">
            <v>-0.36</v>
          </cell>
          <cell r="AD16">
            <v>-2.85</v>
          </cell>
          <cell r="AG16">
            <v>0</v>
          </cell>
        </row>
        <row r="17">
          <cell r="AC17">
            <v>-0.36</v>
          </cell>
          <cell r="AD17">
            <v>-2.37</v>
          </cell>
          <cell r="AG17">
            <v>0</v>
          </cell>
        </row>
        <row r="18">
          <cell r="AC18">
            <v>-0.36</v>
          </cell>
          <cell r="AD18">
            <v>-2.1800000000000002</v>
          </cell>
          <cell r="AG18">
            <v>0</v>
          </cell>
        </row>
        <row r="19">
          <cell r="AC19">
            <v>-0.36</v>
          </cell>
          <cell r="AD19">
            <v>-2.37</v>
          </cell>
          <cell r="AG19">
            <v>0</v>
          </cell>
        </row>
        <row r="20">
          <cell r="AC20">
            <v>-0.36</v>
          </cell>
          <cell r="AD20">
            <v>-2.37</v>
          </cell>
          <cell r="AG20">
            <v>0</v>
          </cell>
        </row>
        <row r="21">
          <cell r="AC21">
            <v>-0.36</v>
          </cell>
          <cell r="AD21">
            <v>-2.37</v>
          </cell>
          <cell r="AG21">
            <v>0</v>
          </cell>
        </row>
        <row r="22">
          <cell r="AC22">
            <v>-0.36</v>
          </cell>
          <cell r="AD22">
            <v>-2.37</v>
          </cell>
          <cell r="AG22">
            <v>0</v>
          </cell>
        </row>
        <row r="23">
          <cell r="AC23">
            <v>-0.36</v>
          </cell>
          <cell r="AD23">
            <v>-7.12</v>
          </cell>
          <cell r="AG23">
            <v>0</v>
          </cell>
        </row>
        <row r="24">
          <cell r="AC24">
            <v>-0.36</v>
          </cell>
          <cell r="AD24">
            <v>-2.37</v>
          </cell>
          <cell r="AG24">
            <v>0</v>
          </cell>
        </row>
        <row r="25">
          <cell r="AC25">
            <v>-0.36</v>
          </cell>
          <cell r="AD25">
            <v>-2.37</v>
          </cell>
          <cell r="AG25">
            <v>0</v>
          </cell>
        </row>
        <row r="26">
          <cell r="AC26">
            <v>-0.36</v>
          </cell>
          <cell r="AD26">
            <v>-2.37</v>
          </cell>
          <cell r="AG26">
            <v>0</v>
          </cell>
        </row>
        <row r="27">
          <cell r="AC27">
            <v>-0.36</v>
          </cell>
          <cell r="AD27">
            <v>-2.37</v>
          </cell>
          <cell r="AG27">
            <v>0</v>
          </cell>
        </row>
        <row r="28">
          <cell r="AC28">
            <v>-0.36</v>
          </cell>
          <cell r="AD28">
            <v>-2.37</v>
          </cell>
          <cell r="AG28">
            <v>0</v>
          </cell>
        </row>
        <row r="29">
          <cell r="AC29">
            <v>-0.36</v>
          </cell>
          <cell r="AD29">
            <v>-2.89</v>
          </cell>
          <cell r="AG29">
            <v>0</v>
          </cell>
        </row>
        <row r="30">
          <cell r="AC30">
            <v>-0.36</v>
          </cell>
          <cell r="AD30">
            <v>-6.41</v>
          </cell>
          <cell r="AG30">
            <v>0</v>
          </cell>
        </row>
        <row r="31">
          <cell r="AC31">
            <v>-0.36</v>
          </cell>
          <cell r="AD31">
            <v>-3.21</v>
          </cell>
          <cell r="AG3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75"/>
  <sheetViews>
    <sheetView tabSelected="1" topLeftCell="A3" zoomScale="146" zoomScaleNormal="146" workbookViewId="0">
      <selection activeCell="A4" sqref="A4"/>
    </sheetView>
  </sheetViews>
  <sheetFormatPr baseColWidth="10" defaultRowHeight="16"/>
  <cols>
    <col width="19" customWidth="1" style="1" min="1" max="1"/>
    <col width="11" customWidth="1" style="5" min="2" max="2"/>
    <col width="76.33203125" customWidth="1" style="12" min="3" max="3"/>
    <col width="11.83203125" customWidth="1" style="8" min="4" max="5"/>
    <col width="10.83203125" customWidth="1" style="8" min="6" max="6"/>
    <col width="10.83203125" customWidth="1" style="10" min="7" max="8"/>
    <col width="10.83203125" customWidth="1" style="18" min="9" max="9"/>
    <col width="10.83203125" customWidth="1" style="8" min="10" max="10"/>
    <col width="10.83203125" customWidth="1" style="14" min="11" max="17"/>
  </cols>
  <sheetData>
    <row r="2" ht="17" customHeight="1" s="14">
      <c r="A2" s="1" t="inlineStr">
        <is>
          <t>Ebay January 2024</t>
        </is>
      </c>
    </row>
    <row r="3">
      <c r="B3" s="18" t="n"/>
    </row>
    <row r="4" ht="17" customHeight="1" s="14">
      <c r="A4" s="1" t="inlineStr">
        <is>
          <t>UK SALES GROSS</t>
        </is>
      </c>
      <c r="B4" s="17" t="n">
        <v>9135.599999999999</v>
      </c>
    </row>
    <row r="5">
      <c r="B5" s="18" t="n"/>
    </row>
    <row r="6" ht="17" customHeight="1" s="14">
      <c r="A6" s="1" t="inlineStr">
        <is>
          <t>UK VAT</t>
        </is>
      </c>
      <c r="B6" s="17" t="n"/>
    </row>
    <row r="7">
      <c r="B7" s="17" t="n"/>
    </row>
    <row r="8" ht="17" customHeight="1" s="14">
      <c r="A8" s="1" t="inlineStr">
        <is>
          <t>Item cost</t>
        </is>
      </c>
      <c r="B8" s="17" t="n"/>
    </row>
    <row r="9" ht="17" customHeight="1" s="14">
      <c r="A9" s="1" t="inlineStr">
        <is>
          <t>Sales fees</t>
        </is>
      </c>
      <c r="B9" s="17" t="n">
        <v>1039.24</v>
      </c>
    </row>
    <row r="10" ht="18" customHeight="1" s="14">
      <c r="A10" s="1" t="inlineStr">
        <is>
          <t>Other Fee's</t>
        </is>
      </c>
      <c r="B10" s="17" t="n">
        <v>278.6799999999999</v>
      </c>
    </row>
    <row r="11" ht="34" customHeight="1" s="14">
      <c r="A11" s="1" t="inlineStr">
        <is>
          <t>Return postage ex vat</t>
        </is>
      </c>
      <c r="B11" s="17" t="n">
        <v>0</v>
      </c>
    </row>
    <row r="12">
      <c r="B12" s="18" t="n"/>
    </row>
    <row r="13">
      <c r="B13" s="18" t="n"/>
    </row>
    <row r="14">
      <c r="B14" s="18" t="n"/>
    </row>
    <row r="15" ht="17" customHeight="1" s="14" thickBot="1">
      <c r="B15" s="18" t="n"/>
    </row>
    <row r="16" ht="18" customHeight="1" s="14" thickBot="1">
      <c r="A16" s="1" t="inlineStr">
        <is>
          <t>Profit after costs</t>
        </is>
      </c>
      <c r="B16" s="16">
        <f>#REF!-B6-B8-B9-B10-B11</f>
        <v/>
      </c>
    </row>
    <row r="18">
      <c r="D18" s="18">
        <f>SUM(D20:D188)</f>
        <v/>
      </c>
      <c r="E18" s="18">
        <f>SUM(E20:E188)</f>
        <v/>
      </c>
      <c r="F18" s="18">
        <f>SUM(F20:F188)</f>
        <v/>
      </c>
      <c r="G18" s="18" t="n"/>
      <c r="H18" s="18">
        <f>SUM(H20:H188)</f>
        <v/>
      </c>
      <c r="I18" s="18">
        <f>SUM(I20:I188)</f>
        <v/>
      </c>
      <c r="J18" s="18">
        <f>SUM(J20:J188)</f>
        <v/>
      </c>
    </row>
    <row r="19" ht="34" customHeight="1" s="14">
      <c r="A19" s="2" t="inlineStr">
        <is>
          <t>order number</t>
        </is>
      </c>
      <c r="B19" s="6" t="inlineStr">
        <is>
          <t>Sold</t>
        </is>
      </c>
      <c r="C19" s="13" t="inlineStr">
        <is>
          <t>Item</t>
        </is>
      </c>
      <c r="D19" s="9" t="inlineStr">
        <is>
          <t>Item Cost Price</t>
        </is>
      </c>
      <c r="E19" s="17" t="inlineStr">
        <is>
          <t>Totalitem Cost</t>
        </is>
      </c>
      <c r="F19" s="17" t="inlineStr">
        <is>
          <t>Transaction total</t>
        </is>
      </c>
      <c r="G19" s="11" t="inlineStr">
        <is>
          <t>vat rate</t>
        </is>
      </c>
      <c r="H19" s="17" t="inlineStr">
        <is>
          <t>vat</t>
        </is>
      </c>
      <c r="I19" s="17" t="inlineStr">
        <is>
          <t>fees</t>
        </is>
      </c>
      <c r="J19" s="17" t="inlineStr">
        <is>
          <t>profit</t>
        </is>
      </c>
    </row>
    <row r="20">
      <c r="A20" s="21" t="n"/>
      <c r="D20" s="17" t="n"/>
      <c r="E20" s="17">
        <f>B20*D20</f>
        <v/>
      </c>
      <c r="G20" s="20" t="n"/>
      <c r="H20" s="15">
        <f>F20/6</f>
        <v/>
      </c>
      <c r="J20" s="17">
        <f>F20-H20+I20-(B20*D20)</f>
        <v/>
      </c>
    </row>
    <row r="21">
      <c r="A21" s="21" t="n"/>
      <c r="D21" s="17" t="n"/>
      <c r="E21" s="17">
        <f>B21*D21</f>
        <v/>
      </c>
      <c r="G21" s="20" t="n">
        <v>0.2</v>
      </c>
      <c r="H21" s="15">
        <f>F21/6</f>
        <v/>
      </c>
      <c r="J21" s="17">
        <f>F21-H21+I21-(B21*D21)</f>
        <v/>
      </c>
    </row>
    <row r="22">
      <c r="A22" s="21" t="n"/>
      <c r="D22" s="17" t="n"/>
      <c r="E22" s="17">
        <f>B22*D22</f>
        <v/>
      </c>
      <c r="G22" s="20" t="n">
        <v>0.2</v>
      </c>
      <c r="H22" s="15">
        <f>F22/6</f>
        <v/>
      </c>
      <c r="J22" s="17">
        <f>F22-H22+I22-(B22*D22)</f>
        <v/>
      </c>
    </row>
    <row r="23">
      <c r="A23" s="21" t="n"/>
      <c r="D23" s="17" t="n"/>
      <c r="E23" s="17">
        <f>B23*D23</f>
        <v/>
      </c>
      <c r="G23" s="20" t="n">
        <v>0.2</v>
      </c>
      <c r="H23" s="15">
        <f>F23/6</f>
        <v/>
      </c>
      <c r="J23" s="17">
        <f>F23-H23+I23-(B23*D23)</f>
        <v/>
      </c>
    </row>
    <row r="24">
      <c r="A24" s="21" t="n"/>
      <c r="D24" s="17" t="n"/>
      <c r="E24" s="17">
        <f>B24*D24</f>
        <v/>
      </c>
      <c r="G24" s="20" t="n">
        <v>0.2</v>
      </c>
      <c r="H24" s="15">
        <f>F24/6</f>
        <v/>
      </c>
      <c r="J24" s="17">
        <f>F24-H24+I24-(B24*D24)</f>
        <v/>
      </c>
    </row>
    <row r="25">
      <c r="A25" s="21" t="n"/>
      <c r="D25" s="17" t="n"/>
      <c r="E25" s="17">
        <f>B25*D25</f>
        <v/>
      </c>
      <c r="G25" s="20" t="n">
        <v>0.2</v>
      </c>
      <c r="H25" s="15">
        <f>F25/6</f>
        <v/>
      </c>
      <c r="J25" s="17">
        <f>F25-H25+I25-(B25*D25)</f>
        <v/>
      </c>
    </row>
    <row r="26">
      <c r="A26" s="21" t="n"/>
      <c r="D26" s="17" t="n"/>
      <c r="E26" s="17">
        <f>B26*D26</f>
        <v/>
      </c>
      <c r="G26" s="20" t="n">
        <v>0.2</v>
      </c>
      <c r="H26" s="15">
        <f>F26/6</f>
        <v/>
      </c>
      <c r="J26" s="17">
        <f>F26-H26+I26-(B26*D26)</f>
        <v/>
      </c>
    </row>
    <row r="27" customFormat="1" s="3">
      <c r="A27" s="21" t="n"/>
      <c r="D27" s="17" t="n"/>
      <c r="E27" s="17">
        <f>B27*D27</f>
        <v/>
      </c>
      <c r="G27" s="20" t="n">
        <v>0.2</v>
      </c>
      <c r="H27" s="15">
        <f>F27/6</f>
        <v/>
      </c>
      <c r="J27" s="17">
        <f>F27-H27+I27-(B27*D27)</f>
        <v/>
      </c>
    </row>
    <row r="28">
      <c r="A28" s="21" t="n"/>
      <c r="D28" s="17" t="n"/>
      <c r="E28" s="17">
        <f>B28*D28</f>
        <v/>
      </c>
      <c r="G28" s="20" t="n">
        <v>0.2</v>
      </c>
      <c r="H28" s="15">
        <f>F28/6</f>
        <v/>
      </c>
      <c r="J28" s="17">
        <f>F28-H28+I28-(B28*D28)</f>
        <v/>
      </c>
    </row>
    <row r="29" customFormat="1" s="3">
      <c r="A29" s="21" t="n"/>
      <c r="D29" s="17" t="n"/>
      <c r="E29" s="17">
        <f>B29*D29</f>
        <v/>
      </c>
      <c r="G29" s="20" t="n">
        <v>0.2</v>
      </c>
      <c r="H29" s="15">
        <f>F29/6</f>
        <v/>
      </c>
      <c r="J29" s="17">
        <f>F29-H29+I29-(B29*D29)</f>
        <v/>
      </c>
    </row>
    <row r="30">
      <c r="A30" s="21" t="n"/>
      <c r="D30" s="17" t="n"/>
      <c r="E30" s="17">
        <f>B30*D30</f>
        <v/>
      </c>
      <c r="G30" s="20" t="n">
        <v>0</v>
      </c>
      <c r="H30" s="15" t="n">
        <v>0</v>
      </c>
      <c r="J30" s="17">
        <f>F30-H30+I30-(B30*D30)</f>
        <v/>
      </c>
    </row>
    <row r="31" customFormat="1" s="3">
      <c r="A31" s="21" t="n"/>
      <c r="D31" s="17" t="n"/>
      <c r="E31" s="17">
        <f>B31*D31</f>
        <v/>
      </c>
      <c r="G31" s="20" t="n">
        <v>0.2</v>
      </c>
      <c r="H31" s="15">
        <f>F31/6</f>
        <v/>
      </c>
      <c r="J31" s="17">
        <f>F31-H31+I31-(B31*D31)</f>
        <v/>
      </c>
    </row>
    <row r="32">
      <c r="A32" s="21" t="n"/>
      <c r="D32" s="17" t="n"/>
      <c r="E32" s="17">
        <f>B32*D32</f>
        <v/>
      </c>
      <c r="G32" s="20" t="n">
        <v>0.2</v>
      </c>
      <c r="H32" s="15">
        <f>F32/6</f>
        <v/>
      </c>
      <c r="J32" s="17">
        <f>F32-H32+I32-(B32*D32)</f>
        <v/>
      </c>
    </row>
    <row r="33" customFormat="1" s="3">
      <c r="A33" s="21" t="n"/>
      <c r="D33" s="17" t="n"/>
      <c r="E33" s="17">
        <f>B33*D33</f>
        <v/>
      </c>
      <c r="G33" s="20" t="n">
        <v>0.2</v>
      </c>
      <c r="H33" s="15">
        <f>F33/6</f>
        <v/>
      </c>
      <c r="J33" s="17">
        <f>F33-H33+I33-(B33*D33)</f>
        <v/>
      </c>
    </row>
    <row r="34" customFormat="1" s="3">
      <c r="A34" s="21" t="n"/>
      <c r="D34" s="17" t="n"/>
      <c r="E34" s="17">
        <f>B34*D34</f>
        <v/>
      </c>
      <c r="G34" s="20" t="n">
        <v>0.2</v>
      </c>
      <c r="H34" s="15">
        <f>F34/6</f>
        <v/>
      </c>
      <c r="J34" s="17">
        <f>F34-H34+I34-(B34*D34)</f>
        <v/>
      </c>
    </row>
    <row r="35">
      <c r="A35" s="21" t="n"/>
      <c r="D35" s="17" t="n"/>
      <c r="E35" s="17">
        <f>B35*D35</f>
        <v/>
      </c>
      <c r="G35" s="20" t="n">
        <v>0.2</v>
      </c>
      <c r="H35" s="15">
        <f>F35/6</f>
        <v/>
      </c>
      <c r="J35" s="17">
        <f>F35-H35+I35-(B35*D35)</f>
        <v/>
      </c>
    </row>
    <row r="36" customFormat="1" s="3">
      <c r="A36" s="21" t="n"/>
      <c r="D36" s="17" t="n"/>
      <c r="E36" s="17">
        <f>B36*D36</f>
        <v/>
      </c>
      <c r="G36" s="20" t="n">
        <v>0.2</v>
      </c>
      <c r="H36" s="15">
        <f>F36/6</f>
        <v/>
      </c>
      <c r="J36" s="17">
        <f>F36-H36+I36-(B36*D36)</f>
        <v/>
      </c>
    </row>
    <row r="37" s="14">
      <c r="A37" s="21" t="n"/>
      <c r="D37" s="17" t="n"/>
      <c r="E37" s="17">
        <f>B37*D37</f>
        <v/>
      </c>
      <c r="G37" s="20" t="n">
        <v>0.2</v>
      </c>
      <c r="H37" s="15">
        <f>F37/6</f>
        <v/>
      </c>
      <c r="J37" s="17">
        <f>F37-H37+I37-(B37*D37)</f>
        <v/>
      </c>
    </row>
    <row r="38" s="14">
      <c r="A38" s="21" t="n"/>
      <c r="D38" s="17" t="n"/>
      <c r="E38" s="17">
        <f>B38*D38</f>
        <v/>
      </c>
      <c r="G38" s="20" t="n">
        <v>0.2</v>
      </c>
      <c r="H38" s="15">
        <f>F38/6</f>
        <v/>
      </c>
      <c r="J38" s="17">
        <f>F38-H38+I38-(B38*D38)</f>
        <v/>
      </c>
    </row>
    <row r="39" s="14">
      <c r="A39" s="21" t="n"/>
      <c r="D39" s="17" t="n"/>
      <c r="E39" s="17">
        <f>B39*D39</f>
        <v/>
      </c>
      <c r="G39" s="20" t="n">
        <v>0.2</v>
      </c>
      <c r="H39" s="15">
        <f>F39/6</f>
        <v/>
      </c>
      <c r="J39" s="17">
        <f>F39-H39+I39-(B39*D39)</f>
        <v/>
      </c>
    </row>
    <row r="40" s="14">
      <c r="A40" s="21" t="n"/>
      <c r="D40" s="17" t="n"/>
      <c r="E40" s="17">
        <f>B40*D40</f>
        <v/>
      </c>
      <c r="G40" s="20" t="n">
        <v>0.2</v>
      </c>
      <c r="H40" s="15">
        <f>F40/6</f>
        <v/>
      </c>
      <c r="J40" s="17">
        <f>F40-H40+I40-(B40*D40)</f>
        <v/>
      </c>
    </row>
    <row r="41" s="14">
      <c r="A41" s="21" t="n"/>
      <c r="D41" s="17" t="n"/>
      <c r="E41" s="17">
        <f>B41*D41</f>
        <v/>
      </c>
      <c r="G41" s="20" t="n">
        <v>0.2</v>
      </c>
      <c r="H41" s="15">
        <f>F41/6</f>
        <v/>
      </c>
      <c r="J41" s="17">
        <f>F41-H41+I41-(B41*D41)</f>
        <v/>
      </c>
    </row>
    <row r="42" s="14">
      <c r="A42" s="21" t="n"/>
      <c r="D42" s="17" t="n"/>
      <c r="E42" s="17">
        <f>B42*D42</f>
        <v/>
      </c>
      <c r="G42" s="20" t="n">
        <v>0.2</v>
      </c>
      <c r="H42" s="15">
        <f>F42/6</f>
        <v/>
      </c>
      <c r="J42" s="17">
        <f>F42-H42+I42-(B42*D42)</f>
        <v/>
      </c>
    </row>
    <row r="43" s="14">
      <c r="A43" s="21" t="n"/>
      <c r="D43" s="17" t="n"/>
      <c r="E43" s="17">
        <f>B43*D43</f>
        <v/>
      </c>
      <c r="G43" s="20" t="n">
        <v>0.2</v>
      </c>
      <c r="H43" s="15">
        <f>F43/6</f>
        <v/>
      </c>
      <c r="J43" s="17">
        <f>F43-H43+I43-(B43*D43)</f>
        <v/>
      </c>
    </row>
    <row r="44" s="14">
      <c r="A44" s="21" t="n"/>
      <c r="D44" s="17" t="n"/>
      <c r="E44" s="17">
        <f>B44*D44</f>
        <v/>
      </c>
      <c r="G44" s="20" t="n">
        <v>0.2</v>
      </c>
      <c r="H44" s="15">
        <f>F44/6</f>
        <v/>
      </c>
      <c r="J44" s="17">
        <f>F44-H44+I44-(B44*D44)</f>
        <v/>
      </c>
    </row>
    <row r="45" s="14">
      <c r="A45" s="21" t="n"/>
      <c r="D45" s="17" t="n"/>
      <c r="E45" s="17">
        <f>B45*D45</f>
        <v/>
      </c>
      <c r="G45" s="20" t="n">
        <v>0.2</v>
      </c>
      <c r="H45" s="15">
        <f>F45/6</f>
        <v/>
      </c>
      <c r="J45" s="17">
        <f>F45-H45+I45-(B45*D45)</f>
        <v/>
      </c>
    </row>
    <row r="46" s="14">
      <c r="A46" s="21" t="n"/>
      <c r="D46" s="17" t="n"/>
      <c r="E46" s="17">
        <f>B46*D46</f>
        <v/>
      </c>
      <c r="G46" s="20" t="n">
        <v>0.2</v>
      </c>
      <c r="H46" s="15">
        <f>F46/6</f>
        <v/>
      </c>
      <c r="J46" s="17">
        <f>F46-H46+I46-(B46*D46)</f>
        <v/>
      </c>
    </row>
    <row r="47" s="14">
      <c r="A47" s="21" t="n"/>
      <c r="D47" s="17" t="n"/>
      <c r="E47" s="17">
        <f>B47*D47</f>
        <v/>
      </c>
      <c r="G47" s="20" t="n">
        <v>0.2</v>
      </c>
      <c r="H47" s="15">
        <f>F47/6</f>
        <v/>
      </c>
      <c r="J47" s="17">
        <f>F47-H47+I47-(B47*D47)</f>
        <v/>
      </c>
    </row>
    <row r="48" s="14">
      <c r="A48" s="21" t="n"/>
      <c r="D48" s="17" t="n"/>
      <c r="E48" s="17">
        <f>B48*D48</f>
        <v/>
      </c>
      <c r="G48" s="20" t="n">
        <v>0.2</v>
      </c>
      <c r="H48" s="15">
        <f>F48/6</f>
        <v/>
      </c>
      <c r="J48" s="17">
        <f>F48-H48+I48-(B48*D48)</f>
        <v/>
      </c>
    </row>
    <row r="49" s="14">
      <c r="A49" s="21" t="n"/>
      <c r="D49" s="17" t="n"/>
      <c r="E49" s="17">
        <f>B49*D49</f>
        <v/>
      </c>
      <c r="G49" s="20" t="n">
        <v>0.2</v>
      </c>
      <c r="H49" s="15">
        <f>F49/6</f>
        <v/>
      </c>
      <c r="J49" s="17">
        <f>F49-H49+I49-(B49*D49)</f>
        <v/>
      </c>
    </row>
    <row r="50" s="14">
      <c r="A50" s="21" t="n"/>
      <c r="D50" s="17" t="n"/>
      <c r="E50" s="17">
        <f>B50*D50</f>
        <v/>
      </c>
      <c r="G50" s="20" t="n">
        <v>0.2</v>
      </c>
      <c r="H50" s="15">
        <f>F50/6</f>
        <v/>
      </c>
      <c r="J50" s="17">
        <f>F50-H50+I50-(B50*D50)</f>
        <v/>
      </c>
    </row>
    <row r="51" s="14">
      <c r="A51" s="21" t="n"/>
      <c r="D51" s="17" t="n"/>
      <c r="E51" s="17">
        <f>B51*D51</f>
        <v/>
      </c>
      <c r="G51" s="20" t="n">
        <v>0.2</v>
      </c>
      <c r="H51" s="15">
        <f>F51/6</f>
        <v/>
      </c>
      <c r="J51" s="17">
        <f>F51-H51+I51-(B51*D51)</f>
        <v/>
      </c>
    </row>
    <row r="52" s="14">
      <c r="A52" s="21" t="n"/>
      <c r="D52" s="17" t="n"/>
      <c r="E52" s="17">
        <f>B52*D52</f>
        <v/>
      </c>
      <c r="G52" s="20" t="n">
        <v>0</v>
      </c>
      <c r="H52" s="15" t="n">
        <v>0</v>
      </c>
      <c r="J52" s="17">
        <f>F52-H52+I52-(B52*D52)</f>
        <v/>
      </c>
    </row>
    <row r="53" s="14">
      <c r="A53" s="21" t="n"/>
      <c r="D53" s="17" t="n"/>
      <c r="E53" s="17">
        <f>B53*D53</f>
        <v/>
      </c>
      <c r="G53" s="20" t="n">
        <v>0.2</v>
      </c>
      <c r="H53" s="15">
        <f>F53/6</f>
        <v/>
      </c>
      <c r="J53" s="17">
        <f>F53-H53+I53-(B53*D53)</f>
        <v/>
      </c>
    </row>
    <row r="54" s="14">
      <c r="A54" s="21" t="n"/>
      <c r="D54" s="17" t="n"/>
      <c r="E54" s="17">
        <f>B54*D54</f>
        <v/>
      </c>
      <c r="G54" s="20" t="n"/>
      <c r="H54" s="15" t="n">
        <v>0</v>
      </c>
      <c r="J54" s="17">
        <f>F54-H54+I54-(B54*D54)</f>
        <v/>
      </c>
    </row>
    <row r="55" s="14">
      <c r="A55" s="21" t="n"/>
      <c r="D55" s="17" t="n"/>
      <c r="E55" s="17">
        <f>B55*D55</f>
        <v/>
      </c>
      <c r="G55" s="20" t="n">
        <v>0.2</v>
      </c>
      <c r="H55" s="15">
        <f>F55/6</f>
        <v/>
      </c>
      <c r="J55" s="17">
        <f>F55-H55+I55-(B55*D55)</f>
        <v/>
      </c>
    </row>
    <row r="56" s="14">
      <c r="A56" s="21" t="n"/>
      <c r="D56" s="17" t="n"/>
      <c r="E56" s="17">
        <f>B56*D56</f>
        <v/>
      </c>
      <c r="G56" s="20" t="n">
        <v>0.2</v>
      </c>
      <c r="H56" s="15">
        <f>F56/6</f>
        <v/>
      </c>
      <c r="J56" s="17">
        <f>F56-H56+I56-(B56*D56)</f>
        <v/>
      </c>
    </row>
    <row r="57" s="14">
      <c r="A57" s="21" t="n"/>
      <c r="D57" s="17" t="n"/>
      <c r="E57" s="17">
        <f>B57*D57</f>
        <v/>
      </c>
      <c r="G57" s="20" t="n">
        <v>0.2</v>
      </c>
      <c r="H57" s="15" t="n">
        <v>0</v>
      </c>
      <c r="J57" s="17">
        <f>F57-H57+I57-(B57*D57)</f>
        <v/>
      </c>
    </row>
    <row r="58" s="14">
      <c r="A58" s="21" t="n"/>
      <c r="D58" s="17" t="n"/>
      <c r="E58" s="17">
        <f>B58*D58</f>
        <v/>
      </c>
      <c r="G58" s="20" t="n">
        <v>0.2</v>
      </c>
      <c r="H58" s="15">
        <f>F58/6</f>
        <v/>
      </c>
      <c r="J58" s="17">
        <f>F58-H58+I58-(B58*D58)</f>
        <v/>
      </c>
    </row>
    <row r="59" s="14">
      <c r="A59" s="21" t="n"/>
      <c r="D59" s="17" t="n"/>
      <c r="E59" s="17">
        <f>B59*D59</f>
        <v/>
      </c>
      <c r="G59" s="20" t="n">
        <v>0.2</v>
      </c>
      <c r="H59" s="15">
        <f>F59/6</f>
        <v/>
      </c>
      <c r="J59" s="17">
        <f>F59-H59+I59-(B59*D59)</f>
        <v/>
      </c>
    </row>
    <row r="60">
      <c r="A60" s="21" t="n"/>
      <c r="D60" s="17" t="n"/>
      <c r="E60" s="17">
        <f>B60*D60</f>
        <v/>
      </c>
      <c r="G60" s="20" t="n">
        <v>0.2</v>
      </c>
      <c r="H60" s="15">
        <f>F60/6</f>
        <v/>
      </c>
      <c r="J60" s="17">
        <f>F60-H60+I60-(B60*D60)</f>
        <v/>
      </c>
    </row>
    <row r="61">
      <c r="A61" s="21" t="n"/>
      <c r="D61" s="17" t="n"/>
      <c r="E61" s="17">
        <f>B61*D61</f>
        <v/>
      </c>
      <c r="G61" s="20" t="n">
        <v>0.2</v>
      </c>
      <c r="H61" s="15">
        <f>F61/6</f>
        <v/>
      </c>
      <c r="J61" s="17">
        <f>F61-H61+I61-(B61*D61)</f>
        <v/>
      </c>
    </row>
    <row r="62">
      <c r="A62" s="21" t="n"/>
      <c r="D62" s="17" t="n"/>
      <c r="E62" s="17">
        <f>B62*D62</f>
        <v/>
      </c>
      <c r="G62" s="20" t="n">
        <v>0.2</v>
      </c>
      <c r="H62" s="15">
        <f>F62/6</f>
        <v/>
      </c>
      <c r="J62" s="17">
        <f>F62-H62+I62-(B62*D62)</f>
        <v/>
      </c>
    </row>
    <row r="63">
      <c r="A63" s="21" t="n"/>
      <c r="D63" s="17" t="n"/>
      <c r="E63" s="17">
        <f>B63*D63</f>
        <v/>
      </c>
      <c r="G63" s="20" t="n">
        <v>0.2</v>
      </c>
      <c r="H63" s="15">
        <f>F63/6</f>
        <v/>
      </c>
      <c r="J63" s="17">
        <f>F63-H63+I63-(B63*D63)</f>
        <v/>
      </c>
    </row>
    <row r="64">
      <c r="A64" s="21" t="n"/>
      <c r="D64" s="17" t="n"/>
      <c r="E64" s="17">
        <f>B64*D64</f>
        <v/>
      </c>
      <c r="G64" s="20" t="n">
        <v>0.2</v>
      </c>
      <c r="H64" s="15">
        <f>F64/6</f>
        <v/>
      </c>
      <c r="J64" s="17">
        <f>F64-H64+I64-(B64*D64)</f>
        <v/>
      </c>
    </row>
    <row r="65">
      <c r="A65" s="21" t="n"/>
      <c r="D65" s="17" t="n"/>
      <c r="E65" s="17">
        <f>B65*D65</f>
        <v/>
      </c>
      <c r="G65" s="20" t="n">
        <v>0.2</v>
      </c>
      <c r="H65" s="15">
        <f>F65/6</f>
        <v/>
      </c>
      <c r="J65" s="17">
        <f>F65-H65+I65-(B65*D65)</f>
        <v/>
      </c>
    </row>
    <row r="66">
      <c r="A66" s="21" t="n"/>
      <c r="D66" s="17" t="n"/>
      <c r="E66" s="17">
        <f>B66*D66</f>
        <v/>
      </c>
      <c r="G66" s="20" t="n">
        <v>0.2</v>
      </c>
      <c r="H66" s="15">
        <f>F66/6</f>
        <v/>
      </c>
      <c r="J66" s="17">
        <f>F66-H66+I66-(B66*D66)</f>
        <v/>
      </c>
    </row>
    <row r="67">
      <c r="A67" s="21" t="n"/>
      <c r="D67" s="17" t="n"/>
      <c r="E67" s="17">
        <f>B67*D67</f>
        <v/>
      </c>
      <c r="G67" s="20" t="n">
        <v>0.2</v>
      </c>
      <c r="H67" s="15">
        <f>F67/6</f>
        <v/>
      </c>
      <c r="J67" s="17">
        <f>F67-H67+I67-(B67*D67)</f>
        <v/>
      </c>
    </row>
    <row r="68">
      <c r="A68" s="21" t="n"/>
      <c r="D68" s="17" t="n"/>
      <c r="E68" s="17">
        <f>B68*D68</f>
        <v/>
      </c>
      <c r="G68" s="20" t="n">
        <v>0.2</v>
      </c>
      <c r="H68" s="15">
        <f>F68/6</f>
        <v/>
      </c>
      <c r="J68" s="17">
        <f>F68-H68+I68-(B68*D68)</f>
        <v/>
      </c>
    </row>
    <row r="69">
      <c r="A69" s="21" t="n"/>
      <c r="D69" s="17" t="n"/>
      <c r="E69" s="17">
        <f>B69*D69</f>
        <v/>
      </c>
      <c r="G69" s="20" t="n">
        <v>0.2</v>
      </c>
      <c r="H69" s="15">
        <f>F69/6</f>
        <v/>
      </c>
      <c r="J69" s="17">
        <f>F69-H69+I69-(B69*D69)</f>
        <v/>
      </c>
    </row>
    <row r="70">
      <c r="A70" s="21" t="n"/>
      <c r="D70" s="17" t="n"/>
      <c r="E70" s="17">
        <f>B70*D70</f>
        <v/>
      </c>
      <c r="G70" s="20" t="n">
        <v>0.2</v>
      </c>
      <c r="H70" s="15">
        <f>F70/6</f>
        <v/>
      </c>
      <c r="J70" s="17">
        <f>F70-H70+I70-(B70*D70)</f>
        <v/>
      </c>
    </row>
    <row r="71">
      <c r="A71" s="21" t="n"/>
      <c r="D71" s="17" t="n"/>
      <c r="E71" s="17">
        <f>B71*D71</f>
        <v/>
      </c>
      <c r="G71" s="20" t="n">
        <v>0.2</v>
      </c>
      <c r="H71" s="15">
        <f>F71/6</f>
        <v/>
      </c>
      <c r="J71" s="17">
        <f>F71-H71+I71-(B71*D71)</f>
        <v/>
      </c>
    </row>
    <row r="72">
      <c r="A72" s="21" t="n"/>
      <c r="D72" s="17" t="n"/>
      <c r="E72" s="17">
        <f>B72*D72</f>
        <v/>
      </c>
      <c r="G72" s="20" t="n">
        <v>0.2</v>
      </c>
      <c r="H72" s="15">
        <f>F72/6</f>
        <v/>
      </c>
      <c r="J72" s="17">
        <f>F72-H72+I72-(B72*D72)</f>
        <v/>
      </c>
    </row>
    <row r="73">
      <c r="A73" s="21" t="n"/>
      <c r="D73" s="17" t="n"/>
      <c r="E73" s="17">
        <f>B73*D73</f>
        <v/>
      </c>
      <c r="G73" s="20" t="n">
        <v>0.2</v>
      </c>
      <c r="H73" s="15">
        <f>F73/6</f>
        <v/>
      </c>
      <c r="J73" s="17">
        <f>F73-H73+I73-(B73*D73)</f>
        <v/>
      </c>
    </row>
    <row r="74">
      <c r="A74" s="21" t="n"/>
      <c r="D74" s="17" t="n"/>
      <c r="E74" s="17">
        <f>B74*D74</f>
        <v/>
      </c>
      <c r="G74" s="20" t="n">
        <v>0.2</v>
      </c>
      <c r="H74" s="15">
        <f>F74/6</f>
        <v/>
      </c>
      <c r="J74" s="17">
        <f>F74-H74+I74-(B74*D74)</f>
        <v/>
      </c>
    </row>
    <row r="75">
      <c r="A75" s="21" t="n"/>
      <c r="D75" s="17" t="n"/>
      <c r="E75" s="17">
        <f>B75*D75</f>
        <v/>
      </c>
      <c r="G75" s="20" t="n">
        <v>0.2</v>
      </c>
      <c r="H75" s="15">
        <f>F75/6</f>
        <v/>
      </c>
      <c r="J75" s="17">
        <f>F75-H75+I75-(B75*D75)</f>
        <v/>
      </c>
    </row>
  </sheetData>
  <autoFilter ref="A19:Q75"/>
  <conditionalFormatting sqref="D20:E75">
    <cfRule type="cellIs" priority="1" operator="lessThan" dxfId="0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31"/>
  <sheetViews>
    <sheetView workbookViewId="0">
      <selection activeCell="D2" sqref="D2:D31"/>
    </sheetView>
  </sheetViews>
  <sheetFormatPr baseColWidth="10" defaultRowHeight="16"/>
  <sheetData>
    <row r="2">
      <c r="B2">
        <f>'[1]Transaction-Jun-01-2023-01_02_0'!AC2+'[1]Transaction-Jun-01-2023-01_02_0'!AD2+'[1]Transaction-Jun-01-2023-01_02_0'!AG2</f>
        <v/>
      </c>
      <c r="D2" s="19" t="n">
        <v>-4.5</v>
      </c>
      <c r="E2">
        <f>B2+C2</f>
        <v/>
      </c>
    </row>
    <row r="3">
      <c r="B3">
        <f>'[1]Transaction-Jun-01-2023-01_02_0'!AC3+'[1]Transaction-Jun-01-2023-01_02_0'!AD3+'[1]Transaction-Jun-01-2023-01_02_0'!AG3</f>
        <v/>
      </c>
      <c r="D3" s="19" t="n">
        <v>-4.5</v>
      </c>
      <c r="E3">
        <f>B3+C3</f>
        <v/>
      </c>
    </row>
    <row r="4">
      <c r="B4">
        <f>'[1]Transaction-Jun-01-2023-01_02_0'!AC4+'[1]Transaction-Jun-01-2023-01_02_0'!AD4+'[1]Transaction-Jun-01-2023-01_02_0'!AG4</f>
        <v/>
      </c>
      <c r="D4" s="19" t="n">
        <v>-4.5</v>
      </c>
      <c r="E4">
        <f>B4+C4</f>
        <v/>
      </c>
    </row>
    <row r="5">
      <c r="B5">
        <f>'[1]Transaction-Jun-01-2023-01_02_0'!AC5+'[1]Transaction-Jun-01-2023-01_02_0'!AD5+'[1]Transaction-Jun-01-2023-01_02_0'!AG5</f>
        <v/>
      </c>
      <c r="D5" s="19" t="n">
        <v>-4.5</v>
      </c>
      <c r="E5">
        <f>B5+C5</f>
        <v/>
      </c>
    </row>
    <row r="6">
      <c r="B6">
        <f>'[1]Transaction-Jun-01-2023-01_02_0'!AC6+'[1]Transaction-Jun-01-2023-01_02_0'!AD6+'[1]Transaction-Jun-01-2023-01_02_0'!AG6</f>
        <v/>
      </c>
      <c r="D6" s="19" t="n">
        <v>-16.92</v>
      </c>
      <c r="E6">
        <f>B6+C6</f>
        <v/>
      </c>
    </row>
    <row r="7">
      <c r="B7">
        <f>'[1]Transaction-Jun-01-2023-01_02_0'!AC7+'[1]Transaction-Jun-01-2023-01_02_0'!AD7+'[1]Transaction-Jun-01-2023-01_02_0'!AG7</f>
        <v/>
      </c>
      <c r="D7" s="19" t="n">
        <v>-63.95</v>
      </c>
      <c r="E7">
        <f>B7+C7</f>
        <v/>
      </c>
    </row>
    <row r="8">
      <c r="B8">
        <f>'[1]Transaction-Jun-01-2023-01_02_0'!AC8+'[1]Transaction-Jun-01-2023-01_02_0'!AD8+'[1]Transaction-Jun-01-2023-01_02_0'!AG8</f>
        <v/>
      </c>
      <c r="D8" s="19" t="n">
        <v>-1.78</v>
      </c>
      <c r="E8">
        <f>B8+C8</f>
        <v/>
      </c>
    </row>
    <row r="9">
      <c r="B9">
        <f>'[1]Transaction-Jun-01-2023-01_02_0'!AC9+'[1]Transaction-Jun-01-2023-01_02_0'!AD9+'[1]Transaction-Jun-01-2023-01_02_0'!AG9</f>
        <v/>
      </c>
      <c r="D9" s="19" t="n">
        <v>-2.14</v>
      </c>
      <c r="E9">
        <f>B9+C9</f>
        <v/>
      </c>
    </row>
    <row r="10">
      <c r="B10">
        <f>'[1]Transaction-Jun-01-2023-01_02_0'!AC10+'[1]Transaction-Jun-01-2023-01_02_0'!AD10+'[1]Transaction-Jun-01-2023-01_02_0'!AG10</f>
        <v/>
      </c>
      <c r="D10" s="19" t="n">
        <v>-2.14</v>
      </c>
      <c r="E10">
        <f>B10+C10</f>
        <v/>
      </c>
    </row>
    <row r="11">
      <c r="B11">
        <f>'[1]Transaction-Jun-01-2023-01_02_0'!AC11+'[1]Transaction-Jun-01-2023-01_02_0'!AD11+'[1]Transaction-Jun-01-2023-01_02_0'!AG11</f>
        <v/>
      </c>
      <c r="D11" s="19" t="n">
        <v>-2.14</v>
      </c>
      <c r="E11">
        <f>B11+C11</f>
        <v/>
      </c>
    </row>
    <row r="12">
      <c r="B12">
        <f>'[1]Transaction-Jun-01-2023-01_02_0'!AC12+'[1]Transaction-Jun-01-2023-01_02_0'!AD12+'[1]Transaction-Jun-01-2023-01_02_0'!AG12</f>
        <v/>
      </c>
      <c r="D12" s="19" t="n">
        <v>-2.51</v>
      </c>
      <c r="E12">
        <f>B12+C12</f>
        <v/>
      </c>
    </row>
    <row r="13">
      <c r="B13">
        <f>'[1]Transaction-Jun-01-2023-01_02_0'!AC13+'[1]Transaction-Jun-01-2023-01_02_0'!AD13+'[1]Transaction-Jun-01-2023-01_02_0'!AG13</f>
        <v/>
      </c>
      <c r="D13" s="19" t="n">
        <v>-1.31</v>
      </c>
      <c r="E13">
        <f>B13+C13</f>
        <v/>
      </c>
    </row>
    <row r="14">
      <c r="B14">
        <f>'[1]Transaction-Jun-01-2023-01_02_0'!AC14+'[1]Transaction-Jun-01-2023-01_02_0'!AD14+'[1]Transaction-Jun-01-2023-01_02_0'!AG14</f>
        <v/>
      </c>
      <c r="D14" s="19" t="n">
        <v>-9.85</v>
      </c>
      <c r="E14">
        <f>B14+C14</f>
        <v/>
      </c>
    </row>
    <row r="15">
      <c r="B15">
        <f>'[1]Transaction-Jun-01-2023-01_02_0'!AC15+'[1]Transaction-Jun-01-2023-01_02_0'!AD15+'[1]Transaction-Jun-01-2023-01_02_0'!AG15</f>
        <v/>
      </c>
      <c r="D15" s="19" t="n">
        <v>-2.54</v>
      </c>
      <c r="E15">
        <f>B15+C15</f>
        <v/>
      </c>
    </row>
    <row r="16">
      <c r="B16">
        <f>'[1]Transaction-Jun-01-2023-01_02_0'!AC16+'[1]Transaction-Jun-01-2023-01_02_0'!AD16+'[1]Transaction-Jun-01-2023-01_02_0'!AG16</f>
        <v/>
      </c>
      <c r="D16" s="19" t="n">
        <v>-7.48</v>
      </c>
      <c r="E16">
        <f>B16+C16</f>
        <v/>
      </c>
    </row>
    <row r="17">
      <c r="B17">
        <f>'[1]Transaction-Jun-01-2023-01_02_0'!AC17+'[1]Transaction-Jun-01-2023-01_02_0'!AD17+'[1]Transaction-Jun-01-2023-01_02_0'!AG17</f>
        <v/>
      </c>
      <c r="D17" s="19" t="n">
        <v>-2.73</v>
      </c>
      <c r="E17">
        <f>B17+C17</f>
        <v/>
      </c>
    </row>
    <row r="18">
      <c r="B18">
        <f>'[1]Transaction-Jun-01-2023-01_02_0'!AC18+'[1]Transaction-Jun-01-2023-01_02_0'!AD18+'[1]Transaction-Jun-01-2023-01_02_0'!AG18</f>
        <v/>
      </c>
      <c r="D18" s="19" t="n">
        <v>-2.73</v>
      </c>
      <c r="E18">
        <f>B18+C18</f>
        <v/>
      </c>
    </row>
    <row r="19">
      <c r="B19">
        <f>'[1]Transaction-Jun-01-2023-01_02_0'!AC19+'[1]Transaction-Jun-01-2023-01_02_0'!AD19+'[1]Transaction-Jun-01-2023-01_02_0'!AG19</f>
        <v/>
      </c>
      <c r="D19" s="19" t="n">
        <v>-2.73</v>
      </c>
      <c r="E19">
        <f>B19+C19</f>
        <v/>
      </c>
    </row>
    <row r="20">
      <c r="B20">
        <f>'[1]Transaction-Jun-01-2023-01_02_0'!AC20+'[1]Transaction-Jun-01-2023-01_02_0'!AD20+'[1]Transaction-Jun-01-2023-01_02_0'!AG20</f>
        <v/>
      </c>
      <c r="D20" s="19" t="n">
        <v>-2.73</v>
      </c>
      <c r="E20">
        <f>B20+C20</f>
        <v/>
      </c>
    </row>
    <row r="21">
      <c r="B21">
        <f>'[1]Transaction-Jun-01-2023-01_02_0'!AC21+'[1]Transaction-Jun-01-2023-01_02_0'!AD21+'[1]Transaction-Jun-01-2023-01_02_0'!AG21</f>
        <v/>
      </c>
      <c r="D21" s="19" t="n">
        <v>-2.38</v>
      </c>
      <c r="E21">
        <f>B21+C21</f>
        <v/>
      </c>
    </row>
    <row r="22">
      <c r="B22">
        <f>'[1]Transaction-Jun-01-2023-01_02_0'!AC22+'[1]Transaction-Jun-01-2023-01_02_0'!AD22+'[1]Transaction-Jun-01-2023-01_02_0'!AG22</f>
        <v/>
      </c>
      <c r="D22" s="19" t="n">
        <v>-2.73</v>
      </c>
      <c r="E22">
        <f>B22+C22</f>
        <v/>
      </c>
    </row>
    <row r="23">
      <c r="B23">
        <f>'[1]Transaction-Jun-01-2023-01_02_0'!AC23+'[1]Transaction-Jun-01-2023-01_02_0'!AD23+'[1]Transaction-Jun-01-2023-01_02_0'!AG23</f>
        <v/>
      </c>
      <c r="D23" s="19" t="n">
        <v>-3.92</v>
      </c>
      <c r="E23">
        <f>B23+C23</f>
        <v/>
      </c>
    </row>
    <row r="24">
      <c r="B24">
        <f>'[1]Transaction-Jun-01-2023-01_02_0'!AC24+'[1]Transaction-Jun-01-2023-01_02_0'!AD24+'[1]Transaction-Jun-01-2023-01_02_0'!AG24</f>
        <v/>
      </c>
      <c r="D24" s="19" t="n">
        <v>-3.92</v>
      </c>
      <c r="E24">
        <f>B24+C24</f>
        <v/>
      </c>
    </row>
    <row r="25">
      <c r="B25">
        <f>'[1]Transaction-Jun-01-2023-01_02_0'!AC25+'[1]Transaction-Jun-01-2023-01_02_0'!AD25+'[1]Transaction-Jun-01-2023-01_02_0'!AG25</f>
        <v/>
      </c>
      <c r="D25" s="19" t="n">
        <v>-3.64</v>
      </c>
      <c r="E25">
        <f>B25+C25</f>
        <v/>
      </c>
    </row>
    <row r="26">
      <c r="B26">
        <f>'[1]Transaction-Jun-01-2023-01_02_0'!AC26+'[1]Transaction-Jun-01-2023-01_02_0'!AD26+'[1]Transaction-Jun-01-2023-01_02_0'!AG26</f>
        <v/>
      </c>
      <c r="D26" s="19" t="n">
        <v>-162.32</v>
      </c>
      <c r="E26">
        <f>B26+C26</f>
        <v/>
      </c>
    </row>
    <row r="27">
      <c r="B27">
        <f>'[1]Transaction-Jun-01-2023-01_02_0'!AC27+'[1]Transaction-Jun-01-2023-01_02_0'!AD27+'[1]Transaction-Jun-01-2023-01_02_0'!AG27</f>
        <v/>
      </c>
      <c r="D27" s="19" t="n">
        <v>-203.76</v>
      </c>
      <c r="E27">
        <f>B27+C27</f>
        <v/>
      </c>
    </row>
    <row r="28">
      <c r="B28">
        <f>'[1]Transaction-Jun-01-2023-01_02_0'!AC28+'[1]Transaction-Jun-01-2023-01_02_0'!AD28+'[1]Transaction-Jun-01-2023-01_02_0'!AG28</f>
        <v/>
      </c>
      <c r="D28" s="19" t="n">
        <v>-1.19</v>
      </c>
      <c r="E28">
        <f>B28+C28</f>
        <v/>
      </c>
    </row>
    <row r="29">
      <c r="B29">
        <f>'[1]Transaction-Jun-01-2023-01_02_0'!AC29+'[1]Transaction-Jun-01-2023-01_02_0'!AD29+'[1]Transaction-Jun-01-2023-01_02_0'!AG29</f>
        <v/>
      </c>
      <c r="D29" s="19" t="n">
        <v>-1.19</v>
      </c>
      <c r="E29">
        <f>B29+C29</f>
        <v/>
      </c>
    </row>
    <row r="30">
      <c r="B30">
        <f>'[1]Transaction-Jun-01-2023-01_02_0'!AC30+'[1]Transaction-Jun-01-2023-01_02_0'!AD30+'[1]Transaction-Jun-01-2023-01_02_0'!AG30</f>
        <v/>
      </c>
      <c r="D30" s="19" t="n">
        <v>-1.19</v>
      </c>
      <c r="E30">
        <f>B30+C30</f>
        <v/>
      </c>
    </row>
    <row r="31">
      <c r="B31">
        <f>'[1]Transaction-Jun-01-2023-01_02_0'!AC31+'[1]Transaction-Jun-01-2023-01_02_0'!AD31+'[1]Transaction-Jun-01-2023-01_02_0'!AG31</f>
        <v/>
      </c>
      <c r="D31" s="19" t="n">
        <v>-1.55</v>
      </c>
      <c r="E31">
        <f>B31+C31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Luke Flanaghan</dc:creator>
  <dcterms:created xsi:type="dcterms:W3CDTF">2023-01-06T10:38:05Z</dcterms:created>
  <dcterms:modified xsi:type="dcterms:W3CDTF">2024-03-14T17:02:04Z</dcterms:modified>
  <cp:lastModifiedBy>Luke Flanaghan</cp:lastModifiedBy>
</cp:coreProperties>
</file>