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njam2021\Data Science Roadmap-November, 2021\Excel\Udemy Course-Excel for data analysis\"/>
    </mc:Choice>
  </mc:AlternateContent>
  <bookViews>
    <workbookView xWindow="0" yWindow="0" windowWidth="20490" windowHeight="963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2" i="4" l="1"/>
  <c r="H25" i="4"/>
  <c r="K24" i="4" s="1"/>
  <c r="G25" i="4"/>
  <c r="F25" i="4"/>
  <c r="H24" i="4"/>
  <c r="G24" i="4"/>
  <c r="F24" i="4"/>
  <c r="H23" i="4"/>
  <c r="G23" i="4"/>
  <c r="F23" i="4"/>
  <c r="H22" i="4"/>
  <c r="G22" i="4"/>
  <c r="F22" i="4"/>
  <c r="H21" i="4"/>
  <c r="G21" i="4"/>
  <c r="F21" i="4"/>
  <c r="H20" i="4"/>
  <c r="G20" i="4"/>
  <c r="F20" i="4"/>
  <c r="H19" i="4"/>
  <c r="G19" i="4"/>
  <c r="F19" i="4"/>
  <c r="H18" i="4"/>
  <c r="G18" i="4"/>
  <c r="F18" i="4"/>
  <c r="H17" i="4"/>
  <c r="K16" i="4" s="1"/>
  <c r="G17" i="4"/>
  <c r="F17" i="4"/>
  <c r="H16" i="4"/>
  <c r="G16" i="4"/>
  <c r="F16" i="4"/>
  <c r="H15" i="4"/>
  <c r="G15" i="4"/>
  <c r="F15" i="4"/>
  <c r="H14" i="4"/>
  <c r="G14" i="4"/>
  <c r="F14" i="4"/>
  <c r="K14" i="4"/>
  <c r="K20" i="4"/>
  <c r="K12" i="4"/>
  <c r="H13" i="4"/>
  <c r="G13" i="4"/>
  <c r="F13" i="4"/>
  <c r="H12" i="4"/>
  <c r="G12" i="4"/>
  <c r="F12" i="4"/>
  <c r="D24" i="4"/>
  <c r="D22" i="4"/>
  <c r="D20" i="4"/>
  <c r="D18" i="4"/>
  <c r="D16" i="4"/>
  <c r="D14" i="4"/>
  <c r="D12" i="4"/>
  <c r="V10" i="4"/>
  <c r="V9" i="4"/>
  <c r="M10" i="4"/>
  <c r="M9" i="4"/>
  <c r="E10" i="4"/>
  <c r="E9" i="4"/>
  <c r="AG29" i="3"/>
  <c r="AF29" i="3"/>
  <c r="AE29" i="3"/>
  <c r="AD29" i="3"/>
  <c r="AC29" i="3"/>
  <c r="AB29" i="3"/>
  <c r="AA29" i="3"/>
  <c r="Z29" i="3"/>
  <c r="Y29" i="3"/>
  <c r="X29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X6" i="3"/>
  <c r="Y6" i="3"/>
  <c r="Z6" i="3"/>
  <c r="AA6" i="3"/>
  <c r="AB6" i="3"/>
  <c r="AC6" i="3"/>
  <c r="AD6" i="3"/>
  <c r="AE6" i="3"/>
  <c r="AF6" i="3"/>
  <c r="AG6" i="3"/>
  <c r="R6" i="3"/>
  <c r="W6" i="3"/>
  <c r="V6" i="3"/>
  <c r="U6" i="3"/>
  <c r="T6" i="3"/>
  <c r="S6" i="3"/>
  <c r="Q6" i="3"/>
  <c r="P6" i="3"/>
  <c r="O6" i="3"/>
  <c r="N6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K22" i="4" l="1"/>
  <c r="K18" i="4"/>
  <c r="BU151" i="2"/>
  <c r="BT151" i="2"/>
  <c r="BT87" i="2"/>
  <c r="BU87" i="2"/>
  <c r="BT103" i="2"/>
  <c r="BU103" i="2"/>
  <c r="BT119" i="2"/>
  <c r="BU119" i="2"/>
  <c r="BT135" i="2"/>
  <c r="BU135" i="2"/>
  <c r="BT55" i="2"/>
  <c r="BU55" i="2"/>
  <c r="BT71" i="2"/>
  <c r="BU71" i="2"/>
  <c r="BT39" i="2"/>
  <c r="BU39" i="2"/>
  <c r="BU23" i="2"/>
  <c r="BT23" i="2"/>
  <c r="BU7" i="2"/>
  <c r="BT7" i="2"/>
  <c r="BG160" i="2"/>
  <c r="BD160" i="2"/>
  <c r="BA160" i="2"/>
  <c r="AX160" i="2"/>
  <c r="AU160" i="2"/>
  <c r="AR160" i="2"/>
  <c r="AO160" i="2"/>
  <c r="BG144" i="2"/>
  <c r="BD144" i="2"/>
  <c r="BA144" i="2"/>
  <c r="AX144" i="2"/>
  <c r="AU144" i="2"/>
  <c r="AR144" i="2"/>
  <c r="AO144" i="2"/>
  <c r="BG128" i="2"/>
  <c r="BD128" i="2"/>
  <c r="BA128" i="2"/>
  <c r="AX128" i="2"/>
  <c r="AU128" i="2"/>
  <c r="AR128" i="2"/>
  <c r="AO128" i="2"/>
  <c r="BG112" i="2"/>
  <c r="BD112" i="2"/>
  <c r="BA112" i="2"/>
  <c r="AX112" i="2"/>
  <c r="AU112" i="2"/>
  <c r="AR112" i="2"/>
  <c r="AO112" i="2"/>
  <c r="BG96" i="2"/>
  <c r="BD96" i="2"/>
  <c r="BA96" i="2"/>
  <c r="AX96" i="2"/>
  <c r="AU96" i="2"/>
  <c r="AR96" i="2"/>
  <c r="AO96" i="2"/>
  <c r="BG80" i="2"/>
  <c r="BD80" i="2"/>
  <c r="BA80" i="2"/>
  <c r="AX80" i="2"/>
  <c r="AU80" i="2"/>
  <c r="AR80" i="2"/>
  <c r="AO80" i="2"/>
  <c r="BG64" i="2"/>
  <c r="BD64" i="2"/>
  <c r="BA64" i="2"/>
  <c r="AX64" i="2"/>
  <c r="AU64" i="2"/>
  <c r="AR64" i="2"/>
  <c r="AO64" i="2"/>
  <c r="BG48" i="2"/>
  <c r="BD48" i="2"/>
  <c r="BA48" i="2"/>
  <c r="AX48" i="2"/>
  <c r="AU48" i="2"/>
  <c r="AR48" i="2"/>
  <c r="AO48" i="2"/>
  <c r="BG32" i="2"/>
  <c r="BD32" i="2"/>
  <c r="BA32" i="2"/>
  <c r="AX32" i="2"/>
  <c r="AU32" i="2"/>
  <c r="AR32" i="2"/>
  <c r="AO32" i="2"/>
  <c r="BG16" i="2"/>
  <c r="BD16" i="2"/>
  <c r="BA16" i="2"/>
  <c r="AX16" i="2"/>
  <c r="AU16" i="2"/>
  <c r="AR16" i="2"/>
  <c r="AO16" i="2"/>
  <c r="Y144" i="2"/>
  <c r="V144" i="2"/>
  <c r="S144" i="2"/>
  <c r="P144" i="2"/>
  <c r="M144" i="2"/>
  <c r="J144" i="2"/>
  <c r="G144" i="2"/>
  <c r="Y160" i="2"/>
  <c r="V160" i="2"/>
  <c r="S160" i="2"/>
  <c r="P160" i="2"/>
  <c r="M160" i="2"/>
  <c r="J160" i="2"/>
  <c r="G160" i="2"/>
  <c r="Y128" i="2"/>
  <c r="V128" i="2"/>
  <c r="S128" i="2"/>
  <c r="P128" i="2"/>
  <c r="M128" i="2"/>
  <c r="J128" i="2"/>
  <c r="G128" i="2"/>
  <c r="Y112" i="2"/>
  <c r="V112" i="2"/>
  <c r="S112" i="2"/>
  <c r="P112" i="2"/>
  <c r="M112" i="2"/>
  <c r="J112" i="2"/>
  <c r="G112" i="2"/>
  <c r="Y96" i="2"/>
  <c r="V96" i="2"/>
  <c r="S96" i="2"/>
  <c r="P96" i="2"/>
  <c r="M96" i="2"/>
  <c r="J96" i="2"/>
  <c r="G96" i="2"/>
  <c r="Y80" i="2"/>
  <c r="V80" i="2"/>
  <c r="S80" i="2"/>
  <c r="P80" i="2"/>
  <c r="M80" i="2"/>
  <c r="J80" i="2"/>
  <c r="G80" i="2"/>
  <c r="Y64" i="2"/>
  <c r="V64" i="2"/>
  <c r="S64" i="2"/>
  <c r="P64" i="2"/>
  <c r="M64" i="2"/>
  <c r="J64" i="2"/>
  <c r="G64" i="2"/>
  <c r="Y48" i="2"/>
  <c r="V48" i="2"/>
  <c r="S48" i="2"/>
  <c r="P48" i="2"/>
  <c r="M48" i="2"/>
  <c r="J48" i="2"/>
  <c r="G48" i="2"/>
  <c r="Y32" i="2"/>
  <c r="V32" i="2"/>
  <c r="S32" i="2"/>
  <c r="P32" i="2"/>
  <c r="M32" i="2"/>
  <c r="J32" i="2"/>
  <c r="G32" i="2"/>
  <c r="Y16" i="2"/>
  <c r="V16" i="2"/>
  <c r="S16" i="2"/>
  <c r="P16" i="2"/>
  <c r="M16" i="2"/>
  <c r="J16" i="2"/>
  <c r="G16" i="2"/>
  <c r="AK152" i="2"/>
  <c r="AK136" i="2"/>
  <c r="AK120" i="2"/>
  <c r="AK104" i="2"/>
  <c r="AM104" i="2" s="1"/>
  <c r="AK88" i="2"/>
  <c r="AK72" i="2"/>
  <c r="AK56" i="2"/>
  <c r="AM56" i="2" s="1"/>
  <c r="AK40" i="2"/>
  <c r="AM40" i="2" s="1"/>
  <c r="AK24" i="2"/>
  <c r="AK8" i="2"/>
  <c r="BG157" i="2"/>
  <c r="BD157" i="2"/>
  <c r="BA157" i="2"/>
  <c r="AX157" i="2"/>
  <c r="AU157" i="2"/>
  <c r="AR157" i="2"/>
  <c r="AO157" i="2"/>
  <c r="BG154" i="2"/>
  <c r="BD154" i="2"/>
  <c r="BA154" i="2"/>
  <c r="AX154" i="2"/>
  <c r="AU154" i="2"/>
  <c r="AR154" i="2"/>
  <c r="AO154" i="2"/>
  <c r="AM152" i="2"/>
  <c r="BG141" i="2"/>
  <c r="BD141" i="2"/>
  <c r="BA141" i="2"/>
  <c r="AX141" i="2"/>
  <c r="AU141" i="2"/>
  <c r="AR141" i="2"/>
  <c r="AO141" i="2"/>
  <c r="BG138" i="2"/>
  <c r="BD138" i="2"/>
  <c r="BA138" i="2"/>
  <c r="AX138" i="2"/>
  <c r="AU138" i="2"/>
  <c r="AR138" i="2"/>
  <c r="AO138" i="2"/>
  <c r="AM136" i="2"/>
  <c r="BG125" i="2"/>
  <c r="BD125" i="2"/>
  <c r="BA125" i="2"/>
  <c r="AX125" i="2"/>
  <c r="AU125" i="2"/>
  <c r="AR125" i="2"/>
  <c r="AO125" i="2"/>
  <c r="BG122" i="2"/>
  <c r="BD122" i="2"/>
  <c r="BA122" i="2"/>
  <c r="AX122" i="2"/>
  <c r="AU122" i="2"/>
  <c r="AR122" i="2"/>
  <c r="AO122" i="2"/>
  <c r="AM120" i="2"/>
  <c r="BG109" i="2"/>
  <c r="BD109" i="2"/>
  <c r="BA109" i="2"/>
  <c r="AX109" i="2"/>
  <c r="AU109" i="2"/>
  <c r="AR109" i="2"/>
  <c r="AO109" i="2"/>
  <c r="BG106" i="2"/>
  <c r="BD106" i="2"/>
  <c r="BA106" i="2"/>
  <c r="AX106" i="2"/>
  <c r="AU106" i="2"/>
  <c r="AR106" i="2"/>
  <c r="BJ103" i="2" s="1"/>
  <c r="AO106" i="2"/>
  <c r="BG93" i="2"/>
  <c r="BD93" i="2"/>
  <c r="BA93" i="2"/>
  <c r="AX93" i="2"/>
  <c r="AU93" i="2"/>
  <c r="AR93" i="2"/>
  <c r="AO93" i="2"/>
  <c r="BG90" i="2"/>
  <c r="BD90" i="2"/>
  <c r="BA90" i="2"/>
  <c r="AX90" i="2"/>
  <c r="AU90" i="2"/>
  <c r="AR90" i="2"/>
  <c r="AO90" i="2"/>
  <c r="AM88" i="2"/>
  <c r="BG77" i="2"/>
  <c r="BD77" i="2"/>
  <c r="BA77" i="2"/>
  <c r="AX77" i="2"/>
  <c r="AU77" i="2"/>
  <c r="AR77" i="2"/>
  <c r="AO77" i="2"/>
  <c r="BG74" i="2"/>
  <c r="BD74" i="2"/>
  <c r="BA74" i="2"/>
  <c r="AX74" i="2"/>
  <c r="AU74" i="2"/>
  <c r="AR74" i="2"/>
  <c r="AO74" i="2"/>
  <c r="AM72" i="2"/>
  <c r="BG61" i="2"/>
  <c r="BD61" i="2"/>
  <c r="BA61" i="2"/>
  <c r="AX61" i="2"/>
  <c r="AU61" i="2"/>
  <c r="AR61" i="2"/>
  <c r="AO61" i="2"/>
  <c r="BG58" i="2"/>
  <c r="BD58" i="2"/>
  <c r="BA58" i="2"/>
  <c r="AX58" i="2"/>
  <c r="AU58" i="2"/>
  <c r="AR58" i="2"/>
  <c r="AO58" i="2"/>
  <c r="BG45" i="2"/>
  <c r="BD45" i="2"/>
  <c r="BA45" i="2"/>
  <c r="AX45" i="2"/>
  <c r="AU45" i="2"/>
  <c r="AR45" i="2"/>
  <c r="AO45" i="2"/>
  <c r="BG42" i="2"/>
  <c r="BD42" i="2"/>
  <c r="BA42" i="2"/>
  <c r="AX42" i="2"/>
  <c r="AU42" i="2"/>
  <c r="AR42" i="2"/>
  <c r="AO42" i="2"/>
  <c r="BG29" i="2"/>
  <c r="BD29" i="2"/>
  <c r="BA29" i="2"/>
  <c r="AX29" i="2"/>
  <c r="AU29" i="2"/>
  <c r="AR29" i="2"/>
  <c r="AO29" i="2"/>
  <c r="BG26" i="2"/>
  <c r="BD26" i="2"/>
  <c r="BA26" i="2"/>
  <c r="AX26" i="2"/>
  <c r="AU26" i="2"/>
  <c r="AR26" i="2"/>
  <c r="AO26" i="2"/>
  <c r="AM24" i="2"/>
  <c r="BG13" i="2"/>
  <c r="BD13" i="2"/>
  <c r="BA13" i="2"/>
  <c r="AX13" i="2"/>
  <c r="AU13" i="2"/>
  <c r="AR13" i="2"/>
  <c r="AO13" i="2"/>
  <c r="BG10" i="2"/>
  <c r="BD10" i="2"/>
  <c r="BA10" i="2"/>
  <c r="AX10" i="2"/>
  <c r="AU10" i="2"/>
  <c r="AR10" i="2"/>
  <c r="AO10" i="2"/>
  <c r="AM8" i="2"/>
  <c r="Y157" i="2"/>
  <c r="V157" i="2"/>
  <c r="S157" i="2"/>
  <c r="P157" i="2"/>
  <c r="M157" i="2"/>
  <c r="J157" i="2"/>
  <c r="G157" i="2"/>
  <c r="Y154" i="2"/>
  <c r="V154" i="2"/>
  <c r="S154" i="2"/>
  <c r="P154" i="2"/>
  <c r="M154" i="2"/>
  <c r="J154" i="2"/>
  <c r="G154" i="2"/>
  <c r="D152" i="2"/>
  <c r="Y141" i="2"/>
  <c r="V141" i="2"/>
  <c r="S141" i="2"/>
  <c r="P141" i="2"/>
  <c r="M141" i="2"/>
  <c r="J141" i="2"/>
  <c r="G141" i="2"/>
  <c r="Y138" i="2"/>
  <c r="V138" i="2"/>
  <c r="S138" i="2"/>
  <c r="P138" i="2"/>
  <c r="M138" i="2"/>
  <c r="J138" i="2"/>
  <c r="G138" i="2"/>
  <c r="D136" i="2"/>
  <c r="Y125" i="2"/>
  <c r="V125" i="2"/>
  <c r="S125" i="2"/>
  <c r="P125" i="2"/>
  <c r="M125" i="2"/>
  <c r="J125" i="2"/>
  <c r="G125" i="2"/>
  <c r="Y122" i="2"/>
  <c r="V122" i="2"/>
  <c r="S122" i="2"/>
  <c r="P122" i="2"/>
  <c r="M122" i="2"/>
  <c r="J122" i="2"/>
  <c r="G122" i="2"/>
  <c r="D120" i="2"/>
  <c r="Y109" i="2"/>
  <c r="V109" i="2"/>
  <c r="S109" i="2"/>
  <c r="P109" i="2"/>
  <c r="M109" i="2"/>
  <c r="J109" i="2"/>
  <c r="G109" i="2"/>
  <c r="Y106" i="2"/>
  <c r="V106" i="2"/>
  <c r="S106" i="2"/>
  <c r="P106" i="2"/>
  <c r="M106" i="2"/>
  <c r="J106" i="2"/>
  <c r="G106" i="2"/>
  <c r="D104" i="2"/>
  <c r="Y93" i="2"/>
  <c r="V93" i="2"/>
  <c r="S93" i="2"/>
  <c r="P93" i="2"/>
  <c r="M93" i="2"/>
  <c r="J93" i="2"/>
  <c r="G93" i="2"/>
  <c r="Y90" i="2"/>
  <c r="V90" i="2"/>
  <c r="S90" i="2"/>
  <c r="P90" i="2"/>
  <c r="M90" i="2"/>
  <c r="J90" i="2"/>
  <c r="G90" i="2"/>
  <c r="D88" i="2"/>
  <c r="Y77" i="2"/>
  <c r="V77" i="2"/>
  <c r="S77" i="2"/>
  <c r="P77" i="2"/>
  <c r="M77" i="2"/>
  <c r="J77" i="2"/>
  <c r="G77" i="2"/>
  <c r="Y74" i="2"/>
  <c r="V74" i="2"/>
  <c r="S74" i="2"/>
  <c r="P74" i="2"/>
  <c r="M74" i="2"/>
  <c r="J74" i="2"/>
  <c r="G74" i="2"/>
  <c r="D72" i="2"/>
  <c r="Y61" i="2"/>
  <c r="V61" i="2"/>
  <c r="S61" i="2"/>
  <c r="P61" i="2"/>
  <c r="M61" i="2"/>
  <c r="J61" i="2"/>
  <c r="G61" i="2"/>
  <c r="Y58" i="2"/>
  <c r="V58" i="2"/>
  <c r="S58" i="2"/>
  <c r="P58" i="2"/>
  <c r="M58" i="2"/>
  <c r="J58" i="2"/>
  <c r="G58" i="2"/>
  <c r="D56" i="2"/>
  <c r="Y45" i="2"/>
  <c r="V45" i="2"/>
  <c r="S45" i="2"/>
  <c r="P45" i="2"/>
  <c r="M45" i="2"/>
  <c r="J45" i="2"/>
  <c r="G45" i="2"/>
  <c r="Y42" i="2"/>
  <c r="V42" i="2"/>
  <c r="S42" i="2"/>
  <c r="P42" i="2"/>
  <c r="M42" i="2"/>
  <c r="J42" i="2"/>
  <c r="G42" i="2"/>
  <c r="D40" i="2"/>
  <c r="Y29" i="2"/>
  <c r="V29" i="2"/>
  <c r="S29" i="2"/>
  <c r="P29" i="2"/>
  <c r="M29" i="2"/>
  <c r="J29" i="2"/>
  <c r="G29" i="2"/>
  <c r="Y26" i="2"/>
  <c r="V26" i="2"/>
  <c r="S26" i="2"/>
  <c r="P26" i="2"/>
  <c r="M26" i="2"/>
  <c r="J26" i="2"/>
  <c r="G26" i="2"/>
  <c r="D24" i="2"/>
  <c r="D8" i="2"/>
  <c r="Y13" i="2"/>
  <c r="Y10" i="2"/>
  <c r="V13" i="2"/>
  <c r="V10" i="2"/>
  <c r="S13" i="2"/>
  <c r="S10" i="2"/>
  <c r="P13" i="2"/>
  <c r="P10" i="2"/>
  <c r="M13" i="2"/>
  <c r="M10" i="2"/>
  <c r="J13" i="2"/>
  <c r="J10" i="2"/>
  <c r="G13" i="2"/>
  <c r="G10" i="2"/>
  <c r="J9" i="1"/>
  <c r="F24" i="2" s="1"/>
  <c r="J10" i="1"/>
  <c r="F40" i="2" s="1"/>
  <c r="J11" i="1"/>
  <c r="F56" i="2" s="1"/>
  <c r="J12" i="1"/>
  <c r="F72" i="2" s="1"/>
  <c r="J13" i="1"/>
  <c r="F88" i="2" s="1"/>
  <c r="J14" i="1"/>
  <c r="F104" i="2" s="1"/>
  <c r="J15" i="1"/>
  <c r="F120" i="2" s="1"/>
  <c r="J16" i="1"/>
  <c r="F136" i="2" s="1"/>
  <c r="J17" i="1"/>
  <c r="F152" i="2" s="1"/>
  <c r="J8" i="1"/>
  <c r="F8" i="2" s="1"/>
  <c r="I9" i="1"/>
  <c r="AN24" i="2" s="1"/>
  <c r="I10" i="1"/>
  <c r="I11" i="1"/>
  <c r="AN56" i="2" s="1"/>
  <c r="I12" i="1"/>
  <c r="AN72" i="2" s="1"/>
  <c r="I13" i="1"/>
  <c r="E88" i="2" s="1"/>
  <c r="I14" i="1"/>
  <c r="I15" i="1"/>
  <c r="AN120" i="2" s="1"/>
  <c r="I16" i="1"/>
  <c r="AN136" i="2" s="1"/>
  <c r="I17" i="1"/>
  <c r="AN152" i="2" s="1"/>
  <c r="I8" i="1"/>
  <c r="AN8" i="2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8" i="1"/>
  <c r="H8" i="1" s="1"/>
  <c r="S147" i="2" l="1"/>
  <c r="I10" i="4"/>
  <c r="Q10" i="4" s="1"/>
  <c r="Z10" i="4" s="1"/>
  <c r="CC151" i="2"/>
  <c r="H17" i="3" s="1"/>
  <c r="W7" i="3" s="1"/>
  <c r="CC87" i="2"/>
  <c r="H13" i="3" s="1"/>
  <c r="S7" i="3" s="1"/>
  <c r="CC103" i="2"/>
  <c r="H14" i="3" s="1"/>
  <c r="T7" i="3" s="1"/>
  <c r="CC135" i="2"/>
  <c r="H16" i="3" s="1"/>
  <c r="V7" i="3" s="1"/>
  <c r="CC119" i="2"/>
  <c r="H15" i="3" s="1"/>
  <c r="U7" i="3" s="1"/>
  <c r="CC71" i="2"/>
  <c r="H12" i="3" s="1"/>
  <c r="R7" i="3" s="1"/>
  <c r="CC55" i="2"/>
  <c r="H11" i="3" s="1"/>
  <c r="Q7" i="3" s="1"/>
  <c r="CC39" i="2"/>
  <c r="H10" i="3" s="1"/>
  <c r="P7" i="3" s="1"/>
  <c r="CC23" i="2"/>
  <c r="H9" i="3" s="1"/>
  <c r="O7" i="3" s="1"/>
  <c r="CC7" i="2"/>
  <c r="H8" i="3" s="1"/>
  <c r="N7" i="3" s="1"/>
  <c r="AX99" i="2"/>
  <c r="AR131" i="2"/>
  <c r="BD131" i="2"/>
  <c r="AU147" i="2"/>
  <c r="BG147" i="2"/>
  <c r="AX163" i="2"/>
  <c r="G167" i="2"/>
  <c r="S167" i="2"/>
  <c r="J167" i="2"/>
  <c r="V167" i="2"/>
  <c r="AB135" i="2"/>
  <c r="M167" i="2"/>
  <c r="Y167" i="2"/>
  <c r="BJ39" i="2"/>
  <c r="AB103" i="2"/>
  <c r="AB55" i="2"/>
  <c r="AB71" i="2"/>
  <c r="P167" i="2"/>
  <c r="AN104" i="2"/>
  <c r="BL103" i="2" s="1"/>
  <c r="AN40" i="2"/>
  <c r="AB39" i="2"/>
  <c r="AB151" i="2"/>
  <c r="BJ87" i="2"/>
  <c r="AR167" i="2"/>
  <c r="BD167" i="2"/>
  <c r="AB119" i="2"/>
  <c r="BJ7" i="2"/>
  <c r="BJ23" i="2"/>
  <c r="BJ71" i="2"/>
  <c r="BL71" i="2" s="1"/>
  <c r="BJ135" i="2"/>
  <c r="BL135" i="2" s="1"/>
  <c r="AU167" i="2"/>
  <c r="BG167" i="2"/>
  <c r="AB23" i="2"/>
  <c r="AB87" i="2"/>
  <c r="AD87" i="2" s="1"/>
  <c r="BJ55" i="2"/>
  <c r="BJ119" i="2"/>
  <c r="AX147" i="2"/>
  <c r="AO163" i="2"/>
  <c r="BA163" i="2"/>
  <c r="AR163" i="2"/>
  <c r="BD163" i="2"/>
  <c r="AU163" i="2"/>
  <c r="BG163" i="2"/>
  <c r="AO147" i="2"/>
  <c r="BA147" i="2"/>
  <c r="AR147" i="2"/>
  <c r="BD147" i="2"/>
  <c r="AU131" i="2"/>
  <c r="BG131" i="2"/>
  <c r="AX115" i="2"/>
  <c r="AO131" i="2"/>
  <c r="BA131" i="2"/>
  <c r="AU115" i="2"/>
  <c r="BG115" i="2"/>
  <c r="AX131" i="2"/>
  <c r="AU67" i="2"/>
  <c r="BG67" i="2"/>
  <c r="AX83" i="2"/>
  <c r="AO99" i="2"/>
  <c r="BA99" i="2"/>
  <c r="AO115" i="2"/>
  <c r="BA115" i="2"/>
  <c r="AR115" i="2"/>
  <c r="BD115" i="2"/>
  <c r="AR99" i="2"/>
  <c r="BD99" i="2"/>
  <c r="AU99" i="2"/>
  <c r="BG99" i="2"/>
  <c r="AU83" i="2"/>
  <c r="BG83" i="2"/>
  <c r="AX67" i="2"/>
  <c r="AO83" i="2"/>
  <c r="BA83" i="2"/>
  <c r="AR83" i="2"/>
  <c r="BD83" i="2"/>
  <c r="AR35" i="2"/>
  <c r="BD35" i="2"/>
  <c r="AU51" i="2"/>
  <c r="BG51" i="2"/>
  <c r="AX51" i="2"/>
  <c r="AO67" i="2"/>
  <c r="BA67" i="2"/>
  <c r="AR67" i="2"/>
  <c r="BD67" i="2"/>
  <c r="AR51" i="2"/>
  <c r="BD51" i="2"/>
  <c r="AO51" i="2"/>
  <c r="AX35" i="2"/>
  <c r="BA51" i="2"/>
  <c r="AO35" i="2"/>
  <c r="BA35" i="2"/>
  <c r="AO19" i="2"/>
  <c r="AU35" i="2"/>
  <c r="BG35" i="2"/>
  <c r="AX19" i="2"/>
  <c r="BA19" i="2"/>
  <c r="AR19" i="2"/>
  <c r="BD19" i="2"/>
  <c r="AU19" i="2"/>
  <c r="BG19" i="2"/>
  <c r="G147" i="2"/>
  <c r="P147" i="2"/>
  <c r="V147" i="2"/>
  <c r="M147" i="2"/>
  <c r="Y147" i="2"/>
  <c r="P115" i="2"/>
  <c r="J147" i="2"/>
  <c r="P163" i="2"/>
  <c r="G163" i="2"/>
  <c r="S163" i="2"/>
  <c r="J163" i="2"/>
  <c r="V163" i="2"/>
  <c r="P99" i="2"/>
  <c r="J131" i="2"/>
  <c r="V131" i="2"/>
  <c r="M163" i="2"/>
  <c r="Y163" i="2"/>
  <c r="J115" i="2"/>
  <c r="V115" i="2"/>
  <c r="M131" i="2"/>
  <c r="Y131" i="2"/>
  <c r="P131" i="2"/>
  <c r="P67" i="2"/>
  <c r="G83" i="2"/>
  <c r="S83" i="2"/>
  <c r="G131" i="2"/>
  <c r="S131" i="2"/>
  <c r="P83" i="2"/>
  <c r="G99" i="2"/>
  <c r="S99" i="2"/>
  <c r="G115" i="2"/>
  <c r="S115" i="2"/>
  <c r="M99" i="2"/>
  <c r="Y99" i="2"/>
  <c r="M115" i="2"/>
  <c r="Y115" i="2"/>
  <c r="G67" i="2"/>
  <c r="S67" i="2"/>
  <c r="J99" i="2"/>
  <c r="V99" i="2"/>
  <c r="V83" i="2"/>
  <c r="M83" i="2"/>
  <c r="Y83" i="2"/>
  <c r="J67" i="2"/>
  <c r="V67" i="2"/>
  <c r="J83" i="2"/>
  <c r="M67" i="2"/>
  <c r="Y67" i="2"/>
  <c r="G51" i="2"/>
  <c r="S51" i="2"/>
  <c r="M51" i="2"/>
  <c r="Y51" i="2"/>
  <c r="P51" i="2"/>
  <c r="J51" i="2"/>
  <c r="V51" i="2"/>
  <c r="P35" i="2"/>
  <c r="G35" i="2"/>
  <c r="S35" i="2"/>
  <c r="M35" i="2"/>
  <c r="Y35" i="2"/>
  <c r="J35" i="2"/>
  <c r="V35" i="2"/>
  <c r="Y19" i="2"/>
  <c r="I24" i="4" s="1"/>
  <c r="V19" i="2"/>
  <c r="I22" i="4" s="1"/>
  <c r="S19" i="2"/>
  <c r="I20" i="4" s="1"/>
  <c r="P19" i="2"/>
  <c r="I18" i="4" s="1"/>
  <c r="M19" i="2"/>
  <c r="I16" i="4" s="1"/>
  <c r="G19" i="2"/>
  <c r="I12" i="4" s="1"/>
  <c r="J19" i="2"/>
  <c r="I14" i="4" s="1"/>
  <c r="BL55" i="2"/>
  <c r="BL7" i="2"/>
  <c r="AN88" i="2"/>
  <c r="BL87" i="2" s="1"/>
  <c r="BL23" i="2"/>
  <c r="BL119" i="2"/>
  <c r="BJ151" i="2"/>
  <c r="BL151" i="2" s="1"/>
  <c r="AX167" i="2"/>
  <c r="AO167" i="2"/>
  <c r="BA167" i="2"/>
  <c r="E152" i="2"/>
  <c r="E136" i="2"/>
  <c r="AD135" i="2" s="1"/>
  <c r="E120" i="2"/>
  <c r="E104" i="2"/>
  <c r="AD103" i="2" s="1"/>
  <c r="E24" i="2"/>
  <c r="E72" i="2"/>
  <c r="E56" i="2"/>
  <c r="AD55" i="2" s="1"/>
  <c r="E40" i="2"/>
  <c r="E8" i="2"/>
  <c r="I9" i="4" s="1"/>
  <c r="Q9" i="4" s="1"/>
  <c r="Z9" i="4" s="1"/>
  <c r="AB7" i="2"/>
  <c r="BW103" i="2" l="1"/>
  <c r="E14" i="3" s="1"/>
  <c r="BW135" i="2"/>
  <c r="E16" i="3" s="1"/>
  <c r="BW87" i="2"/>
  <c r="E13" i="3" s="1"/>
  <c r="BW55" i="2"/>
  <c r="BN23" i="2"/>
  <c r="BP23" i="2" s="1"/>
  <c r="BL39" i="2"/>
  <c r="BN55" i="2"/>
  <c r="BP55" i="2" s="1"/>
  <c r="BN103" i="2"/>
  <c r="BP103" i="2" s="1"/>
  <c r="BN7" i="2"/>
  <c r="BP7" i="2" s="1"/>
  <c r="BN71" i="2"/>
  <c r="BP71" i="2" s="1"/>
  <c r="BN135" i="2"/>
  <c r="BP135" i="2" s="1"/>
  <c r="BN151" i="2"/>
  <c r="BP151" i="2" s="1"/>
  <c r="BN39" i="2"/>
  <c r="BN87" i="2"/>
  <c r="BP87" i="2" s="1"/>
  <c r="BN119" i="2"/>
  <c r="BP119" i="2" s="1"/>
  <c r="AD71" i="2"/>
  <c r="BW71" i="2" s="1"/>
  <c r="E12" i="3" s="1"/>
  <c r="AD119" i="2"/>
  <c r="BW119" i="2" s="1"/>
  <c r="E15" i="3" s="1"/>
  <c r="AD7" i="2"/>
  <c r="BW7" i="2" s="1"/>
  <c r="AD23" i="2"/>
  <c r="BW23" i="2" s="1"/>
  <c r="E9" i="3" s="1"/>
  <c r="AD39" i="2"/>
  <c r="AF151" i="2"/>
  <c r="BY151" i="2" s="1"/>
  <c r="F17" i="3" s="1"/>
  <c r="AF135" i="2"/>
  <c r="AF119" i="2"/>
  <c r="BY119" i="2" s="1"/>
  <c r="F15" i="3" s="1"/>
  <c r="AF103" i="2"/>
  <c r="AF87" i="2"/>
  <c r="AF71" i="2"/>
  <c r="BY71" i="2" s="1"/>
  <c r="F12" i="3" s="1"/>
  <c r="AF55" i="2"/>
  <c r="AF39" i="2"/>
  <c r="BY39" i="2" s="1"/>
  <c r="F10" i="3" s="1"/>
  <c r="AF23" i="2"/>
  <c r="BY23" i="2" s="1"/>
  <c r="F9" i="3" s="1"/>
  <c r="AF7" i="2"/>
  <c r="AO165" i="2"/>
  <c r="BG165" i="2"/>
  <c r="BA165" i="2"/>
  <c r="AU165" i="2"/>
  <c r="BD165" i="2"/>
  <c r="AR165" i="2"/>
  <c r="AX165" i="2"/>
  <c r="Y165" i="2"/>
  <c r="V165" i="2"/>
  <c r="S165" i="2"/>
  <c r="P165" i="2"/>
  <c r="M165" i="2"/>
  <c r="J165" i="2"/>
  <c r="AD151" i="2"/>
  <c r="BW151" i="2" s="1"/>
  <c r="G165" i="2"/>
  <c r="E8" i="3" l="1"/>
  <c r="V13" i="4"/>
  <c r="CA151" i="2"/>
  <c r="G17" i="3" s="1"/>
  <c r="AG7" i="3" s="1"/>
  <c r="W29" i="3" s="1"/>
  <c r="E17" i="3"/>
  <c r="E11" i="3"/>
  <c r="CA119" i="2"/>
  <c r="G15" i="3" s="1"/>
  <c r="AE7" i="3" s="1"/>
  <c r="U29" i="3" s="1"/>
  <c r="AH135" i="2"/>
  <c r="BY135" i="2"/>
  <c r="AH87" i="2"/>
  <c r="BY87" i="2"/>
  <c r="AH103" i="2"/>
  <c r="BY103" i="2"/>
  <c r="CA71" i="2"/>
  <c r="G12" i="3" s="1"/>
  <c r="AB7" i="3" s="1"/>
  <c r="R29" i="3" s="1"/>
  <c r="AH55" i="2"/>
  <c r="BY55" i="2"/>
  <c r="F11" i="3" s="1"/>
  <c r="CA23" i="2"/>
  <c r="G9" i="3" s="1"/>
  <c r="Y7" i="3" s="1"/>
  <c r="O29" i="3" s="1"/>
  <c r="BW39" i="2"/>
  <c r="AH7" i="2"/>
  <c r="BY7" i="2"/>
  <c r="V14" i="4" s="1"/>
  <c r="BP39" i="2"/>
  <c r="AH71" i="2"/>
  <c r="AH23" i="2"/>
  <c r="AH119" i="2"/>
  <c r="AH39" i="2"/>
  <c r="AH151" i="2"/>
  <c r="V16" i="4" l="1"/>
  <c r="CA135" i="2"/>
  <c r="G16" i="3" s="1"/>
  <c r="AF7" i="3" s="1"/>
  <c r="V29" i="3" s="1"/>
  <c r="F16" i="3"/>
  <c r="CA103" i="2"/>
  <c r="G14" i="3" s="1"/>
  <c r="AD7" i="3" s="1"/>
  <c r="T29" i="3" s="1"/>
  <c r="F14" i="3"/>
  <c r="CA87" i="2"/>
  <c r="G13" i="3" s="1"/>
  <c r="AC7" i="3" s="1"/>
  <c r="S29" i="3" s="1"/>
  <c r="F13" i="3"/>
  <c r="CA55" i="2"/>
  <c r="G11" i="3" s="1"/>
  <c r="AA7" i="3" s="1"/>
  <c r="Q29" i="3" s="1"/>
  <c r="CA39" i="2"/>
  <c r="G10" i="3" s="1"/>
  <c r="Z7" i="3" s="1"/>
  <c r="P29" i="3" s="1"/>
  <c r="E10" i="3"/>
  <c r="CA7" i="2"/>
  <c r="G8" i="3" s="1"/>
  <c r="X7" i="3" s="1"/>
  <c r="N29" i="3" s="1"/>
  <c r="F8" i="3"/>
</calcChain>
</file>

<file path=xl/sharedStrings.xml><?xml version="1.0" encoding="utf-8"?>
<sst xmlns="http://schemas.openxmlformats.org/spreadsheetml/2006/main" count="961" uniqueCount="54">
  <si>
    <t>Sales ID</t>
  </si>
  <si>
    <t>Name</t>
  </si>
  <si>
    <t>Socail insurance number</t>
  </si>
  <si>
    <t>Part-full time</t>
  </si>
  <si>
    <t>Hourly wage</t>
  </si>
  <si>
    <t>Commission</t>
  </si>
  <si>
    <t>NUMERO</t>
  </si>
  <si>
    <t>Pay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</si>
  <si>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</si>
  <si>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</si>
  <si>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</si>
  <si>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</si>
  <si>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</si>
  <si>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</si>
  <si>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</si>
  <si>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</si>
  <si>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</si>
  <si>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</si>
  <si>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Sunday</t>
  </si>
  <si>
    <t>to</t>
  </si>
  <si>
    <t>Monday</t>
  </si>
  <si>
    <t>Tuesday</t>
  </si>
  <si>
    <t>Wednesday</t>
  </si>
  <si>
    <t>Thursday</t>
  </si>
  <si>
    <t>Friday</t>
  </si>
  <si>
    <t>Saturday</t>
  </si>
  <si>
    <t>Total hours worked</t>
  </si>
  <si>
    <t>Weekly income</t>
  </si>
  <si>
    <t>Total worked(Hours)</t>
  </si>
  <si>
    <t>Total worked($)</t>
  </si>
  <si>
    <t>Yearly pay 1</t>
  </si>
  <si>
    <t>Total sales</t>
  </si>
  <si>
    <t>Total commission</t>
  </si>
  <si>
    <t>Weekly income + Total commission</t>
  </si>
  <si>
    <t>Total income</t>
  </si>
  <si>
    <t>Sales</t>
  </si>
  <si>
    <t>Total</t>
  </si>
  <si>
    <t>Total 2weeks income + Commission</t>
  </si>
  <si>
    <t>Total sales made</t>
  </si>
  <si>
    <t>Total  salary paid</t>
  </si>
  <si>
    <t>Return on investment per employee</t>
  </si>
  <si>
    <t>Number of hours worked</t>
  </si>
  <si>
    <t>Total weekl income+ Commission</t>
  </si>
  <si>
    <t>ID</t>
  </si>
  <si>
    <t>DASHBOARD</t>
  </si>
  <si>
    <t>Pay Sheet</t>
  </si>
  <si>
    <t>Number</t>
  </si>
  <si>
    <t>Hourly rate</t>
  </si>
  <si>
    <t>Day</t>
  </si>
  <si>
    <t>Working hours</t>
  </si>
  <si>
    <t>Commission received</t>
  </si>
  <si>
    <t>Hours worked</t>
  </si>
  <si>
    <t>Total salary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</si>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</sst>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01">
    <xf numFmtId="0" fontId="0" fillId="0" borderId="0" xfId="0"/>
    <xf numFmtId="9" fontId="0" fillId="0" borderId="0" xfId="2" applyFont="1"/>
    <xf numFmtId="0" fontId="0" fillId="0" borderId="2" xfId="0" applyBorder="1"/>
    <xf numFmtId="0" fontId="0" fillId="0" borderId="9" xfId="0" applyBorder="1"/>
    <xf numFmtId="0" fontId="0" fillId="0" borderId="0" xfId="0" applyBorder="1"/>
    <xf numFmtId="20" fontId="0" fillId="3" borderId="17" xfId="0" applyNumberFormat="1" applyFill="1" applyBorder="1"/>
    <xf numFmtId="20" fontId="0" fillId="3" borderId="2" xfId="0" applyNumberFormat="1" applyFill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7" xfId="0" applyBorder="1"/>
    <xf numFmtId="0" fontId="0" fillId="0" borderId="5" xfId="0" applyBorder="1"/>
    <xf numFmtId="0" fontId="0" fillId="0" borderId="14" xfId="0" applyBorder="1"/>
    <xf numFmtId="0" fontId="0" fillId="0" borderId="13" xfId="0" applyBorder="1"/>
    <xf numFmtId="0" fontId="0" fillId="0" borderId="17" xfId="0" applyBorder="1"/>
    <xf numFmtId="0" fontId="0" fillId="0" borderId="8" xfId="0" applyBorder="1"/>
    <xf numFmtId="0" fontId="0" fillId="0" borderId="15" xfId="0" applyBorder="1"/>
    <xf numFmtId="0" fontId="0" fillId="0" borderId="16" xfId="0" applyBorder="1"/>
    <xf numFmtId="44" fontId="0" fillId="0" borderId="0" xfId="0" applyNumberFormat="1"/>
    <xf numFmtId="0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2" xfId="0" applyBorder="1" applyAlignment="1"/>
    <xf numFmtId="0" fontId="0" fillId="0" borderId="17" xfId="0" applyBorder="1" applyAlignment="1"/>
    <xf numFmtId="20" fontId="0" fillId="0" borderId="4" xfId="0" applyNumberFormat="1" applyBorder="1"/>
    <xf numFmtId="20" fontId="0" fillId="0" borderId="8" xfId="0" applyNumberFormat="1" applyBorder="1"/>
    <xf numFmtId="20" fontId="0" fillId="0" borderId="2" xfId="0" applyNumberFormat="1" applyBorder="1"/>
    <xf numFmtId="20" fontId="0" fillId="0" borderId="9" xfId="0" applyNumberFormat="1" applyBorder="1"/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3" borderId="10" xfId="3" applyFill="1" applyBorder="1" applyAlignment="1">
      <alignment horizontal="center" vertical="center"/>
    </xf>
    <xf numFmtId="0" fontId="2" fillId="3" borderId="11" xfId="3" applyFill="1" applyBorder="1" applyAlignment="1">
      <alignment horizontal="center" vertical="center"/>
    </xf>
    <xf numFmtId="0" fontId="2" fillId="3" borderId="12" xfId="3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4" fontId="0" fillId="0" borderId="7" xfId="1" applyFont="1" applyBorder="1" applyAlignment="1">
      <alignment horizontal="center" vertical="center"/>
    </xf>
    <xf numFmtId="44" fontId="0" fillId="0" borderId="6" xfId="1" applyFont="1" applyBorder="1" applyAlignment="1">
      <alignment horizontal="center" vertical="center"/>
    </xf>
    <xf numFmtId="44" fontId="0" fillId="0" borderId="4" xfId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4" fontId="0" fillId="0" borderId="7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44" fontId="0" fillId="0" borderId="7" xfId="0" applyNumberForma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9" fontId="0" fillId="0" borderId="3" xfId="2" applyFont="1" applyBorder="1" applyAlignment="1">
      <alignment horizontal="center" vertical="center"/>
    </xf>
    <xf numFmtId="9" fontId="0" fillId="0" borderId="6" xfId="2" applyFont="1" applyBorder="1" applyAlignment="1">
      <alignment horizontal="center" vertical="center"/>
    </xf>
    <xf numFmtId="9" fontId="0" fillId="0" borderId="4" xfId="2" applyFont="1" applyBorder="1" applyAlignment="1">
      <alignment horizontal="center" vertical="center"/>
    </xf>
    <xf numFmtId="0" fontId="0" fillId="0" borderId="7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44" fontId="0" fillId="0" borderId="3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44" fontId="0" fillId="0" borderId="7" xfId="1" applyFont="1" applyBorder="1" applyAlignment="1">
      <alignment horizontal="center"/>
    </xf>
    <xf numFmtId="44" fontId="0" fillId="0" borderId="14" xfId="1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44" fontId="0" fillId="0" borderId="16" xfId="1" applyFon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44" fontId="0" fillId="0" borderId="9" xfId="1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0" fillId="0" borderId="19" xfId="1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9" fontId="0" fillId="0" borderId="7" xfId="0" applyNumberFormat="1" applyBorder="1" applyAlignment="1">
      <alignment horizontal="center"/>
    </xf>
    <xf numFmtId="44" fontId="0" fillId="0" borderId="5" xfId="0" applyNumberFormat="1" applyBorder="1" applyAlignment="1">
      <alignment horizontal="center"/>
    </xf>
    <xf numFmtId="0" fontId="2" fillId="3" borderId="20" xfId="3" applyFill="1" applyBorder="1" applyAlignment="1">
      <alignment horizontal="center" vertical="center"/>
    </xf>
    <xf numFmtId="44" fontId="0" fillId="0" borderId="3" xfId="1" applyFont="1" applyBorder="1" applyAlignment="1">
      <alignment horizontal="center" vertical="center"/>
    </xf>
  </cellXfs>
  <cellStyles count="4">
    <cellStyle name="Currency" xfId="1" builtinId="4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Sheet3!$N$6:$W$6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Sheet3!$N$7:$W$7</c:f>
              <c:numCache>
                <c:formatCode>General</c:formatCode>
                <c:ptCount val="10"/>
                <c:pt idx="0">
                  <c:v>7365</c:v>
                </c:pt>
                <c:pt idx="1">
                  <c:v>7667</c:v>
                </c:pt>
                <c:pt idx="2">
                  <c:v>8742</c:v>
                </c:pt>
                <c:pt idx="3">
                  <c:v>7245</c:v>
                </c:pt>
                <c:pt idx="4">
                  <c:v>8033</c:v>
                </c:pt>
                <c:pt idx="5">
                  <c:v>7638</c:v>
                </c:pt>
                <c:pt idx="6">
                  <c:v>9118</c:v>
                </c:pt>
                <c:pt idx="7">
                  <c:v>7275</c:v>
                </c:pt>
                <c:pt idx="8">
                  <c:v>7679</c:v>
                </c:pt>
                <c:pt idx="9">
                  <c:v>9451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675544"/>
        <c:axId val="1916767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Sheet3!$N$6:$W$6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Sheet3!$N$8:$W$8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</c15:ser>
            </c15:filteredBarSeries>
          </c:ext>
        </c:extLst>
      </c:barChart>
      <c:catAx>
        <c:axId val="19167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76720"/>
        <c:crosses val="autoZero"/>
        <c:auto val="1"/>
        <c:lblAlgn val="ctr"/>
        <c:lblOffset val="100"/>
        <c:noMultiLvlLbl val="0"/>
      </c:catAx>
      <c:valAx>
        <c:axId val="1916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75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Sheet3!$X$6:$AG$6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Sheet3!$X$7:$AG$7</c:f>
              <c:numCache>
                <c:formatCode>_("$"* #,##0.00_);_("$"* \(#,##0.00\);_("$"* "-"??_);_(@_)</c:formatCode>
                <c:ptCount val="10"/>
                <c:pt idx="0">
                  <c:v>2535.7799999999997</c:v>
                </c:pt>
                <c:pt idx="1">
                  <c:v>2481.96</c:v>
                </c:pt>
                <c:pt idx="2">
                  <c:v>2527.66</c:v>
                </c:pt>
                <c:pt idx="3">
                  <c:v>2455.08</c:v>
                </c:pt>
                <c:pt idx="4">
                  <c:v>2409.86</c:v>
                </c:pt>
                <c:pt idx="5">
                  <c:v>2318.8000000000002</c:v>
                </c:pt>
                <c:pt idx="6">
                  <c:v>2147.62</c:v>
                </c:pt>
                <c:pt idx="7">
                  <c:v>1685.24</c:v>
                </c:pt>
                <c:pt idx="8">
                  <c:v>2304.4</c:v>
                </c:pt>
                <c:pt idx="9">
                  <c:v>1853.08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670056"/>
        <c:axId val="19167044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Sheet3!$X$6:$AG$6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Sheet3!$X$8:$AG$8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</c15:ser>
            </c15:filteredBarSeries>
          </c:ext>
        </c:extLst>
      </c:barChart>
      <c:catAx>
        <c:axId val="19167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70448"/>
        <c:crosses val="autoZero"/>
        <c:auto val="1"/>
        <c:lblAlgn val="ctr"/>
        <c:lblOffset val="100"/>
        <c:noMultiLvlLbl val="0"/>
      </c:catAx>
      <c:valAx>
        <c:axId val="1916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70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Sheet3!$N$28:$W$28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Sheet3!$N$29:$W$29</c:f>
              <c:numCache>
                <c:formatCode>_("$"* #,##0.00_);_("$"* \(#,##0.00\);_("$"* "-"??_);_(@_)</c:formatCode>
                <c:ptCount val="10"/>
                <c:pt idx="0">
                  <c:v>2.9044317724723756</c:v>
                </c:pt>
                <c:pt idx="1">
                  <c:v>3.0890908797885541</c:v>
                </c:pt>
                <c:pt idx="2">
                  <c:v>3.4585347712904428</c:v>
                </c:pt>
                <c:pt idx="3">
                  <c:v>2.9510239992179481</c:v>
                </c:pt>
                <c:pt idx="4">
                  <c:v>3.3333886615820005</c:v>
                </c:pt>
                <c:pt idx="5">
                  <c:v>3.2939451440400203</c:v>
                </c:pt>
                <c:pt idx="6">
                  <c:v>4.245630046283793</c:v>
                </c:pt>
                <c:pt idx="7">
                  <c:v>4.316892549429161</c:v>
                </c:pt>
                <c:pt idx="8">
                  <c:v>3.3323207776427703</c:v>
                </c:pt>
                <c:pt idx="9">
                  <c:v>5.1001575754959312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670840"/>
        <c:axId val="19167123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Sheet3!$N$28:$W$28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Sheet3!$N$30:$W$30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</c15:ser>
            </c15:filteredBarSeries>
          </c:ext>
        </c:extLst>
      </c:barChart>
      <c:catAx>
        <c:axId val="19167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71232"/>
        <c:crosses val="autoZero"/>
        <c:auto val="1"/>
        <c:lblAlgn val="ctr"/>
        <c:lblOffset val="100"/>
        <c:noMultiLvlLbl val="0"/>
      </c:catAx>
      <c:valAx>
        <c:axId val="19167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70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Sheet3!$X$28:$AG$28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Sheet3!$X$29:$AG$29</c:f>
              <c:numCache>
                <c:formatCode>General</c:formatCode>
                <c:ptCount val="1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068816"/>
        <c:axId val="2650743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Sheet3!$X$28:$AG$28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Sheet3!$X$30:$AG$30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</c15:ser>
            </c15:filteredBarSeries>
          </c:ext>
        </c:extLst>
      </c:barChart>
      <c:catAx>
        <c:axId val="26506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074304"/>
        <c:crosses val="autoZero"/>
        <c:auto val="1"/>
        <c:lblAlgn val="ctr"/>
        <c:lblOffset val="100"/>
        <c:noMultiLvlLbl val="0"/>
      </c:catAx>
      <c:valAx>
        <c:axId val="26507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06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40820</xdr:colOff>
      <xdr:row>8</xdr:row>
      <xdr:rowOff>57150</xdr:rowOff>
    </xdr:from>
    <xdr:to>
      <xdr:col>22</xdr:col>
      <xdr:colOff>544284</xdr:colOff>
      <xdr:row>25</xdr:row>
      <xdr:rowOff>122464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40822</xdr:colOff>
      <xdr:row>8</xdr:row>
      <xdr:rowOff>70756</xdr:rowOff>
    </xdr:from>
    <xdr:to>
      <xdr:col>32</xdr:col>
      <xdr:colOff>789215</xdr:colOff>
      <xdr:row>25</xdr:row>
      <xdr:rowOff>149677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54428</xdr:colOff>
      <xdr:row>30</xdr:row>
      <xdr:rowOff>81643</xdr:rowOff>
    </xdr:from>
    <xdr:to>
      <xdr:col>22</xdr:col>
      <xdr:colOff>544285</xdr:colOff>
      <xdr:row>47</xdr:row>
      <xdr:rowOff>149679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54429</xdr:colOff>
      <xdr:row>30</xdr:row>
      <xdr:rowOff>57149</xdr:rowOff>
    </xdr:from>
    <xdr:to>
      <xdr:col>32</xdr:col>
      <xdr:colOff>734785</xdr:colOff>
      <xdr:row>47</xdr:row>
      <xdr:rowOff>149678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J17"/>
  <sheetViews>
    <sheetView topLeftCell="B1" workbookViewId="0">
      <selection activeCell="F15" sqref="F15"/>
    </sheetView>
  </sheetViews>
  <sheetFormatPr defaultRowHeight="15" x14ac:dyDescent="0.25"/>
  <cols>
    <col min="6" max="6" width="23" bestFit="1" customWidth="1"/>
    <col min="8" max="8" width="12.85546875" bestFit="1" customWidth="1"/>
    <col min="9" max="9" width="12" bestFit="1" customWidth="1"/>
    <col min="10" max="10" width="11.85546875" bestFit="1" customWidth="1"/>
  </cols>
  <sheetData>
    <row r="7" spans="4:10" x14ac:dyDescent="0.25">
      <c r="D7" t="s">
        <v>0</v>
      </c>
      <c r="E7" t="s">
        <v>1</v>
      </c>
      <c r="F7" t="s">
        <v>2</v>
      </c>
      <c r="H7" t="s">
        <v>3</v>
      </c>
      <c r="I7" t="s">
        <v>4</v>
      </c>
      <c r="J7" t="s">
        <v>5</v>
      </c>
    </row>
    <row r="8" spans="4:10" x14ac:dyDescent="0.25">
      <c r="D8">
        <v>1</v>
      </c>
      <c r="E8" t="s">
        <v>8</v>
      </c>
      <c r="G8">
        <f ca="1">RANDBETWEEN(1,2)</f>
        <v>2</v>
      </c>
      <c r="H8" t="str">
        <f ca="1">IF(G8=1,"full time","part time")</f>
        <v>part time</v>
      </c>
      <c r="I8">
        <f ca="1">RANDBETWEEN(15,25)</f>
        <v>25</v>
      </c>
      <c r="J8" s="1">
        <f ca="1">RANDBETWEEN(10,20)*0.01</f>
        <v>0.14000000000000001</v>
      </c>
    </row>
    <row r="9" spans="4:10" x14ac:dyDescent="0.25">
      <c r="D9">
        <v>2</v>
      </c>
      <c r="E9" t="s">
        <v>9</v>
      </c>
      <c r="G9">
        <f t="shared" ref="G9:G17" ca="1" si="0">RANDBETWEEN(1,2)</f>
        <v>2</v>
      </c>
      <c r="H9" t="str">
        <f t="shared" ref="H9:H17" ca="1" si="1">IF(G9=1,"full time","part time")</f>
        <v>part time</v>
      </c>
      <c r="I9">
        <f t="shared" ref="I9:I17" ca="1" si="2">RANDBETWEEN(15,25)</f>
        <v>24</v>
      </c>
      <c r="J9" s="1">
        <f t="shared" ref="J9:J17" ca="1" si="3">RANDBETWEEN(10,20)*0.01</f>
        <v>0.16</v>
      </c>
    </row>
    <row r="10" spans="4:10" x14ac:dyDescent="0.25">
      <c r="D10">
        <v>3</v>
      </c>
      <c r="E10" t="s">
        <v>10</v>
      </c>
      <c r="G10">
        <f t="shared" ca="1" si="0"/>
        <v>2</v>
      </c>
      <c r="H10" t="str">
        <f t="shared" ca="1" si="1"/>
        <v>part time</v>
      </c>
      <c r="I10">
        <f t="shared" ca="1" si="2"/>
        <v>25</v>
      </c>
      <c r="J10" s="1">
        <f t="shared" ca="1" si="3"/>
        <v>0.16</v>
      </c>
    </row>
    <row r="11" spans="4:10" x14ac:dyDescent="0.25">
      <c r="D11">
        <v>4</v>
      </c>
      <c r="E11" t="s">
        <v>11</v>
      </c>
      <c r="G11">
        <f t="shared" ca="1" si="0"/>
        <v>1</v>
      </c>
      <c r="H11" t="str">
        <f t="shared" ca="1" si="1"/>
        <v>full time</v>
      </c>
      <c r="I11">
        <f t="shared" ca="1" si="2"/>
        <v>24</v>
      </c>
      <c r="J11" s="1">
        <f t="shared" ca="1" si="3"/>
        <v>0.16</v>
      </c>
    </row>
    <row r="12" spans="4:10" x14ac:dyDescent="0.25">
      <c r="D12">
        <v>5</v>
      </c>
      <c r="E12" t="s">
        <v>12</v>
      </c>
      <c r="G12">
        <f t="shared" ca="1" si="0"/>
        <v>1</v>
      </c>
      <c r="H12" t="str">
        <f t="shared" ca="1" si="1"/>
        <v>full time</v>
      </c>
      <c r="I12">
        <f t="shared" ca="1" si="2"/>
        <v>24</v>
      </c>
      <c r="J12" s="1">
        <f t="shared" ca="1" si="3"/>
        <v>0.17</v>
      </c>
    </row>
    <row r="13" spans="4:10" x14ac:dyDescent="0.25">
      <c r="D13">
        <v>6</v>
      </c>
      <c r="E13" t="s">
        <v>13</v>
      </c>
      <c r="G13">
        <f t="shared" ca="1" si="0"/>
        <v>2</v>
      </c>
      <c r="H13" t="str">
        <f t="shared" ca="1" si="1"/>
        <v>part time</v>
      </c>
      <c r="I13">
        <f t="shared" ca="1" si="2"/>
        <v>23</v>
      </c>
      <c r="J13" s="1">
        <f t="shared" ca="1" si="3"/>
        <v>0.19</v>
      </c>
    </row>
    <row r="14" spans="4:10" x14ac:dyDescent="0.25">
      <c r="D14">
        <v>7</v>
      </c>
      <c r="E14" t="s">
        <v>14</v>
      </c>
      <c r="G14">
        <f t="shared" ca="1" si="0"/>
        <v>2</v>
      </c>
      <c r="H14" t="str">
        <f t="shared" ca="1" si="1"/>
        <v>part time</v>
      </c>
      <c r="I14">
        <f t="shared" ca="1" si="2"/>
        <v>19</v>
      </c>
      <c r="J14" s="1">
        <f t="shared" ca="1" si="3"/>
        <v>0.18</v>
      </c>
    </row>
    <row r="15" spans="4:10" x14ac:dyDescent="0.25">
      <c r="D15">
        <v>8</v>
      </c>
      <c r="E15" t="s">
        <v>15</v>
      </c>
      <c r="G15">
        <f t="shared" ca="1" si="0"/>
        <v>2</v>
      </c>
      <c r="H15" t="str">
        <f t="shared" ca="1" si="1"/>
        <v>part time</v>
      </c>
      <c r="I15">
        <f t="shared" ca="1" si="2"/>
        <v>15</v>
      </c>
      <c r="J15" s="1">
        <f t="shared" ca="1" si="3"/>
        <v>0.18</v>
      </c>
    </row>
    <row r="16" spans="4:10" x14ac:dyDescent="0.25">
      <c r="D16">
        <v>9</v>
      </c>
      <c r="E16" t="s">
        <v>16</v>
      </c>
      <c r="G16">
        <f t="shared" ca="1" si="0"/>
        <v>2</v>
      </c>
      <c r="H16" t="str">
        <f t="shared" ca="1" si="1"/>
        <v>part time</v>
      </c>
      <c r="I16">
        <f t="shared" ca="1" si="2"/>
        <v>21</v>
      </c>
      <c r="J16" s="1">
        <f t="shared" ca="1" si="3"/>
        <v>0.17</v>
      </c>
    </row>
    <row r="17" spans="4:10" x14ac:dyDescent="0.25">
      <c r="D17">
        <v>10</v>
      </c>
      <c r="E17" t="s">
        <v>17</v>
      </c>
      <c r="G17">
        <f t="shared" ca="1" si="0"/>
        <v>1</v>
      </c>
      <c r="H17" t="str">
        <f t="shared" ca="1" si="1"/>
        <v>full time</v>
      </c>
      <c r="I17">
        <f t="shared" ca="1" si="2"/>
        <v>17</v>
      </c>
      <c r="J17" s="1">
        <f t="shared" ca="1" si="3"/>
        <v>0.13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D168"/>
  <sheetViews>
    <sheetView topLeftCell="A6" zoomScale="60" zoomScaleNormal="60" workbookViewId="0">
      <selection activeCell="AD167" sqref="AD167"/>
    </sheetView>
  </sheetViews>
  <sheetFormatPr defaultRowHeight="15" x14ac:dyDescent="0.25"/>
  <cols>
    <col min="37" max="37" width="0" hidden="1" customWidth="1"/>
  </cols>
  <sheetData>
    <row r="2" spans="2:82" ht="15.75" thickBot="1" x14ac:dyDescent="0.3"/>
    <row r="3" spans="2:82" x14ac:dyDescent="0.25">
      <c r="B3" s="46" t="s">
        <v>30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8"/>
      <c r="BU3" s="46" t="s">
        <v>36</v>
      </c>
      <c r="BV3" s="47"/>
      <c r="BW3" s="47"/>
      <c r="BX3" s="47"/>
      <c r="BY3" s="47"/>
      <c r="BZ3" s="47"/>
      <c r="CA3" s="47"/>
      <c r="CB3" s="47"/>
      <c r="CC3" s="47"/>
      <c r="CD3" s="48"/>
    </row>
    <row r="4" spans="2:82" ht="15.75" thickBot="1" x14ac:dyDescent="0.3">
      <c r="B4" s="30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5"/>
      <c r="BU4" s="30"/>
      <c r="BV4" s="44"/>
      <c r="BW4" s="44"/>
      <c r="BX4" s="44"/>
      <c r="BY4" s="44"/>
      <c r="BZ4" s="44"/>
      <c r="CA4" s="44"/>
      <c r="CB4" s="44"/>
      <c r="CC4" s="44"/>
      <c r="CD4" s="45"/>
    </row>
    <row r="5" spans="2:82" ht="15" customHeight="1" x14ac:dyDescent="0.25">
      <c r="B5" s="29" t="s">
        <v>6</v>
      </c>
      <c r="C5" s="34"/>
      <c r="D5" s="29" t="s">
        <v>1</v>
      </c>
      <c r="E5" s="34" t="s">
        <v>7</v>
      </c>
      <c r="F5" s="34" t="s">
        <v>5</v>
      </c>
      <c r="G5" s="29" t="s">
        <v>18</v>
      </c>
      <c r="H5" s="42"/>
      <c r="I5" s="43"/>
      <c r="J5" s="29" t="s">
        <v>20</v>
      </c>
      <c r="K5" s="42"/>
      <c r="L5" s="43"/>
      <c r="M5" s="29" t="s">
        <v>21</v>
      </c>
      <c r="N5" s="42"/>
      <c r="O5" s="43"/>
      <c r="P5" s="29" t="s">
        <v>22</v>
      </c>
      <c r="Q5" s="42"/>
      <c r="R5" s="43"/>
      <c r="S5" s="29" t="s">
        <v>23</v>
      </c>
      <c r="T5" s="42"/>
      <c r="U5" s="43"/>
      <c r="V5" s="29" t="s">
        <v>24</v>
      </c>
      <c r="W5" s="42"/>
      <c r="X5" s="43"/>
      <c r="Y5" s="29" t="s">
        <v>25</v>
      </c>
      <c r="Z5" s="42"/>
      <c r="AA5" s="43"/>
      <c r="AB5" s="29" t="s">
        <v>26</v>
      </c>
      <c r="AC5" s="43"/>
      <c r="AD5" s="29" t="s">
        <v>27</v>
      </c>
      <c r="AE5" s="43"/>
      <c r="AF5" s="29" t="s">
        <v>32</v>
      </c>
      <c r="AG5" s="43"/>
      <c r="AH5" s="70" t="s">
        <v>33</v>
      </c>
      <c r="AI5" s="71"/>
      <c r="AJ5" s="4"/>
      <c r="AK5" s="29" t="s">
        <v>6</v>
      </c>
      <c r="AL5" s="34"/>
      <c r="AM5" s="29" t="s">
        <v>1</v>
      </c>
      <c r="AN5" s="34" t="s">
        <v>7</v>
      </c>
      <c r="AO5" s="29" t="s">
        <v>18</v>
      </c>
      <c r="AP5" s="42"/>
      <c r="AQ5" s="43"/>
      <c r="AR5" s="29" t="s">
        <v>20</v>
      </c>
      <c r="AS5" s="42"/>
      <c r="AT5" s="43"/>
      <c r="AU5" s="29" t="s">
        <v>21</v>
      </c>
      <c r="AV5" s="42"/>
      <c r="AW5" s="43"/>
      <c r="AX5" s="29" t="s">
        <v>22</v>
      </c>
      <c r="AY5" s="42"/>
      <c r="AZ5" s="43"/>
      <c r="BA5" s="29" t="s">
        <v>23</v>
      </c>
      <c r="BB5" s="42"/>
      <c r="BC5" s="43"/>
      <c r="BD5" s="29" t="s">
        <v>24</v>
      </c>
      <c r="BE5" s="42"/>
      <c r="BF5" s="43"/>
      <c r="BG5" s="29" t="s">
        <v>25</v>
      </c>
      <c r="BH5" s="42"/>
      <c r="BI5" s="43"/>
      <c r="BJ5" s="29" t="s">
        <v>26</v>
      </c>
      <c r="BK5" s="43"/>
      <c r="BL5" s="29" t="s">
        <v>27</v>
      </c>
      <c r="BM5" s="43"/>
      <c r="BN5" s="29" t="s">
        <v>32</v>
      </c>
      <c r="BO5" s="43"/>
      <c r="BP5" s="70" t="s">
        <v>33</v>
      </c>
      <c r="BQ5" s="71"/>
      <c r="BU5" s="29" t="s">
        <v>26</v>
      </c>
      <c r="BV5" s="43"/>
      <c r="BW5" s="29" t="s">
        <v>34</v>
      </c>
      <c r="BX5" s="43"/>
      <c r="BY5" s="29" t="s">
        <v>32</v>
      </c>
      <c r="BZ5" s="43"/>
      <c r="CA5" s="70" t="s">
        <v>37</v>
      </c>
      <c r="CB5" s="71"/>
      <c r="CC5" s="29" t="s">
        <v>35</v>
      </c>
      <c r="CD5" s="43"/>
    </row>
    <row r="6" spans="2:82" ht="15.75" thickBot="1" x14ac:dyDescent="0.3">
      <c r="B6" s="30"/>
      <c r="C6" s="34"/>
      <c r="D6" s="30"/>
      <c r="E6" s="35"/>
      <c r="F6" s="35"/>
      <c r="G6" s="30"/>
      <c r="H6" s="44"/>
      <c r="I6" s="45"/>
      <c r="J6" s="30"/>
      <c r="K6" s="44"/>
      <c r="L6" s="45"/>
      <c r="M6" s="30"/>
      <c r="N6" s="44"/>
      <c r="O6" s="45"/>
      <c r="P6" s="30"/>
      <c r="Q6" s="44"/>
      <c r="R6" s="45"/>
      <c r="S6" s="30"/>
      <c r="T6" s="44"/>
      <c r="U6" s="45"/>
      <c r="V6" s="30"/>
      <c r="W6" s="44"/>
      <c r="X6" s="45"/>
      <c r="Y6" s="30"/>
      <c r="Z6" s="44"/>
      <c r="AA6" s="45"/>
      <c r="AB6" s="30"/>
      <c r="AC6" s="45"/>
      <c r="AD6" s="30"/>
      <c r="AE6" s="45"/>
      <c r="AF6" s="30"/>
      <c r="AG6" s="45"/>
      <c r="AH6" s="68"/>
      <c r="AI6" s="69"/>
      <c r="AJ6" s="4"/>
      <c r="AK6" s="30"/>
      <c r="AL6" s="34"/>
      <c r="AM6" s="30"/>
      <c r="AN6" s="35"/>
      <c r="AO6" s="30"/>
      <c r="AP6" s="44"/>
      <c r="AQ6" s="45"/>
      <c r="AR6" s="30"/>
      <c r="AS6" s="44"/>
      <c r="AT6" s="45"/>
      <c r="AU6" s="30"/>
      <c r="AV6" s="44"/>
      <c r="AW6" s="45"/>
      <c r="AX6" s="30"/>
      <c r="AY6" s="44"/>
      <c r="AZ6" s="45"/>
      <c r="BA6" s="30"/>
      <c r="BB6" s="44"/>
      <c r="BC6" s="45"/>
      <c r="BD6" s="30"/>
      <c r="BE6" s="44"/>
      <c r="BF6" s="45"/>
      <c r="BG6" s="30"/>
      <c r="BH6" s="44"/>
      <c r="BI6" s="45"/>
      <c r="BJ6" s="30"/>
      <c r="BK6" s="45"/>
      <c r="BL6" s="30"/>
      <c r="BM6" s="45"/>
      <c r="BN6" s="30"/>
      <c r="BO6" s="45"/>
      <c r="BP6" s="68"/>
      <c r="BQ6" s="69"/>
      <c r="BU6" s="30"/>
      <c r="BV6" s="45"/>
      <c r="BW6" s="30"/>
      <c r="BX6" s="45"/>
      <c r="BY6" s="30"/>
      <c r="BZ6" s="45"/>
      <c r="CA6" s="68"/>
      <c r="CB6" s="69"/>
      <c r="CC6" s="30"/>
      <c r="CD6" s="45"/>
    </row>
    <row r="7" spans="2:82" ht="15.75" thickBot="1" x14ac:dyDescent="0.3">
      <c r="B7" s="3"/>
      <c r="C7" s="34"/>
      <c r="D7" s="4"/>
      <c r="E7" s="4"/>
      <c r="F7" s="4"/>
      <c r="G7" s="46"/>
      <c r="H7" s="47"/>
      <c r="I7" s="48"/>
      <c r="J7" s="46"/>
      <c r="K7" s="47"/>
      <c r="L7" s="48"/>
      <c r="M7" s="46"/>
      <c r="N7" s="47"/>
      <c r="O7" s="48"/>
      <c r="P7" s="46"/>
      <c r="Q7" s="47"/>
      <c r="R7" s="48"/>
      <c r="S7" s="46"/>
      <c r="T7" s="47"/>
      <c r="U7" s="48"/>
      <c r="V7" s="46"/>
      <c r="W7" s="47"/>
      <c r="X7" s="48"/>
      <c r="Y7" s="46"/>
      <c r="Z7" s="47"/>
      <c r="AA7" s="48"/>
      <c r="AB7" s="49">
        <f>G10+J10+M10+P10+S10+V10+Y10+G13+J13+M13+P13+S13+V13+Y13</f>
        <v>40</v>
      </c>
      <c r="AC7" s="51"/>
      <c r="AD7" s="55">
        <f ca="1">AB7*E8</f>
        <v>1000</v>
      </c>
      <c r="AE7" s="51"/>
      <c r="AF7" s="49">
        <f ca="1">G19+J19+M19+P19+S19+V19+Y19</f>
        <v>535.78</v>
      </c>
      <c r="AG7" s="51"/>
      <c r="AH7" s="55">
        <f ca="1">AD7+AF7</f>
        <v>1535.78</v>
      </c>
      <c r="AI7" s="51"/>
      <c r="AJ7" s="4"/>
      <c r="AK7" s="3"/>
      <c r="AL7" s="34"/>
      <c r="AM7" s="4"/>
      <c r="AN7" s="4"/>
      <c r="AO7" s="46"/>
      <c r="AP7" s="47"/>
      <c r="AQ7" s="48"/>
      <c r="AR7" s="46"/>
      <c r="AS7" s="47"/>
      <c r="AT7" s="48"/>
      <c r="AU7" s="46"/>
      <c r="AV7" s="47"/>
      <c r="AW7" s="48"/>
      <c r="AX7" s="46"/>
      <c r="AY7" s="47"/>
      <c r="AZ7" s="48"/>
      <c r="BA7" s="46"/>
      <c r="BB7" s="47"/>
      <c r="BC7" s="48"/>
      <c r="BD7" s="46"/>
      <c r="BE7" s="47"/>
      <c r="BF7" s="48"/>
      <c r="BG7" s="46"/>
      <c r="BH7" s="47"/>
      <c r="BI7" s="48"/>
      <c r="BJ7" s="49">
        <f>AO10+AR10+AU10+AX10+BA10+BD10+BG10+AO13+AR13+AU13+AX13+BA13+BD13+BG13</f>
        <v>40</v>
      </c>
      <c r="BK7" s="51"/>
      <c r="BL7" s="55">
        <f ca="1">BJ7*AN8</f>
        <v>1000</v>
      </c>
      <c r="BM7" s="51"/>
      <c r="BN7" s="49">
        <f ca="1">AO19+AR19+AU19+AX19+BA19+BD19+BG19</f>
        <v>495.32000000000005</v>
      </c>
      <c r="BO7" s="51"/>
      <c r="BP7" s="55">
        <f ca="1">BL7+BN7</f>
        <v>1495.3200000000002</v>
      </c>
      <c r="BQ7" s="51"/>
      <c r="BT7" s="58">
        <f>B8</f>
        <v>1</v>
      </c>
      <c r="BU7" s="49">
        <f>AB7+BJ7</f>
        <v>80</v>
      </c>
      <c r="BV7" s="51"/>
      <c r="BW7" s="55">
        <f ca="1">BL7+AD7</f>
        <v>2000</v>
      </c>
      <c r="BX7" s="51"/>
      <c r="BY7" s="49">
        <f ca="1">AF7</f>
        <v>535.78</v>
      </c>
      <c r="BZ7" s="51"/>
      <c r="CA7" s="55">
        <f ca="1">BW7+BY7</f>
        <v>2535.7799999999997</v>
      </c>
      <c r="CB7" s="51"/>
      <c r="CC7" s="49">
        <f ca="1">SUM(AO16:BI17)+ SUM(G16:AA17)</f>
        <v>7365</v>
      </c>
      <c r="CD7" s="51"/>
    </row>
    <row r="8" spans="2:82" ht="15.75" thickBot="1" x14ac:dyDescent="0.3">
      <c r="B8" s="31">
        <v>1</v>
      </c>
      <c r="C8" s="34"/>
      <c r="D8" s="36" t="str">
        <f>VLOOKUP(B8,Sheet1!$D$8:$E$16,2)</f>
        <v>n1</v>
      </c>
      <c r="E8" s="39">
        <f ca="1">VLOOKUP(B8,Sheet1!$D$8:$I$17,6)</f>
        <v>25</v>
      </c>
      <c r="F8" s="63">
        <f ca="1">VLOOKUP(B8,Sheet1!$D$8:$J$17,7)</f>
        <v>0.14000000000000001</v>
      </c>
      <c r="G8" s="30"/>
      <c r="H8" s="44"/>
      <c r="I8" s="45"/>
      <c r="J8" s="30"/>
      <c r="K8" s="44"/>
      <c r="L8" s="45"/>
      <c r="M8" s="30"/>
      <c r="N8" s="44"/>
      <c r="O8" s="45"/>
      <c r="P8" s="30"/>
      <c r="Q8" s="44"/>
      <c r="R8" s="45"/>
      <c r="S8" s="30"/>
      <c r="T8" s="44"/>
      <c r="U8" s="45"/>
      <c r="V8" s="30"/>
      <c r="W8" s="44"/>
      <c r="X8" s="45"/>
      <c r="Y8" s="30"/>
      <c r="Z8" s="44"/>
      <c r="AA8" s="45"/>
      <c r="AB8" s="56"/>
      <c r="AC8" s="57"/>
      <c r="AD8" s="56"/>
      <c r="AE8" s="57"/>
      <c r="AF8" s="56"/>
      <c r="AG8" s="57"/>
      <c r="AH8" s="56"/>
      <c r="AI8" s="57"/>
      <c r="AJ8" s="4"/>
      <c r="AK8" s="31">
        <f>B8</f>
        <v>1</v>
      </c>
      <c r="AL8" s="34"/>
      <c r="AM8" s="36" t="str">
        <f>VLOOKUP(AK8,Sheet1!$D$8:$E$16,2)</f>
        <v>n1</v>
      </c>
      <c r="AN8" s="39">
        <f ca="1">VLOOKUP(AK8,Sheet1!$D$8:$I$17,6)</f>
        <v>25</v>
      </c>
      <c r="AO8" s="30"/>
      <c r="AP8" s="44"/>
      <c r="AQ8" s="45"/>
      <c r="AR8" s="30"/>
      <c r="AS8" s="44"/>
      <c r="AT8" s="45"/>
      <c r="AU8" s="30"/>
      <c r="AV8" s="44"/>
      <c r="AW8" s="45"/>
      <c r="AX8" s="30"/>
      <c r="AY8" s="44"/>
      <c r="AZ8" s="45"/>
      <c r="BA8" s="30"/>
      <c r="BB8" s="44"/>
      <c r="BC8" s="45"/>
      <c r="BD8" s="30"/>
      <c r="BE8" s="44"/>
      <c r="BF8" s="45"/>
      <c r="BG8" s="30"/>
      <c r="BH8" s="44"/>
      <c r="BI8" s="45"/>
      <c r="BJ8" s="56"/>
      <c r="BK8" s="57"/>
      <c r="BL8" s="56"/>
      <c r="BM8" s="57"/>
      <c r="BN8" s="56"/>
      <c r="BO8" s="57"/>
      <c r="BP8" s="56"/>
      <c r="BQ8" s="57"/>
      <c r="BT8" s="34"/>
      <c r="BU8" s="56"/>
      <c r="BV8" s="57"/>
      <c r="BW8" s="56"/>
      <c r="BX8" s="57"/>
      <c r="BY8" s="56"/>
      <c r="BZ8" s="57"/>
      <c r="CA8" s="56"/>
      <c r="CB8" s="57"/>
      <c r="CC8" s="56"/>
      <c r="CD8" s="57"/>
    </row>
    <row r="9" spans="2:82" ht="15.75" thickBot="1" x14ac:dyDescent="0.3">
      <c r="B9" s="32"/>
      <c r="C9" s="34"/>
      <c r="D9" s="37"/>
      <c r="E9" s="40"/>
      <c r="F9" s="64"/>
      <c r="G9" s="6">
        <v>0.33333333333333331</v>
      </c>
      <c r="H9" s="8" t="s">
        <v>19</v>
      </c>
      <c r="I9" s="6">
        <v>0.5</v>
      </c>
      <c r="J9" s="6">
        <v>0.33333333333333331</v>
      </c>
      <c r="K9" s="7" t="s">
        <v>19</v>
      </c>
      <c r="L9" s="5">
        <v>0.5</v>
      </c>
      <c r="M9" s="6">
        <v>0.33333333333333331</v>
      </c>
      <c r="N9" s="7" t="s">
        <v>19</v>
      </c>
      <c r="O9" s="6">
        <v>0.5</v>
      </c>
      <c r="P9" s="6">
        <v>0.33333333333333331</v>
      </c>
      <c r="Q9" s="7" t="s">
        <v>19</v>
      </c>
      <c r="R9" s="6">
        <v>0.5</v>
      </c>
      <c r="S9" s="6">
        <v>0.33333333333333331</v>
      </c>
      <c r="T9" s="7" t="s">
        <v>19</v>
      </c>
      <c r="U9" s="6">
        <v>0.5</v>
      </c>
      <c r="V9" s="6">
        <v>0.33333333333333331</v>
      </c>
      <c r="W9" s="7" t="s">
        <v>19</v>
      </c>
      <c r="X9" s="6">
        <v>0.5</v>
      </c>
      <c r="Y9" s="6">
        <v>0.33333333333333331</v>
      </c>
      <c r="Z9" s="7" t="s">
        <v>19</v>
      </c>
      <c r="AA9" s="6">
        <v>0.5</v>
      </c>
      <c r="AB9" s="56"/>
      <c r="AC9" s="57"/>
      <c r="AD9" s="56"/>
      <c r="AE9" s="57"/>
      <c r="AF9" s="56"/>
      <c r="AG9" s="57"/>
      <c r="AH9" s="56"/>
      <c r="AI9" s="57"/>
      <c r="AJ9" s="4"/>
      <c r="AK9" s="32"/>
      <c r="AL9" s="34"/>
      <c r="AM9" s="37"/>
      <c r="AN9" s="40"/>
      <c r="AO9" s="6">
        <v>0.33333333333333331</v>
      </c>
      <c r="AP9" s="8" t="s">
        <v>19</v>
      </c>
      <c r="AQ9" s="6">
        <v>0.5</v>
      </c>
      <c r="AR9" s="6">
        <v>0.33333333333333331</v>
      </c>
      <c r="AS9" s="7" t="s">
        <v>19</v>
      </c>
      <c r="AT9" s="5">
        <v>0.5</v>
      </c>
      <c r="AU9" s="6">
        <v>0.33333333333333331</v>
      </c>
      <c r="AV9" s="7" t="s">
        <v>19</v>
      </c>
      <c r="AW9" s="6">
        <v>0.5</v>
      </c>
      <c r="AX9" s="6">
        <v>0.33333333333333331</v>
      </c>
      <c r="AY9" s="7" t="s">
        <v>19</v>
      </c>
      <c r="AZ9" s="6">
        <v>0.5</v>
      </c>
      <c r="BA9" s="6">
        <v>0.33333333333333331</v>
      </c>
      <c r="BB9" s="7" t="s">
        <v>19</v>
      </c>
      <c r="BC9" s="6">
        <v>0.5</v>
      </c>
      <c r="BD9" s="6">
        <v>0.33333333333333331</v>
      </c>
      <c r="BE9" s="7" t="s">
        <v>19</v>
      </c>
      <c r="BF9" s="6">
        <v>0.5</v>
      </c>
      <c r="BG9" s="6">
        <v>0.33333333333333331</v>
      </c>
      <c r="BH9" s="7" t="s">
        <v>19</v>
      </c>
      <c r="BI9" s="6">
        <v>0.5</v>
      </c>
      <c r="BJ9" s="56"/>
      <c r="BK9" s="57"/>
      <c r="BL9" s="56"/>
      <c r="BM9" s="57"/>
      <c r="BN9" s="56"/>
      <c r="BO9" s="57"/>
      <c r="BP9" s="56"/>
      <c r="BQ9" s="57"/>
      <c r="BT9" s="34"/>
      <c r="BU9" s="56"/>
      <c r="BV9" s="57"/>
      <c r="BW9" s="56"/>
      <c r="BX9" s="57"/>
      <c r="BY9" s="56"/>
      <c r="BZ9" s="57"/>
      <c r="CA9" s="56"/>
      <c r="CB9" s="57"/>
      <c r="CC9" s="56"/>
      <c r="CD9" s="57"/>
    </row>
    <row r="10" spans="2:82" x14ac:dyDescent="0.25">
      <c r="B10" s="32"/>
      <c r="C10" s="34"/>
      <c r="D10" s="37"/>
      <c r="E10" s="40"/>
      <c r="F10" s="64"/>
      <c r="G10" s="49">
        <f>(I9-G9)*24</f>
        <v>4</v>
      </c>
      <c r="H10" s="50"/>
      <c r="I10" s="51"/>
      <c r="J10" s="49">
        <f>(L9-J9)*24</f>
        <v>4</v>
      </c>
      <c r="K10" s="50"/>
      <c r="L10" s="51"/>
      <c r="M10" s="49">
        <f>(O9-M9)*24</f>
        <v>4</v>
      </c>
      <c r="N10" s="50"/>
      <c r="O10" s="51"/>
      <c r="P10" s="49">
        <f>(R9-P9)*24</f>
        <v>4</v>
      </c>
      <c r="Q10" s="50"/>
      <c r="R10" s="51"/>
      <c r="S10" s="49">
        <f>(U9-S9)*24</f>
        <v>4</v>
      </c>
      <c r="T10" s="50"/>
      <c r="U10" s="51"/>
      <c r="V10" s="49">
        <f>(X9-V9)*24</f>
        <v>4</v>
      </c>
      <c r="W10" s="50"/>
      <c r="X10" s="51"/>
      <c r="Y10" s="49">
        <f>(AA9-Y9)*24</f>
        <v>4</v>
      </c>
      <c r="Z10" s="50"/>
      <c r="AA10" s="51"/>
      <c r="AB10" s="56"/>
      <c r="AC10" s="57"/>
      <c r="AD10" s="56"/>
      <c r="AE10" s="57"/>
      <c r="AF10" s="56"/>
      <c r="AG10" s="57"/>
      <c r="AH10" s="56"/>
      <c r="AI10" s="57"/>
      <c r="AJ10" s="4"/>
      <c r="AK10" s="32"/>
      <c r="AL10" s="34"/>
      <c r="AM10" s="37"/>
      <c r="AN10" s="40"/>
      <c r="AO10" s="49">
        <f>(AQ9-AO9)*24</f>
        <v>4</v>
      </c>
      <c r="AP10" s="50"/>
      <c r="AQ10" s="51"/>
      <c r="AR10" s="49">
        <f>(AT9-AR9)*24</f>
        <v>4</v>
      </c>
      <c r="AS10" s="50"/>
      <c r="AT10" s="51"/>
      <c r="AU10" s="49">
        <f>(AW9-AU9)*24</f>
        <v>4</v>
      </c>
      <c r="AV10" s="50"/>
      <c r="AW10" s="51"/>
      <c r="AX10" s="49">
        <f>(AZ9-AX9)*24</f>
        <v>4</v>
      </c>
      <c r="AY10" s="50"/>
      <c r="AZ10" s="51"/>
      <c r="BA10" s="49">
        <f>(BC9-BA9)*24</f>
        <v>4</v>
      </c>
      <c r="BB10" s="50"/>
      <c r="BC10" s="51"/>
      <c r="BD10" s="49">
        <f>(BF9-BD9)*24</f>
        <v>4</v>
      </c>
      <c r="BE10" s="50"/>
      <c r="BF10" s="51"/>
      <c r="BG10" s="49">
        <f>(BI9-BG9)*24</f>
        <v>4</v>
      </c>
      <c r="BH10" s="50"/>
      <c r="BI10" s="51"/>
      <c r="BJ10" s="56"/>
      <c r="BK10" s="57"/>
      <c r="BL10" s="56"/>
      <c r="BM10" s="57"/>
      <c r="BN10" s="56"/>
      <c r="BO10" s="57"/>
      <c r="BP10" s="56"/>
      <c r="BQ10" s="57"/>
      <c r="BT10" s="34"/>
      <c r="BU10" s="56"/>
      <c r="BV10" s="57"/>
      <c r="BW10" s="56"/>
      <c r="BX10" s="57"/>
      <c r="BY10" s="56"/>
      <c r="BZ10" s="57"/>
      <c r="CA10" s="56"/>
      <c r="CB10" s="57"/>
      <c r="CC10" s="56"/>
      <c r="CD10" s="57"/>
    </row>
    <row r="11" spans="2:82" ht="15.75" thickBot="1" x14ac:dyDescent="0.3">
      <c r="B11" s="32"/>
      <c r="C11" s="34"/>
      <c r="D11" s="37"/>
      <c r="E11" s="40"/>
      <c r="F11" s="64"/>
      <c r="G11" s="52"/>
      <c r="H11" s="53"/>
      <c r="I11" s="54"/>
      <c r="J11" s="52"/>
      <c r="K11" s="53"/>
      <c r="L11" s="54"/>
      <c r="M11" s="52"/>
      <c r="N11" s="53"/>
      <c r="O11" s="54"/>
      <c r="P11" s="52"/>
      <c r="Q11" s="53"/>
      <c r="R11" s="54"/>
      <c r="S11" s="52"/>
      <c r="T11" s="53"/>
      <c r="U11" s="54"/>
      <c r="V11" s="52"/>
      <c r="W11" s="53"/>
      <c r="X11" s="54"/>
      <c r="Y11" s="52"/>
      <c r="Z11" s="53"/>
      <c r="AA11" s="54"/>
      <c r="AB11" s="56"/>
      <c r="AC11" s="57"/>
      <c r="AD11" s="56"/>
      <c r="AE11" s="57"/>
      <c r="AF11" s="56"/>
      <c r="AG11" s="57"/>
      <c r="AH11" s="56"/>
      <c r="AI11" s="57"/>
      <c r="AJ11" s="4"/>
      <c r="AK11" s="32"/>
      <c r="AL11" s="34"/>
      <c r="AM11" s="37"/>
      <c r="AN11" s="40"/>
      <c r="AO11" s="52"/>
      <c r="AP11" s="53"/>
      <c r="AQ11" s="54"/>
      <c r="AR11" s="52"/>
      <c r="AS11" s="53"/>
      <c r="AT11" s="54"/>
      <c r="AU11" s="52"/>
      <c r="AV11" s="53"/>
      <c r="AW11" s="54"/>
      <c r="AX11" s="52"/>
      <c r="AY11" s="53"/>
      <c r="AZ11" s="54"/>
      <c r="BA11" s="52"/>
      <c r="BB11" s="53"/>
      <c r="BC11" s="54"/>
      <c r="BD11" s="52"/>
      <c r="BE11" s="53"/>
      <c r="BF11" s="54"/>
      <c r="BG11" s="52"/>
      <c r="BH11" s="53"/>
      <c r="BI11" s="54"/>
      <c r="BJ11" s="56"/>
      <c r="BK11" s="57"/>
      <c r="BL11" s="56"/>
      <c r="BM11" s="57"/>
      <c r="BN11" s="56"/>
      <c r="BO11" s="57"/>
      <c r="BP11" s="56"/>
      <c r="BQ11" s="57"/>
      <c r="BT11" s="34"/>
      <c r="BU11" s="56"/>
      <c r="BV11" s="57"/>
      <c r="BW11" s="56"/>
      <c r="BX11" s="57"/>
      <c r="BY11" s="56"/>
      <c r="BZ11" s="57"/>
      <c r="CA11" s="56"/>
      <c r="CB11" s="57"/>
      <c r="CC11" s="56"/>
      <c r="CD11" s="57"/>
    </row>
    <row r="12" spans="2:82" ht="15.75" thickBot="1" x14ac:dyDescent="0.3">
      <c r="B12" s="32"/>
      <c r="C12" s="34"/>
      <c r="D12" s="37"/>
      <c r="E12" s="40"/>
      <c r="F12" s="64"/>
      <c r="G12" s="6">
        <v>0.54166666666666663</v>
      </c>
      <c r="H12" s="2" t="s">
        <v>19</v>
      </c>
      <c r="I12" s="6">
        <v>0.66666666666666663</v>
      </c>
      <c r="J12" s="6">
        <v>0.54166666666666663</v>
      </c>
      <c r="K12" s="7" t="s">
        <v>19</v>
      </c>
      <c r="L12" s="6">
        <v>0.66666666666666663</v>
      </c>
      <c r="M12" s="6"/>
      <c r="N12" s="7" t="s">
        <v>19</v>
      </c>
      <c r="O12" s="6"/>
      <c r="P12" s="6"/>
      <c r="Q12" s="7" t="s">
        <v>19</v>
      </c>
      <c r="R12" s="6"/>
      <c r="S12" s="6"/>
      <c r="T12" s="7" t="s">
        <v>19</v>
      </c>
      <c r="U12" s="6"/>
      <c r="V12" s="6">
        <v>0.54166666666666663</v>
      </c>
      <c r="W12" s="7" t="s">
        <v>19</v>
      </c>
      <c r="X12" s="6">
        <v>0.66666666666666663</v>
      </c>
      <c r="Y12" s="6">
        <v>0.54166666666666663</v>
      </c>
      <c r="Z12" s="7" t="s">
        <v>19</v>
      </c>
      <c r="AA12" s="6">
        <v>0.66666666666666663</v>
      </c>
      <c r="AB12" s="56"/>
      <c r="AC12" s="57"/>
      <c r="AD12" s="56"/>
      <c r="AE12" s="57"/>
      <c r="AF12" s="56"/>
      <c r="AG12" s="57"/>
      <c r="AH12" s="56"/>
      <c r="AI12" s="57"/>
      <c r="AJ12" s="4"/>
      <c r="AK12" s="32"/>
      <c r="AL12" s="34"/>
      <c r="AM12" s="37"/>
      <c r="AN12" s="40"/>
      <c r="AO12" s="6">
        <v>0.54166666666666663</v>
      </c>
      <c r="AP12" s="2" t="s">
        <v>19</v>
      </c>
      <c r="AQ12" s="6">
        <v>0.66666666666666663</v>
      </c>
      <c r="AR12" s="6">
        <v>0.54166666666666663</v>
      </c>
      <c r="AS12" s="7" t="s">
        <v>19</v>
      </c>
      <c r="AT12" s="6">
        <v>0.66666666666666663</v>
      </c>
      <c r="AU12" s="6"/>
      <c r="AV12" s="7" t="s">
        <v>19</v>
      </c>
      <c r="AW12" s="6"/>
      <c r="AX12" s="6"/>
      <c r="AY12" s="7" t="s">
        <v>19</v>
      </c>
      <c r="AZ12" s="6"/>
      <c r="BA12" s="6"/>
      <c r="BB12" s="7" t="s">
        <v>19</v>
      </c>
      <c r="BC12" s="6"/>
      <c r="BD12" s="6">
        <v>0.54166666666666663</v>
      </c>
      <c r="BE12" s="7" t="s">
        <v>19</v>
      </c>
      <c r="BF12" s="6">
        <v>0.66666666666666663</v>
      </c>
      <c r="BG12" s="6">
        <v>0.54166666666666663</v>
      </c>
      <c r="BH12" s="7" t="s">
        <v>19</v>
      </c>
      <c r="BI12" s="6">
        <v>0.66666666666666663</v>
      </c>
      <c r="BJ12" s="56"/>
      <c r="BK12" s="57"/>
      <c r="BL12" s="56"/>
      <c r="BM12" s="57"/>
      <c r="BN12" s="56"/>
      <c r="BO12" s="57"/>
      <c r="BP12" s="56"/>
      <c r="BQ12" s="57"/>
      <c r="BT12" s="34"/>
      <c r="BU12" s="56"/>
      <c r="BV12" s="57"/>
      <c r="BW12" s="56"/>
      <c r="BX12" s="57"/>
      <c r="BY12" s="56"/>
      <c r="BZ12" s="57"/>
      <c r="CA12" s="56"/>
      <c r="CB12" s="57"/>
      <c r="CC12" s="56"/>
      <c r="CD12" s="57"/>
    </row>
    <row r="13" spans="2:82" x14ac:dyDescent="0.25">
      <c r="B13" s="32"/>
      <c r="C13" s="34"/>
      <c r="D13" s="37"/>
      <c r="E13" s="40"/>
      <c r="F13" s="64"/>
      <c r="G13" s="49">
        <f>(I12-G12)*24</f>
        <v>3</v>
      </c>
      <c r="H13" s="50"/>
      <c r="I13" s="51"/>
      <c r="J13" s="49">
        <f>(L12-J12)*24</f>
        <v>3</v>
      </c>
      <c r="K13" s="50"/>
      <c r="L13" s="51"/>
      <c r="M13" s="49">
        <f>(O12-M12)*24</f>
        <v>0</v>
      </c>
      <c r="N13" s="50"/>
      <c r="O13" s="51"/>
      <c r="P13" s="49">
        <f>(R12-P12)*24</f>
        <v>0</v>
      </c>
      <c r="Q13" s="50"/>
      <c r="R13" s="51"/>
      <c r="S13" s="49">
        <f>(U12-S12)*24</f>
        <v>0</v>
      </c>
      <c r="T13" s="50"/>
      <c r="U13" s="51"/>
      <c r="V13" s="49">
        <f>(X12-V12)*24</f>
        <v>3</v>
      </c>
      <c r="W13" s="50"/>
      <c r="X13" s="51"/>
      <c r="Y13" s="49">
        <f>(AA12-Y12)*24</f>
        <v>3</v>
      </c>
      <c r="Z13" s="50"/>
      <c r="AA13" s="51"/>
      <c r="AB13" s="56"/>
      <c r="AC13" s="57"/>
      <c r="AD13" s="56"/>
      <c r="AE13" s="57"/>
      <c r="AF13" s="56"/>
      <c r="AG13" s="57"/>
      <c r="AH13" s="56"/>
      <c r="AI13" s="57"/>
      <c r="AJ13" s="4"/>
      <c r="AK13" s="32"/>
      <c r="AL13" s="34"/>
      <c r="AM13" s="37"/>
      <c r="AN13" s="40"/>
      <c r="AO13" s="49">
        <f>(AQ12-AO12)*24</f>
        <v>3</v>
      </c>
      <c r="AP13" s="50"/>
      <c r="AQ13" s="51"/>
      <c r="AR13" s="49">
        <f>(AT12-AR12)*24</f>
        <v>3</v>
      </c>
      <c r="AS13" s="50"/>
      <c r="AT13" s="51"/>
      <c r="AU13" s="49">
        <f>(AW12-AU12)*24</f>
        <v>0</v>
      </c>
      <c r="AV13" s="50"/>
      <c r="AW13" s="51"/>
      <c r="AX13" s="49">
        <f>(AZ12-AX12)*24</f>
        <v>0</v>
      </c>
      <c r="AY13" s="50"/>
      <c r="AZ13" s="51"/>
      <c r="BA13" s="49">
        <f>(BC12-BA12)*24</f>
        <v>0</v>
      </c>
      <c r="BB13" s="50"/>
      <c r="BC13" s="51"/>
      <c r="BD13" s="49">
        <f>(BF12-BD12)*24</f>
        <v>3</v>
      </c>
      <c r="BE13" s="50"/>
      <c r="BF13" s="51"/>
      <c r="BG13" s="49">
        <f>(BI12-BG12)*24</f>
        <v>3</v>
      </c>
      <c r="BH13" s="50"/>
      <c r="BI13" s="51"/>
      <c r="BJ13" s="56"/>
      <c r="BK13" s="57"/>
      <c r="BL13" s="56"/>
      <c r="BM13" s="57"/>
      <c r="BN13" s="56"/>
      <c r="BO13" s="57"/>
      <c r="BP13" s="56"/>
      <c r="BQ13" s="57"/>
      <c r="BT13" s="34"/>
      <c r="BU13" s="56"/>
      <c r="BV13" s="57"/>
      <c r="BW13" s="56"/>
      <c r="BX13" s="57"/>
      <c r="BY13" s="56"/>
      <c r="BZ13" s="57"/>
      <c r="CA13" s="56"/>
      <c r="CB13" s="57"/>
      <c r="CC13" s="56"/>
      <c r="CD13" s="57"/>
    </row>
    <row r="14" spans="2:82" ht="15.75" thickBot="1" x14ac:dyDescent="0.3">
      <c r="B14" s="32"/>
      <c r="C14" s="34"/>
      <c r="D14" s="37"/>
      <c r="E14" s="40"/>
      <c r="F14" s="64"/>
      <c r="G14" s="52"/>
      <c r="H14" s="53"/>
      <c r="I14" s="54"/>
      <c r="J14" s="52"/>
      <c r="K14" s="53"/>
      <c r="L14" s="54"/>
      <c r="M14" s="52"/>
      <c r="N14" s="53"/>
      <c r="O14" s="54"/>
      <c r="P14" s="52"/>
      <c r="Q14" s="53"/>
      <c r="R14" s="54"/>
      <c r="S14" s="52"/>
      <c r="T14" s="53"/>
      <c r="U14" s="54"/>
      <c r="V14" s="52"/>
      <c r="W14" s="53"/>
      <c r="X14" s="54"/>
      <c r="Y14" s="52"/>
      <c r="Z14" s="53"/>
      <c r="AA14" s="54"/>
      <c r="AB14" s="56"/>
      <c r="AC14" s="57"/>
      <c r="AD14" s="56"/>
      <c r="AE14" s="57"/>
      <c r="AF14" s="56"/>
      <c r="AG14" s="57"/>
      <c r="AH14" s="56"/>
      <c r="AI14" s="57"/>
      <c r="AJ14" s="4"/>
      <c r="AK14" s="32"/>
      <c r="AL14" s="34"/>
      <c r="AM14" s="37"/>
      <c r="AN14" s="40"/>
      <c r="AO14" s="52"/>
      <c r="AP14" s="53"/>
      <c r="AQ14" s="54"/>
      <c r="AR14" s="52"/>
      <c r="AS14" s="53"/>
      <c r="AT14" s="54"/>
      <c r="AU14" s="52"/>
      <c r="AV14" s="53"/>
      <c r="AW14" s="54"/>
      <c r="AX14" s="52"/>
      <c r="AY14" s="53"/>
      <c r="AZ14" s="54"/>
      <c r="BA14" s="52"/>
      <c r="BB14" s="53"/>
      <c r="BC14" s="54"/>
      <c r="BD14" s="52"/>
      <c r="BE14" s="53"/>
      <c r="BF14" s="54"/>
      <c r="BG14" s="52"/>
      <c r="BH14" s="53"/>
      <c r="BI14" s="54"/>
      <c r="BJ14" s="56"/>
      <c r="BK14" s="57"/>
      <c r="BL14" s="56"/>
      <c r="BM14" s="57"/>
      <c r="BN14" s="56"/>
      <c r="BO14" s="57"/>
      <c r="BP14" s="56"/>
      <c r="BQ14" s="57"/>
      <c r="BT14" s="34"/>
      <c r="BU14" s="56"/>
      <c r="BV14" s="57"/>
      <c r="BW14" s="56"/>
      <c r="BX14" s="57"/>
      <c r="BY14" s="56"/>
      <c r="BZ14" s="57"/>
      <c r="CA14" s="56"/>
      <c r="CB14" s="57"/>
      <c r="CC14" s="56"/>
      <c r="CD14" s="57"/>
    </row>
    <row r="15" spans="2:82" ht="15.75" thickBot="1" x14ac:dyDescent="0.3">
      <c r="B15" s="32"/>
      <c r="C15" s="34"/>
      <c r="D15" s="37"/>
      <c r="E15" s="40"/>
      <c r="F15" s="64"/>
      <c r="G15" s="60" t="s">
        <v>31</v>
      </c>
      <c r="H15" s="61"/>
      <c r="I15" s="62"/>
      <c r="J15" s="60" t="s">
        <v>31</v>
      </c>
      <c r="K15" s="61"/>
      <c r="L15" s="62"/>
      <c r="M15" s="60" t="s">
        <v>31</v>
      </c>
      <c r="N15" s="61"/>
      <c r="O15" s="62"/>
      <c r="P15" s="60" t="s">
        <v>31</v>
      </c>
      <c r="Q15" s="61"/>
      <c r="R15" s="62"/>
      <c r="S15" s="60" t="s">
        <v>31</v>
      </c>
      <c r="T15" s="61"/>
      <c r="U15" s="62"/>
      <c r="V15" s="60" t="s">
        <v>31</v>
      </c>
      <c r="W15" s="61"/>
      <c r="X15" s="62"/>
      <c r="Y15" s="60" t="s">
        <v>31</v>
      </c>
      <c r="Z15" s="61"/>
      <c r="AA15" s="62"/>
      <c r="AB15" s="56"/>
      <c r="AC15" s="57"/>
      <c r="AD15" s="56"/>
      <c r="AE15" s="57"/>
      <c r="AF15" s="56"/>
      <c r="AG15" s="57"/>
      <c r="AH15" s="56"/>
      <c r="AI15" s="57"/>
      <c r="AJ15" s="4"/>
      <c r="AK15" s="32"/>
      <c r="AL15" s="34"/>
      <c r="AM15" s="37"/>
      <c r="AN15" s="40"/>
      <c r="AO15" s="60" t="s">
        <v>31</v>
      </c>
      <c r="AP15" s="61"/>
      <c r="AQ15" s="62"/>
      <c r="AR15" s="60" t="s">
        <v>31</v>
      </c>
      <c r="AS15" s="61"/>
      <c r="AT15" s="62"/>
      <c r="AU15" s="60" t="s">
        <v>31</v>
      </c>
      <c r="AV15" s="61"/>
      <c r="AW15" s="62"/>
      <c r="AX15" s="60" t="s">
        <v>31</v>
      </c>
      <c r="AY15" s="61"/>
      <c r="AZ15" s="62"/>
      <c r="BA15" s="60" t="s">
        <v>31</v>
      </c>
      <c r="BB15" s="61"/>
      <c r="BC15" s="62"/>
      <c r="BD15" s="60" t="s">
        <v>31</v>
      </c>
      <c r="BE15" s="61"/>
      <c r="BF15" s="62"/>
      <c r="BG15" s="60" t="s">
        <v>31</v>
      </c>
      <c r="BH15" s="61"/>
      <c r="BI15" s="62"/>
      <c r="BJ15" s="56"/>
      <c r="BK15" s="57"/>
      <c r="BL15" s="56"/>
      <c r="BM15" s="57"/>
      <c r="BN15" s="56"/>
      <c r="BO15" s="57"/>
      <c r="BP15" s="56"/>
      <c r="BQ15" s="57"/>
      <c r="BT15" s="34"/>
      <c r="BU15" s="56"/>
      <c r="BV15" s="57"/>
      <c r="BW15" s="56"/>
      <c r="BX15" s="57"/>
      <c r="BY15" s="56"/>
      <c r="BZ15" s="57"/>
      <c r="CA15" s="56"/>
      <c r="CB15" s="57"/>
      <c r="CC15" s="56"/>
      <c r="CD15" s="57"/>
    </row>
    <row r="16" spans="2:82" x14ac:dyDescent="0.25">
      <c r="B16" s="32"/>
      <c r="C16" s="34"/>
      <c r="D16" s="37"/>
      <c r="E16" s="40"/>
      <c r="F16" s="64"/>
      <c r="G16" s="49">
        <f ca="1">RANDBETWEEN(100,1000)</f>
        <v>559</v>
      </c>
      <c r="H16" s="50"/>
      <c r="I16" s="51"/>
      <c r="J16" s="49">
        <f ca="1">RANDBETWEEN(100,1000)</f>
        <v>962</v>
      </c>
      <c r="K16" s="50"/>
      <c r="L16" s="51"/>
      <c r="M16" s="49">
        <f ca="1">RANDBETWEEN(100,1000)</f>
        <v>773</v>
      </c>
      <c r="N16" s="50"/>
      <c r="O16" s="51"/>
      <c r="P16" s="49">
        <f ca="1">RANDBETWEEN(100,1000)</f>
        <v>378</v>
      </c>
      <c r="Q16" s="50"/>
      <c r="R16" s="51"/>
      <c r="S16" s="49">
        <f ca="1">RANDBETWEEN(100,1000)</f>
        <v>264</v>
      </c>
      <c r="T16" s="50"/>
      <c r="U16" s="51"/>
      <c r="V16" s="49">
        <f ca="1">RANDBETWEEN(100,1000)</f>
        <v>106</v>
      </c>
      <c r="W16" s="50"/>
      <c r="X16" s="51"/>
      <c r="Y16" s="49">
        <f ca="1">RANDBETWEEN(100,1000)</f>
        <v>785</v>
      </c>
      <c r="Z16" s="50"/>
      <c r="AA16" s="51"/>
      <c r="AB16" s="56"/>
      <c r="AC16" s="57"/>
      <c r="AD16" s="56"/>
      <c r="AE16" s="57"/>
      <c r="AF16" s="56"/>
      <c r="AG16" s="57"/>
      <c r="AH16" s="56"/>
      <c r="AI16" s="57"/>
      <c r="AJ16" s="4"/>
      <c r="AK16" s="32"/>
      <c r="AL16" s="34"/>
      <c r="AM16" s="37"/>
      <c r="AN16" s="40"/>
      <c r="AO16" s="49">
        <f ca="1">RANDBETWEEN(100,1000)</f>
        <v>307</v>
      </c>
      <c r="AP16" s="50"/>
      <c r="AQ16" s="51"/>
      <c r="AR16" s="49">
        <f ca="1">RANDBETWEEN(100,1000)</f>
        <v>355</v>
      </c>
      <c r="AS16" s="50"/>
      <c r="AT16" s="51"/>
      <c r="AU16" s="49">
        <f ca="1">RANDBETWEEN(100,1000)</f>
        <v>790</v>
      </c>
      <c r="AV16" s="50"/>
      <c r="AW16" s="51"/>
      <c r="AX16" s="49">
        <f ca="1">RANDBETWEEN(100,1000)</f>
        <v>842</v>
      </c>
      <c r="AY16" s="50"/>
      <c r="AZ16" s="51"/>
      <c r="BA16" s="49">
        <f ca="1">RANDBETWEEN(100,1000)</f>
        <v>387</v>
      </c>
      <c r="BB16" s="50"/>
      <c r="BC16" s="51"/>
      <c r="BD16" s="49">
        <f ca="1">RANDBETWEEN(100,1000)</f>
        <v>308</v>
      </c>
      <c r="BE16" s="50"/>
      <c r="BF16" s="51"/>
      <c r="BG16" s="49">
        <f ca="1">RANDBETWEEN(100,1000)</f>
        <v>549</v>
      </c>
      <c r="BH16" s="50"/>
      <c r="BI16" s="51"/>
      <c r="BJ16" s="56"/>
      <c r="BK16" s="57"/>
      <c r="BL16" s="56"/>
      <c r="BM16" s="57"/>
      <c r="BN16" s="56"/>
      <c r="BO16" s="57"/>
      <c r="BP16" s="56"/>
      <c r="BQ16" s="57"/>
      <c r="BT16" s="34"/>
      <c r="BU16" s="56"/>
      <c r="BV16" s="57"/>
      <c r="BW16" s="56"/>
      <c r="BX16" s="57"/>
      <c r="BY16" s="56"/>
      <c r="BZ16" s="57"/>
      <c r="CA16" s="56"/>
      <c r="CB16" s="57"/>
      <c r="CC16" s="56"/>
      <c r="CD16" s="57"/>
    </row>
    <row r="17" spans="2:82" ht="15.75" thickBot="1" x14ac:dyDescent="0.3">
      <c r="B17" s="32"/>
      <c r="C17" s="34"/>
      <c r="D17" s="37"/>
      <c r="E17" s="40"/>
      <c r="F17" s="64"/>
      <c r="G17" s="52"/>
      <c r="H17" s="53"/>
      <c r="I17" s="54"/>
      <c r="J17" s="52"/>
      <c r="K17" s="53"/>
      <c r="L17" s="54"/>
      <c r="M17" s="52"/>
      <c r="N17" s="53"/>
      <c r="O17" s="54"/>
      <c r="P17" s="52"/>
      <c r="Q17" s="53"/>
      <c r="R17" s="54"/>
      <c r="S17" s="52"/>
      <c r="T17" s="53"/>
      <c r="U17" s="54"/>
      <c r="V17" s="52"/>
      <c r="W17" s="53"/>
      <c r="X17" s="54"/>
      <c r="Y17" s="52"/>
      <c r="Z17" s="53"/>
      <c r="AA17" s="54"/>
      <c r="AB17" s="56"/>
      <c r="AC17" s="57"/>
      <c r="AD17" s="56"/>
      <c r="AE17" s="57"/>
      <c r="AF17" s="56"/>
      <c r="AG17" s="57"/>
      <c r="AH17" s="56"/>
      <c r="AI17" s="57"/>
      <c r="AJ17" s="4"/>
      <c r="AK17" s="32"/>
      <c r="AL17" s="34"/>
      <c r="AM17" s="37"/>
      <c r="AN17" s="40"/>
      <c r="AO17" s="52"/>
      <c r="AP17" s="53"/>
      <c r="AQ17" s="54"/>
      <c r="AR17" s="52"/>
      <c r="AS17" s="53"/>
      <c r="AT17" s="54"/>
      <c r="AU17" s="52"/>
      <c r="AV17" s="53"/>
      <c r="AW17" s="54"/>
      <c r="AX17" s="52"/>
      <c r="AY17" s="53"/>
      <c r="AZ17" s="54"/>
      <c r="BA17" s="52"/>
      <c r="BB17" s="53"/>
      <c r="BC17" s="54"/>
      <c r="BD17" s="52"/>
      <c r="BE17" s="53"/>
      <c r="BF17" s="54"/>
      <c r="BG17" s="52"/>
      <c r="BH17" s="53"/>
      <c r="BI17" s="54"/>
      <c r="BJ17" s="56"/>
      <c r="BK17" s="57"/>
      <c r="BL17" s="56"/>
      <c r="BM17" s="57"/>
      <c r="BN17" s="56"/>
      <c r="BO17" s="57"/>
      <c r="BP17" s="56"/>
      <c r="BQ17" s="57"/>
      <c r="BT17" s="34"/>
      <c r="BU17" s="56"/>
      <c r="BV17" s="57"/>
      <c r="BW17" s="56"/>
      <c r="BX17" s="57"/>
      <c r="BY17" s="56"/>
      <c r="BZ17" s="57"/>
      <c r="CA17" s="56"/>
      <c r="CB17" s="57"/>
      <c r="CC17" s="56"/>
      <c r="CD17" s="57"/>
    </row>
    <row r="18" spans="2:82" ht="15.75" thickBot="1" x14ac:dyDescent="0.3">
      <c r="B18" s="32"/>
      <c r="C18" s="34"/>
      <c r="D18" s="37"/>
      <c r="E18" s="40"/>
      <c r="F18" s="64"/>
      <c r="G18" s="60" t="s">
        <v>5</v>
      </c>
      <c r="H18" s="61"/>
      <c r="I18" s="62"/>
      <c r="J18" s="60" t="s">
        <v>5</v>
      </c>
      <c r="K18" s="61"/>
      <c r="L18" s="62"/>
      <c r="M18" s="60" t="s">
        <v>5</v>
      </c>
      <c r="N18" s="61"/>
      <c r="O18" s="62"/>
      <c r="P18" s="60" t="s">
        <v>5</v>
      </c>
      <c r="Q18" s="61"/>
      <c r="R18" s="62"/>
      <c r="S18" s="60" t="s">
        <v>5</v>
      </c>
      <c r="T18" s="61"/>
      <c r="U18" s="62"/>
      <c r="V18" s="60" t="s">
        <v>5</v>
      </c>
      <c r="W18" s="61"/>
      <c r="X18" s="62"/>
      <c r="Y18" s="60" t="s">
        <v>5</v>
      </c>
      <c r="Z18" s="61"/>
      <c r="AA18" s="62"/>
      <c r="AB18" s="56"/>
      <c r="AC18" s="57"/>
      <c r="AD18" s="56"/>
      <c r="AE18" s="57"/>
      <c r="AF18" s="56"/>
      <c r="AG18" s="57"/>
      <c r="AH18" s="56"/>
      <c r="AI18" s="57"/>
      <c r="AJ18" s="4"/>
      <c r="AK18" s="32"/>
      <c r="AL18" s="34"/>
      <c r="AM18" s="37"/>
      <c r="AN18" s="40"/>
      <c r="AO18" s="60" t="s">
        <v>5</v>
      </c>
      <c r="AP18" s="61"/>
      <c r="AQ18" s="62"/>
      <c r="AR18" s="60" t="s">
        <v>5</v>
      </c>
      <c r="AS18" s="61"/>
      <c r="AT18" s="62"/>
      <c r="AU18" s="60" t="s">
        <v>5</v>
      </c>
      <c r="AV18" s="61"/>
      <c r="AW18" s="62"/>
      <c r="AX18" s="60" t="s">
        <v>5</v>
      </c>
      <c r="AY18" s="61"/>
      <c r="AZ18" s="62"/>
      <c r="BA18" s="60" t="s">
        <v>5</v>
      </c>
      <c r="BB18" s="61"/>
      <c r="BC18" s="62"/>
      <c r="BD18" s="60" t="s">
        <v>5</v>
      </c>
      <c r="BE18" s="61"/>
      <c r="BF18" s="62"/>
      <c r="BG18" s="60" t="s">
        <v>5</v>
      </c>
      <c r="BH18" s="61"/>
      <c r="BI18" s="62"/>
      <c r="BJ18" s="56"/>
      <c r="BK18" s="57"/>
      <c r="BL18" s="56"/>
      <c r="BM18" s="57"/>
      <c r="BN18" s="56"/>
      <c r="BO18" s="57"/>
      <c r="BP18" s="56"/>
      <c r="BQ18" s="57"/>
      <c r="BT18" s="34"/>
      <c r="BU18" s="56"/>
      <c r="BV18" s="57"/>
      <c r="BW18" s="56"/>
      <c r="BX18" s="57"/>
      <c r="BY18" s="56"/>
      <c r="BZ18" s="57"/>
      <c r="CA18" s="56"/>
      <c r="CB18" s="57"/>
      <c r="CC18" s="56"/>
      <c r="CD18" s="57"/>
    </row>
    <row r="19" spans="2:82" x14ac:dyDescent="0.25">
      <c r="B19" s="32"/>
      <c r="C19" s="34"/>
      <c r="D19" s="37"/>
      <c r="E19" s="40"/>
      <c r="F19" s="64"/>
      <c r="G19" s="46">
        <f ca="1">G16*$F$8</f>
        <v>78.260000000000005</v>
      </c>
      <c r="H19" s="47"/>
      <c r="I19" s="48"/>
      <c r="J19" s="46">
        <f ca="1">J16*$F$8</f>
        <v>134.68</v>
      </c>
      <c r="K19" s="47"/>
      <c r="L19" s="48"/>
      <c r="M19" s="46">
        <f ca="1">M16*$F$8</f>
        <v>108.22000000000001</v>
      </c>
      <c r="N19" s="47"/>
      <c r="O19" s="48"/>
      <c r="P19" s="46">
        <f ca="1">P16*$F$8</f>
        <v>52.92</v>
      </c>
      <c r="Q19" s="47"/>
      <c r="R19" s="48"/>
      <c r="S19" s="46">
        <f ca="1">S16*$F$8</f>
        <v>36.96</v>
      </c>
      <c r="T19" s="47"/>
      <c r="U19" s="48"/>
      <c r="V19" s="46">
        <f ca="1">V16*$F$8</f>
        <v>14.840000000000002</v>
      </c>
      <c r="W19" s="47"/>
      <c r="X19" s="48"/>
      <c r="Y19" s="46">
        <f ca="1">Y16*$F$8</f>
        <v>109.9</v>
      </c>
      <c r="Z19" s="47"/>
      <c r="AA19" s="48"/>
      <c r="AB19" s="56"/>
      <c r="AC19" s="57"/>
      <c r="AD19" s="56"/>
      <c r="AE19" s="57"/>
      <c r="AF19" s="56"/>
      <c r="AG19" s="57"/>
      <c r="AH19" s="56"/>
      <c r="AI19" s="57"/>
      <c r="AJ19" s="4"/>
      <c r="AK19" s="32"/>
      <c r="AL19" s="34"/>
      <c r="AM19" s="37"/>
      <c r="AN19" s="40"/>
      <c r="AO19" s="46">
        <f ca="1">AO16*$F$8</f>
        <v>42.980000000000004</v>
      </c>
      <c r="AP19" s="47"/>
      <c r="AQ19" s="48"/>
      <c r="AR19" s="46">
        <f ca="1">AR16*$F$8</f>
        <v>49.7</v>
      </c>
      <c r="AS19" s="47"/>
      <c r="AT19" s="48"/>
      <c r="AU19" s="46">
        <f ca="1">AU16*$F$8</f>
        <v>110.60000000000001</v>
      </c>
      <c r="AV19" s="47"/>
      <c r="AW19" s="48"/>
      <c r="AX19" s="46">
        <f ca="1">AX16*$F$8</f>
        <v>117.88000000000001</v>
      </c>
      <c r="AY19" s="47"/>
      <c r="AZ19" s="48"/>
      <c r="BA19" s="46">
        <f ca="1">BA16*$F$8</f>
        <v>54.180000000000007</v>
      </c>
      <c r="BB19" s="47"/>
      <c r="BC19" s="48"/>
      <c r="BD19" s="46">
        <f ca="1">BD16*$F$8</f>
        <v>43.120000000000005</v>
      </c>
      <c r="BE19" s="47"/>
      <c r="BF19" s="48"/>
      <c r="BG19" s="46">
        <f ca="1">BG16*$F$8</f>
        <v>76.860000000000014</v>
      </c>
      <c r="BH19" s="47"/>
      <c r="BI19" s="48"/>
      <c r="BJ19" s="56"/>
      <c r="BK19" s="57"/>
      <c r="BL19" s="56"/>
      <c r="BM19" s="57"/>
      <c r="BN19" s="56"/>
      <c r="BO19" s="57"/>
      <c r="BP19" s="56"/>
      <c r="BQ19" s="57"/>
      <c r="BT19" s="34"/>
      <c r="BU19" s="56"/>
      <c r="BV19" s="57"/>
      <c r="BW19" s="56"/>
      <c r="BX19" s="57"/>
      <c r="BY19" s="56"/>
      <c r="BZ19" s="57"/>
      <c r="CA19" s="56"/>
      <c r="CB19" s="57"/>
      <c r="CC19" s="56"/>
      <c r="CD19" s="57"/>
    </row>
    <row r="20" spans="2:82" ht="15.75" thickBot="1" x14ac:dyDescent="0.3">
      <c r="B20" s="33"/>
      <c r="C20" s="35"/>
      <c r="D20" s="38"/>
      <c r="E20" s="41"/>
      <c r="F20" s="65"/>
      <c r="G20" s="30"/>
      <c r="H20" s="44"/>
      <c r="I20" s="45"/>
      <c r="J20" s="30"/>
      <c r="K20" s="44"/>
      <c r="L20" s="45"/>
      <c r="M20" s="30"/>
      <c r="N20" s="44"/>
      <c r="O20" s="45"/>
      <c r="P20" s="30"/>
      <c r="Q20" s="44"/>
      <c r="R20" s="45"/>
      <c r="S20" s="30"/>
      <c r="T20" s="44"/>
      <c r="U20" s="45"/>
      <c r="V20" s="30"/>
      <c r="W20" s="44"/>
      <c r="X20" s="45"/>
      <c r="Y20" s="30"/>
      <c r="Z20" s="44"/>
      <c r="AA20" s="45"/>
      <c r="AB20" s="52"/>
      <c r="AC20" s="54"/>
      <c r="AD20" s="52"/>
      <c r="AE20" s="54"/>
      <c r="AF20" s="52"/>
      <c r="AG20" s="54"/>
      <c r="AH20" s="52"/>
      <c r="AI20" s="54"/>
      <c r="AJ20" s="4"/>
      <c r="AK20" s="33"/>
      <c r="AL20" s="35"/>
      <c r="AM20" s="38"/>
      <c r="AN20" s="41"/>
      <c r="AO20" s="30"/>
      <c r="AP20" s="44"/>
      <c r="AQ20" s="45"/>
      <c r="AR20" s="30"/>
      <c r="AS20" s="44"/>
      <c r="AT20" s="45"/>
      <c r="AU20" s="30"/>
      <c r="AV20" s="44"/>
      <c r="AW20" s="45"/>
      <c r="AX20" s="30"/>
      <c r="AY20" s="44"/>
      <c r="AZ20" s="45"/>
      <c r="BA20" s="30"/>
      <c r="BB20" s="44"/>
      <c r="BC20" s="45"/>
      <c r="BD20" s="30"/>
      <c r="BE20" s="44"/>
      <c r="BF20" s="45"/>
      <c r="BG20" s="30"/>
      <c r="BH20" s="44"/>
      <c r="BI20" s="45"/>
      <c r="BJ20" s="52"/>
      <c r="BK20" s="54"/>
      <c r="BL20" s="52"/>
      <c r="BM20" s="54"/>
      <c r="BN20" s="52"/>
      <c r="BO20" s="54"/>
      <c r="BP20" s="52"/>
      <c r="BQ20" s="54"/>
      <c r="BT20" s="35"/>
      <c r="BU20" s="52"/>
      <c r="BV20" s="54"/>
      <c r="BW20" s="52"/>
      <c r="BX20" s="54"/>
      <c r="BY20" s="52"/>
      <c r="BZ20" s="54"/>
      <c r="CA20" s="52"/>
      <c r="CB20" s="54"/>
      <c r="CC20" s="52"/>
      <c r="CD20" s="54"/>
    </row>
    <row r="21" spans="2:82" x14ac:dyDescent="0.25">
      <c r="B21" s="46" t="s">
        <v>6</v>
      </c>
      <c r="C21" s="58"/>
      <c r="D21" s="46" t="s">
        <v>1</v>
      </c>
      <c r="E21" s="58" t="s">
        <v>7</v>
      </c>
      <c r="F21" s="34" t="s">
        <v>5</v>
      </c>
      <c r="G21" s="46" t="s">
        <v>18</v>
      </c>
      <c r="H21" s="47"/>
      <c r="I21" s="48"/>
      <c r="J21" s="46" t="s">
        <v>20</v>
      </c>
      <c r="K21" s="47"/>
      <c r="L21" s="48"/>
      <c r="M21" s="46" t="s">
        <v>21</v>
      </c>
      <c r="N21" s="47"/>
      <c r="O21" s="48"/>
      <c r="P21" s="46" t="s">
        <v>22</v>
      </c>
      <c r="Q21" s="47"/>
      <c r="R21" s="48"/>
      <c r="S21" s="46" t="s">
        <v>23</v>
      </c>
      <c r="T21" s="47"/>
      <c r="U21" s="48"/>
      <c r="V21" s="46" t="s">
        <v>24</v>
      </c>
      <c r="W21" s="47"/>
      <c r="X21" s="48"/>
      <c r="Y21" s="46" t="s">
        <v>25</v>
      </c>
      <c r="Z21" s="47"/>
      <c r="AA21" s="48"/>
      <c r="AB21" s="46" t="s">
        <v>26</v>
      </c>
      <c r="AC21" s="48"/>
      <c r="AD21" s="46" t="s">
        <v>27</v>
      </c>
      <c r="AE21" s="48"/>
      <c r="AF21" s="46" t="s">
        <v>32</v>
      </c>
      <c r="AG21" s="48"/>
      <c r="AH21" s="66" t="s">
        <v>33</v>
      </c>
      <c r="AI21" s="67"/>
      <c r="AJ21" s="4"/>
      <c r="AK21" s="46" t="s">
        <v>6</v>
      </c>
      <c r="AL21" s="58"/>
      <c r="AM21" s="46" t="s">
        <v>1</v>
      </c>
      <c r="AN21" s="58" t="s">
        <v>7</v>
      </c>
      <c r="AO21" s="46" t="s">
        <v>18</v>
      </c>
      <c r="AP21" s="47"/>
      <c r="AQ21" s="48"/>
      <c r="AR21" s="46" t="s">
        <v>20</v>
      </c>
      <c r="AS21" s="47"/>
      <c r="AT21" s="48"/>
      <c r="AU21" s="46" t="s">
        <v>21</v>
      </c>
      <c r="AV21" s="47"/>
      <c r="AW21" s="48"/>
      <c r="AX21" s="46" t="s">
        <v>22</v>
      </c>
      <c r="AY21" s="47"/>
      <c r="AZ21" s="48"/>
      <c r="BA21" s="46" t="s">
        <v>23</v>
      </c>
      <c r="BB21" s="47"/>
      <c r="BC21" s="48"/>
      <c r="BD21" s="46" t="s">
        <v>24</v>
      </c>
      <c r="BE21" s="47"/>
      <c r="BF21" s="48"/>
      <c r="BG21" s="46" t="s">
        <v>25</v>
      </c>
      <c r="BH21" s="47"/>
      <c r="BI21" s="48"/>
      <c r="BJ21" s="46" t="s">
        <v>26</v>
      </c>
      <c r="BK21" s="48"/>
      <c r="BL21" s="46" t="s">
        <v>27</v>
      </c>
      <c r="BM21" s="48"/>
      <c r="BN21" s="46" t="s">
        <v>32</v>
      </c>
      <c r="BO21" s="48"/>
      <c r="BP21" s="66" t="s">
        <v>33</v>
      </c>
      <c r="BQ21" s="67"/>
      <c r="BU21" s="29" t="s">
        <v>26</v>
      </c>
      <c r="BV21" s="43"/>
      <c r="BW21" s="29" t="s">
        <v>34</v>
      </c>
      <c r="BX21" s="43"/>
      <c r="BY21" s="29" t="s">
        <v>32</v>
      </c>
      <c r="BZ21" s="43"/>
      <c r="CA21" s="70" t="s">
        <v>37</v>
      </c>
      <c r="CB21" s="71"/>
      <c r="CC21" s="29" t="s">
        <v>35</v>
      </c>
      <c r="CD21" s="43"/>
    </row>
    <row r="22" spans="2:82" ht="15.75" thickBot="1" x14ac:dyDescent="0.3">
      <c r="B22" s="30"/>
      <c r="C22" s="34"/>
      <c r="D22" s="30"/>
      <c r="E22" s="35"/>
      <c r="F22" s="35"/>
      <c r="G22" s="30"/>
      <c r="H22" s="44"/>
      <c r="I22" s="45"/>
      <c r="J22" s="30"/>
      <c r="K22" s="44"/>
      <c r="L22" s="45"/>
      <c r="M22" s="30"/>
      <c r="N22" s="44"/>
      <c r="O22" s="45"/>
      <c r="P22" s="30"/>
      <c r="Q22" s="44"/>
      <c r="R22" s="45"/>
      <c r="S22" s="30"/>
      <c r="T22" s="44"/>
      <c r="U22" s="45"/>
      <c r="V22" s="30"/>
      <c r="W22" s="44"/>
      <c r="X22" s="45"/>
      <c r="Y22" s="30"/>
      <c r="Z22" s="44"/>
      <c r="AA22" s="45"/>
      <c r="AB22" s="30"/>
      <c r="AC22" s="45"/>
      <c r="AD22" s="30"/>
      <c r="AE22" s="45"/>
      <c r="AF22" s="30"/>
      <c r="AG22" s="45"/>
      <c r="AH22" s="68"/>
      <c r="AI22" s="69"/>
      <c r="AJ22" s="4"/>
      <c r="AK22" s="30"/>
      <c r="AL22" s="34"/>
      <c r="AM22" s="30"/>
      <c r="AN22" s="35"/>
      <c r="AO22" s="30"/>
      <c r="AP22" s="44"/>
      <c r="AQ22" s="45"/>
      <c r="AR22" s="30"/>
      <c r="AS22" s="44"/>
      <c r="AT22" s="45"/>
      <c r="AU22" s="30"/>
      <c r="AV22" s="44"/>
      <c r="AW22" s="45"/>
      <c r="AX22" s="30"/>
      <c r="AY22" s="44"/>
      <c r="AZ22" s="45"/>
      <c r="BA22" s="30"/>
      <c r="BB22" s="44"/>
      <c r="BC22" s="45"/>
      <c r="BD22" s="30"/>
      <c r="BE22" s="44"/>
      <c r="BF22" s="45"/>
      <c r="BG22" s="30"/>
      <c r="BH22" s="44"/>
      <c r="BI22" s="45"/>
      <c r="BJ22" s="30"/>
      <c r="BK22" s="45"/>
      <c r="BL22" s="30"/>
      <c r="BM22" s="45"/>
      <c r="BN22" s="30"/>
      <c r="BO22" s="45"/>
      <c r="BP22" s="68"/>
      <c r="BQ22" s="69"/>
      <c r="BU22" s="30"/>
      <c r="BV22" s="45"/>
      <c r="BW22" s="30"/>
      <c r="BX22" s="45"/>
      <c r="BY22" s="30"/>
      <c r="BZ22" s="45"/>
      <c r="CA22" s="68"/>
      <c r="CB22" s="69"/>
      <c r="CC22" s="30"/>
      <c r="CD22" s="45"/>
    </row>
    <row r="23" spans="2:82" ht="15.75" thickBot="1" x14ac:dyDescent="0.3">
      <c r="B23" s="3"/>
      <c r="C23" s="34"/>
      <c r="D23" s="4"/>
      <c r="E23" s="4"/>
      <c r="F23" s="4"/>
      <c r="G23" s="46"/>
      <c r="H23" s="47"/>
      <c r="I23" s="48"/>
      <c r="J23" s="46"/>
      <c r="K23" s="47"/>
      <c r="L23" s="48"/>
      <c r="M23" s="46"/>
      <c r="N23" s="47"/>
      <c r="O23" s="48"/>
      <c r="P23" s="46"/>
      <c r="Q23" s="47"/>
      <c r="R23" s="48"/>
      <c r="S23" s="46"/>
      <c r="T23" s="47"/>
      <c r="U23" s="48"/>
      <c r="V23" s="46"/>
      <c r="W23" s="47"/>
      <c r="X23" s="48"/>
      <c r="Y23" s="46"/>
      <c r="Z23" s="47"/>
      <c r="AA23" s="48"/>
      <c r="AB23" s="49">
        <f>G26+J26+M26+P26+S26+V26+Y26+G29+J29+M29+P29+S29+V29+Y29</f>
        <v>40</v>
      </c>
      <c r="AC23" s="51"/>
      <c r="AD23" s="55">
        <f ca="1">AB23*E24</f>
        <v>960</v>
      </c>
      <c r="AE23" s="51"/>
      <c r="AF23" s="49">
        <f ca="1">G35+J35+M35+P35+S35+V35+Y35</f>
        <v>561.96</v>
      </c>
      <c r="AG23" s="51"/>
      <c r="AH23" s="55">
        <f ca="1">AD23+AF23</f>
        <v>1521.96</v>
      </c>
      <c r="AI23" s="51"/>
      <c r="AJ23" s="4"/>
      <c r="AK23" s="3"/>
      <c r="AL23" s="34"/>
      <c r="AM23" s="4"/>
      <c r="AN23" s="4"/>
      <c r="AO23" s="46"/>
      <c r="AP23" s="47"/>
      <c r="AQ23" s="48"/>
      <c r="AR23" s="46"/>
      <c r="AS23" s="47"/>
      <c r="AT23" s="48"/>
      <c r="AU23" s="46"/>
      <c r="AV23" s="47"/>
      <c r="AW23" s="48"/>
      <c r="AX23" s="46"/>
      <c r="AY23" s="47"/>
      <c r="AZ23" s="48"/>
      <c r="BA23" s="46"/>
      <c r="BB23" s="47"/>
      <c r="BC23" s="48"/>
      <c r="BD23" s="46"/>
      <c r="BE23" s="47"/>
      <c r="BF23" s="48"/>
      <c r="BG23" s="46"/>
      <c r="BH23" s="47"/>
      <c r="BI23" s="48"/>
      <c r="BJ23" s="49">
        <f>AO26+AR26+AU26+AX26+BA26+BD26+BG26+AO29+AR29+AU29+AX29+BA29+BD29+BG29</f>
        <v>40</v>
      </c>
      <c r="BK23" s="51"/>
      <c r="BL23" s="55">
        <f ca="1">BJ23*AN24</f>
        <v>960</v>
      </c>
      <c r="BM23" s="51"/>
      <c r="BN23" s="49">
        <f ca="1">AO35+AR35+AU35+AX35+BA35+BD35+BG35</f>
        <v>511.42000000000007</v>
      </c>
      <c r="BO23" s="51"/>
      <c r="BP23" s="55">
        <f ca="1">BL23+BN23</f>
        <v>1471.42</v>
      </c>
      <c r="BQ23" s="51"/>
      <c r="BT23" s="58">
        <f>B24</f>
        <v>2</v>
      </c>
      <c r="BU23" s="49">
        <f>AB23+BJ23</f>
        <v>80</v>
      </c>
      <c r="BV23" s="51"/>
      <c r="BW23" s="55">
        <f ca="1">BL23+AD23</f>
        <v>1920</v>
      </c>
      <c r="BX23" s="51"/>
      <c r="BY23" s="49">
        <f ca="1">AF23</f>
        <v>561.96</v>
      </c>
      <c r="BZ23" s="51"/>
      <c r="CA23" s="55">
        <f ca="1">BW23+BY23</f>
        <v>2481.96</v>
      </c>
      <c r="CB23" s="51"/>
      <c r="CC23" s="49">
        <f ca="1">SUM(AO32:BI33)+ SUM(G32:AA33)</f>
        <v>7667</v>
      </c>
      <c r="CD23" s="51"/>
    </row>
    <row r="24" spans="2:82" ht="15.75" thickBot="1" x14ac:dyDescent="0.3">
      <c r="B24" s="31">
        <v>2</v>
      </c>
      <c r="C24" s="34"/>
      <c r="D24" s="36" t="str">
        <f>VLOOKUP(B24,Sheet1!$D$8:$E$16,2)</f>
        <v>n2</v>
      </c>
      <c r="E24" s="39">
        <f ca="1">VLOOKUP(B24,Sheet1!$D$8:$I$17,6)</f>
        <v>24</v>
      </c>
      <c r="F24" s="63">
        <f ca="1">VLOOKUP(B24,Sheet1!$D$8:$J$17,7)</f>
        <v>0.16</v>
      </c>
      <c r="G24" s="30"/>
      <c r="H24" s="44"/>
      <c r="I24" s="45"/>
      <c r="J24" s="30"/>
      <c r="K24" s="44"/>
      <c r="L24" s="45"/>
      <c r="M24" s="30"/>
      <c r="N24" s="44"/>
      <c r="O24" s="45"/>
      <c r="P24" s="30"/>
      <c r="Q24" s="44"/>
      <c r="R24" s="45"/>
      <c r="S24" s="30"/>
      <c r="T24" s="44"/>
      <c r="U24" s="45"/>
      <c r="V24" s="30"/>
      <c r="W24" s="44"/>
      <c r="X24" s="45"/>
      <c r="Y24" s="30"/>
      <c r="Z24" s="44"/>
      <c r="AA24" s="45"/>
      <c r="AB24" s="56"/>
      <c r="AC24" s="57"/>
      <c r="AD24" s="56"/>
      <c r="AE24" s="57"/>
      <c r="AF24" s="56"/>
      <c r="AG24" s="57"/>
      <c r="AH24" s="56"/>
      <c r="AI24" s="57"/>
      <c r="AJ24" s="4"/>
      <c r="AK24" s="31">
        <f>B24</f>
        <v>2</v>
      </c>
      <c r="AL24" s="34"/>
      <c r="AM24" s="36" t="str">
        <f>VLOOKUP(AK24,Sheet1!$D$8:$E$16,2)</f>
        <v>n2</v>
      </c>
      <c r="AN24" s="39">
        <f ca="1">VLOOKUP(AK24,Sheet1!$D$8:$I$17,6)</f>
        <v>24</v>
      </c>
      <c r="AO24" s="30"/>
      <c r="AP24" s="44"/>
      <c r="AQ24" s="45"/>
      <c r="AR24" s="30"/>
      <c r="AS24" s="44"/>
      <c r="AT24" s="45"/>
      <c r="AU24" s="30"/>
      <c r="AV24" s="44"/>
      <c r="AW24" s="45"/>
      <c r="AX24" s="30"/>
      <c r="AY24" s="44"/>
      <c r="AZ24" s="45"/>
      <c r="BA24" s="30"/>
      <c r="BB24" s="44"/>
      <c r="BC24" s="45"/>
      <c r="BD24" s="30"/>
      <c r="BE24" s="44"/>
      <c r="BF24" s="45"/>
      <c r="BG24" s="30"/>
      <c r="BH24" s="44"/>
      <c r="BI24" s="45"/>
      <c r="BJ24" s="56"/>
      <c r="BK24" s="57"/>
      <c r="BL24" s="56"/>
      <c r="BM24" s="57"/>
      <c r="BN24" s="56"/>
      <c r="BO24" s="57"/>
      <c r="BP24" s="56"/>
      <c r="BQ24" s="57"/>
      <c r="BT24" s="34"/>
      <c r="BU24" s="56"/>
      <c r="BV24" s="57"/>
      <c r="BW24" s="56"/>
      <c r="BX24" s="57"/>
      <c r="BY24" s="56"/>
      <c r="BZ24" s="57"/>
      <c r="CA24" s="56"/>
      <c r="CB24" s="57"/>
      <c r="CC24" s="56"/>
      <c r="CD24" s="57"/>
    </row>
    <row r="25" spans="2:82" ht="15.75" thickBot="1" x14ac:dyDescent="0.3">
      <c r="B25" s="32"/>
      <c r="C25" s="34"/>
      <c r="D25" s="37"/>
      <c r="E25" s="40"/>
      <c r="F25" s="64"/>
      <c r="G25" s="6">
        <v>0.33333333333333331</v>
      </c>
      <c r="H25" s="8" t="s">
        <v>19</v>
      </c>
      <c r="I25" s="6">
        <v>0.5</v>
      </c>
      <c r="J25" s="6">
        <v>0.33333333333333331</v>
      </c>
      <c r="K25" s="7" t="s">
        <v>19</v>
      </c>
      <c r="L25" s="5">
        <v>0.5</v>
      </c>
      <c r="M25" s="6">
        <v>0.33333333333333331</v>
      </c>
      <c r="N25" s="7" t="s">
        <v>19</v>
      </c>
      <c r="O25" s="6">
        <v>0.5</v>
      </c>
      <c r="P25" s="6">
        <v>0.33333333333333331</v>
      </c>
      <c r="Q25" s="7" t="s">
        <v>19</v>
      </c>
      <c r="R25" s="6">
        <v>0.5</v>
      </c>
      <c r="S25" s="6">
        <v>0.33333333333333331</v>
      </c>
      <c r="T25" s="7" t="s">
        <v>19</v>
      </c>
      <c r="U25" s="6">
        <v>0.5</v>
      </c>
      <c r="V25" s="6">
        <v>0.33333333333333331</v>
      </c>
      <c r="W25" s="7" t="s">
        <v>19</v>
      </c>
      <c r="X25" s="6">
        <v>0.5</v>
      </c>
      <c r="Y25" s="6">
        <v>0.33333333333333331</v>
      </c>
      <c r="Z25" s="7" t="s">
        <v>19</v>
      </c>
      <c r="AA25" s="6">
        <v>0.5</v>
      </c>
      <c r="AB25" s="56"/>
      <c r="AC25" s="57"/>
      <c r="AD25" s="56"/>
      <c r="AE25" s="57"/>
      <c r="AF25" s="56"/>
      <c r="AG25" s="57"/>
      <c r="AH25" s="56"/>
      <c r="AI25" s="57"/>
      <c r="AJ25" s="4"/>
      <c r="AK25" s="32"/>
      <c r="AL25" s="34"/>
      <c r="AM25" s="37"/>
      <c r="AN25" s="40"/>
      <c r="AO25" s="6">
        <v>0.33333333333333331</v>
      </c>
      <c r="AP25" s="8" t="s">
        <v>19</v>
      </c>
      <c r="AQ25" s="6">
        <v>0.5</v>
      </c>
      <c r="AR25" s="6">
        <v>0.33333333333333331</v>
      </c>
      <c r="AS25" s="7" t="s">
        <v>19</v>
      </c>
      <c r="AT25" s="5">
        <v>0.5</v>
      </c>
      <c r="AU25" s="6">
        <v>0.33333333333333331</v>
      </c>
      <c r="AV25" s="7" t="s">
        <v>19</v>
      </c>
      <c r="AW25" s="6">
        <v>0.5</v>
      </c>
      <c r="AX25" s="6">
        <v>0.33333333333333331</v>
      </c>
      <c r="AY25" s="7" t="s">
        <v>19</v>
      </c>
      <c r="AZ25" s="6">
        <v>0.5</v>
      </c>
      <c r="BA25" s="6">
        <v>0.33333333333333331</v>
      </c>
      <c r="BB25" s="7" t="s">
        <v>19</v>
      </c>
      <c r="BC25" s="6">
        <v>0.5</v>
      </c>
      <c r="BD25" s="6">
        <v>0.33333333333333331</v>
      </c>
      <c r="BE25" s="7" t="s">
        <v>19</v>
      </c>
      <c r="BF25" s="6">
        <v>0.5</v>
      </c>
      <c r="BG25" s="6">
        <v>0.33333333333333331</v>
      </c>
      <c r="BH25" s="7" t="s">
        <v>19</v>
      </c>
      <c r="BI25" s="6">
        <v>0.5</v>
      </c>
      <c r="BJ25" s="56"/>
      <c r="BK25" s="57"/>
      <c r="BL25" s="56"/>
      <c r="BM25" s="57"/>
      <c r="BN25" s="56"/>
      <c r="BO25" s="57"/>
      <c r="BP25" s="56"/>
      <c r="BQ25" s="57"/>
      <c r="BT25" s="34"/>
      <c r="BU25" s="56"/>
      <c r="BV25" s="57"/>
      <c r="BW25" s="56"/>
      <c r="BX25" s="57"/>
      <c r="BY25" s="56"/>
      <c r="BZ25" s="57"/>
      <c r="CA25" s="56"/>
      <c r="CB25" s="57"/>
      <c r="CC25" s="56"/>
      <c r="CD25" s="57"/>
    </row>
    <row r="26" spans="2:82" x14ac:dyDescent="0.25">
      <c r="B26" s="32"/>
      <c r="C26" s="34"/>
      <c r="D26" s="37"/>
      <c r="E26" s="40"/>
      <c r="F26" s="64"/>
      <c r="G26" s="49">
        <f>(I25-G25)*24</f>
        <v>4</v>
      </c>
      <c r="H26" s="50"/>
      <c r="I26" s="51"/>
      <c r="J26" s="49">
        <f>(L25-J25)*24</f>
        <v>4</v>
      </c>
      <c r="K26" s="50"/>
      <c r="L26" s="51"/>
      <c r="M26" s="49">
        <f>(O25-M25)*24</f>
        <v>4</v>
      </c>
      <c r="N26" s="50"/>
      <c r="O26" s="51"/>
      <c r="P26" s="49">
        <f>(R25-P25)*24</f>
        <v>4</v>
      </c>
      <c r="Q26" s="50"/>
      <c r="R26" s="51"/>
      <c r="S26" s="49">
        <f>(U25-S25)*24</f>
        <v>4</v>
      </c>
      <c r="T26" s="50"/>
      <c r="U26" s="51"/>
      <c r="V26" s="49">
        <f>(X25-V25)*24</f>
        <v>4</v>
      </c>
      <c r="W26" s="50"/>
      <c r="X26" s="51"/>
      <c r="Y26" s="49">
        <f>(AA25-Y25)*24</f>
        <v>4</v>
      </c>
      <c r="Z26" s="50"/>
      <c r="AA26" s="51"/>
      <c r="AB26" s="56"/>
      <c r="AC26" s="57"/>
      <c r="AD26" s="56"/>
      <c r="AE26" s="57"/>
      <c r="AF26" s="56"/>
      <c r="AG26" s="57"/>
      <c r="AH26" s="56"/>
      <c r="AI26" s="57"/>
      <c r="AJ26" s="4"/>
      <c r="AK26" s="32"/>
      <c r="AL26" s="34"/>
      <c r="AM26" s="37"/>
      <c r="AN26" s="40"/>
      <c r="AO26" s="49">
        <f>(AQ25-AO25)*24</f>
        <v>4</v>
      </c>
      <c r="AP26" s="50"/>
      <c r="AQ26" s="51"/>
      <c r="AR26" s="49">
        <f>(AT25-AR25)*24</f>
        <v>4</v>
      </c>
      <c r="AS26" s="50"/>
      <c r="AT26" s="51"/>
      <c r="AU26" s="49">
        <f>(AW25-AU25)*24</f>
        <v>4</v>
      </c>
      <c r="AV26" s="50"/>
      <c r="AW26" s="51"/>
      <c r="AX26" s="49">
        <f>(AZ25-AX25)*24</f>
        <v>4</v>
      </c>
      <c r="AY26" s="50"/>
      <c r="AZ26" s="51"/>
      <c r="BA26" s="49">
        <f>(BC25-BA25)*24</f>
        <v>4</v>
      </c>
      <c r="BB26" s="50"/>
      <c r="BC26" s="51"/>
      <c r="BD26" s="49">
        <f>(BF25-BD25)*24</f>
        <v>4</v>
      </c>
      <c r="BE26" s="50"/>
      <c r="BF26" s="51"/>
      <c r="BG26" s="49">
        <f>(BI25-BG25)*24</f>
        <v>4</v>
      </c>
      <c r="BH26" s="50"/>
      <c r="BI26" s="51"/>
      <c r="BJ26" s="56"/>
      <c r="BK26" s="57"/>
      <c r="BL26" s="56"/>
      <c r="BM26" s="57"/>
      <c r="BN26" s="56"/>
      <c r="BO26" s="57"/>
      <c r="BP26" s="56"/>
      <c r="BQ26" s="57"/>
      <c r="BT26" s="34"/>
      <c r="BU26" s="56"/>
      <c r="BV26" s="57"/>
      <c r="BW26" s="56"/>
      <c r="BX26" s="57"/>
      <c r="BY26" s="56"/>
      <c r="BZ26" s="57"/>
      <c r="CA26" s="56"/>
      <c r="CB26" s="57"/>
      <c r="CC26" s="56"/>
      <c r="CD26" s="57"/>
    </row>
    <row r="27" spans="2:82" ht="15.75" thickBot="1" x14ac:dyDescent="0.3">
      <c r="B27" s="32"/>
      <c r="C27" s="34"/>
      <c r="D27" s="37"/>
      <c r="E27" s="40"/>
      <c r="F27" s="64"/>
      <c r="G27" s="52"/>
      <c r="H27" s="53"/>
      <c r="I27" s="54"/>
      <c r="J27" s="52"/>
      <c r="K27" s="53"/>
      <c r="L27" s="54"/>
      <c r="M27" s="52"/>
      <c r="N27" s="53"/>
      <c r="O27" s="54"/>
      <c r="P27" s="52"/>
      <c r="Q27" s="53"/>
      <c r="R27" s="54"/>
      <c r="S27" s="52"/>
      <c r="T27" s="53"/>
      <c r="U27" s="54"/>
      <c r="V27" s="52"/>
      <c r="W27" s="53"/>
      <c r="X27" s="54"/>
      <c r="Y27" s="52"/>
      <c r="Z27" s="53"/>
      <c r="AA27" s="54"/>
      <c r="AB27" s="56"/>
      <c r="AC27" s="57"/>
      <c r="AD27" s="56"/>
      <c r="AE27" s="57"/>
      <c r="AF27" s="56"/>
      <c r="AG27" s="57"/>
      <c r="AH27" s="56"/>
      <c r="AI27" s="57"/>
      <c r="AJ27" s="4"/>
      <c r="AK27" s="32"/>
      <c r="AL27" s="34"/>
      <c r="AM27" s="37"/>
      <c r="AN27" s="40"/>
      <c r="AO27" s="52"/>
      <c r="AP27" s="53"/>
      <c r="AQ27" s="54"/>
      <c r="AR27" s="52"/>
      <c r="AS27" s="53"/>
      <c r="AT27" s="54"/>
      <c r="AU27" s="52"/>
      <c r="AV27" s="53"/>
      <c r="AW27" s="54"/>
      <c r="AX27" s="52"/>
      <c r="AY27" s="53"/>
      <c r="AZ27" s="54"/>
      <c r="BA27" s="52"/>
      <c r="BB27" s="53"/>
      <c r="BC27" s="54"/>
      <c r="BD27" s="52"/>
      <c r="BE27" s="53"/>
      <c r="BF27" s="54"/>
      <c r="BG27" s="52"/>
      <c r="BH27" s="53"/>
      <c r="BI27" s="54"/>
      <c r="BJ27" s="56"/>
      <c r="BK27" s="57"/>
      <c r="BL27" s="56"/>
      <c r="BM27" s="57"/>
      <c r="BN27" s="56"/>
      <c r="BO27" s="57"/>
      <c r="BP27" s="56"/>
      <c r="BQ27" s="57"/>
      <c r="BT27" s="34"/>
      <c r="BU27" s="56"/>
      <c r="BV27" s="57"/>
      <c r="BW27" s="56"/>
      <c r="BX27" s="57"/>
      <c r="BY27" s="56"/>
      <c r="BZ27" s="57"/>
      <c r="CA27" s="56"/>
      <c r="CB27" s="57"/>
      <c r="CC27" s="56"/>
      <c r="CD27" s="57"/>
    </row>
    <row r="28" spans="2:82" ht="15.75" thickBot="1" x14ac:dyDescent="0.3">
      <c r="B28" s="32"/>
      <c r="C28" s="34"/>
      <c r="D28" s="37"/>
      <c r="E28" s="40"/>
      <c r="F28" s="64"/>
      <c r="G28" s="6">
        <v>0.54166666666666663</v>
      </c>
      <c r="H28" s="2" t="s">
        <v>19</v>
      </c>
      <c r="I28" s="6">
        <v>0.66666666666666663</v>
      </c>
      <c r="J28" s="6">
        <v>0.54166666666666663</v>
      </c>
      <c r="K28" s="7" t="s">
        <v>19</v>
      </c>
      <c r="L28" s="6">
        <v>0.66666666666666663</v>
      </c>
      <c r="M28" s="6"/>
      <c r="N28" s="7" t="s">
        <v>19</v>
      </c>
      <c r="O28" s="6"/>
      <c r="P28" s="6"/>
      <c r="Q28" s="7" t="s">
        <v>19</v>
      </c>
      <c r="R28" s="6"/>
      <c r="S28" s="6"/>
      <c r="T28" s="7" t="s">
        <v>19</v>
      </c>
      <c r="U28" s="6"/>
      <c r="V28" s="6">
        <v>0.54166666666666663</v>
      </c>
      <c r="W28" s="7" t="s">
        <v>19</v>
      </c>
      <c r="X28" s="6">
        <v>0.66666666666666663</v>
      </c>
      <c r="Y28" s="6">
        <v>0.54166666666666663</v>
      </c>
      <c r="Z28" s="7" t="s">
        <v>19</v>
      </c>
      <c r="AA28" s="6">
        <v>0.66666666666666663</v>
      </c>
      <c r="AB28" s="56"/>
      <c r="AC28" s="57"/>
      <c r="AD28" s="56"/>
      <c r="AE28" s="57"/>
      <c r="AF28" s="56"/>
      <c r="AG28" s="57"/>
      <c r="AH28" s="56"/>
      <c r="AI28" s="57"/>
      <c r="AJ28" s="4"/>
      <c r="AK28" s="32"/>
      <c r="AL28" s="34"/>
      <c r="AM28" s="37"/>
      <c r="AN28" s="40"/>
      <c r="AO28" s="6">
        <v>0.54166666666666663</v>
      </c>
      <c r="AP28" s="2" t="s">
        <v>19</v>
      </c>
      <c r="AQ28" s="6">
        <v>0.66666666666666663</v>
      </c>
      <c r="AR28" s="6">
        <v>0.54166666666666663</v>
      </c>
      <c r="AS28" s="7" t="s">
        <v>19</v>
      </c>
      <c r="AT28" s="6">
        <v>0.66666666666666663</v>
      </c>
      <c r="AU28" s="6"/>
      <c r="AV28" s="7" t="s">
        <v>19</v>
      </c>
      <c r="AW28" s="6"/>
      <c r="AX28" s="6"/>
      <c r="AY28" s="7" t="s">
        <v>19</v>
      </c>
      <c r="AZ28" s="6"/>
      <c r="BA28" s="6"/>
      <c r="BB28" s="7" t="s">
        <v>19</v>
      </c>
      <c r="BC28" s="6"/>
      <c r="BD28" s="6">
        <v>0.54166666666666663</v>
      </c>
      <c r="BE28" s="7" t="s">
        <v>19</v>
      </c>
      <c r="BF28" s="6">
        <v>0.66666666666666663</v>
      </c>
      <c r="BG28" s="6">
        <v>0.54166666666666663</v>
      </c>
      <c r="BH28" s="7" t="s">
        <v>19</v>
      </c>
      <c r="BI28" s="6">
        <v>0.66666666666666663</v>
      </c>
      <c r="BJ28" s="56"/>
      <c r="BK28" s="57"/>
      <c r="BL28" s="56"/>
      <c r="BM28" s="57"/>
      <c r="BN28" s="56"/>
      <c r="BO28" s="57"/>
      <c r="BP28" s="56"/>
      <c r="BQ28" s="57"/>
      <c r="BT28" s="34"/>
      <c r="BU28" s="56"/>
      <c r="BV28" s="57"/>
      <c r="BW28" s="56"/>
      <c r="BX28" s="57"/>
      <c r="BY28" s="56"/>
      <c r="BZ28" s="57"/>
      <c r="CA28" s="56"/>
      <c r="CB28" s="57"/>
      <c r="CC28" s="56"/>
      <c r="CD28" s="57"/>
    </row>
    <row r="29" spans="2:82" x14ac:dyDescent="0.25">
      <c r="B29" s="32"/>
      <c r="C29" s="34"/>
      <c r="D29" s="37"/>
      <c r="E29" s="40"/>
      <c r="F29" s="64"/>
      <c r="G29" s="49">
        <f>(I28-G28)*24</f>
        <v>3</v>
      </c>
      <c r="H29" s="50"/>
      <c r="I29" s="51"/>
      <c r="J29" s="49">
        <f>(L28-J28)*24</f>
        <v>3</v>
      </c>
      <c r="K29" s="50"/>
      <c r="L29" s="51"/>
      <c r="M29" s="49">
        <f>(O28-M28)*24</f>
        <v>0</v>
      </c>
      <c r="N29" s="50"/>
      <c r="O29" s="51"/>
      <c r="P29" s="49">
        <f>(R28-P28)*24</f>
        <v>0</v>
      </c>
      <c r="Q29" s="50"/>
      <c r="R29" s="51"/>
      <c r="S29" s="49">
        <f>(U28-S28)*24</f>
        <v>0</v>
      </c>
      <c r="T29" s="50"/>
      <c r="U29" s="51"/>
      <c r="V29" s="49">
        <f>(X28-V28)*24</f>
        <v>3</v>
      </c>
      <c r="W29" s="50"/>
      <c r="X29" s="51"/>
      <c r="Y29" s="49">
        <f>(AA28-Y28)*24</f>
        <v>3</v>
      </c>
      <c r="Z29" s="50"/>
      <c r="AA29" s="51"/>
      <c r="AB29" s="56"/>
      <c r="AC29" s="57"/>
      <c r="AD29" s="56"/>
      <c r="AE29" s="57"/>
      <c r="AF29" s="56"/>
      <c r="AG29" s="57"/>
      <c r="AH29" s="56"/>
      <c r="AI29" s="57"/>
      <c r="AJ29" s="4"/>
      <c r="AK29" s="32"/>
      <c r="AL29" s="34"/>
      <c r="AM29" s="37"/>
      <c r="AN29" s="40"/>
      <c r="AO29" s="49">
        <f>(AQ28-AO28)*24</f>
        <v>3</v>
      </c>
      <c r="AP29" s="50"/>
      <c r="AQ29" s="51"/>
      <c r="AR29" s="49">
        <f>(AT28-AR28)*24</f>
        <v>3</v>
      </c>
      <c r="AS29" s="50"/>
      <c r="AT29" s="51"/>
      <c r="AU29" s="49">
        <f>(AW28-AU28)*24</f>
        <v>0</v>
      </c>
      <c r="AV29" s="50"/>
      <c r="AW29" s="51"/>
      <c r="AX29" s="49">
        <f>(AZ28-AX28)*24</f>
        <v>0</v>
      </c>
      <c r="AY29" s="50"/>
      <c r="AZ29" s="51"/>
      <c r="BA29" s="49">
        <f>(BC28-BA28)*24</f>
        <v>0</v>
      </c>
      <c r="BB29" s="50"/>
      <c r="BC29" s="51"/>
      <c r="BD29" s="49">
        <f>(BF28-BD28)*24</f>
        <v>3</v>
      </c>
      <c r="BE29" s="50"/>
      <c r="BF29" s="51"/>
      <c r="BG29" s="49">
        <f>(BI28-BG28)*24</f>
        <v>3</v>
      </c>
      <c r="BH29" s="50"/>
      <c r="BI29" s="51"/>
      <c r="BJ29" s="56"/>
      <c r="BK29" s="57"/>
      <c r="BL29" s="56"/>
      <c r="BM29" s="57"/>
      <c r="BN29" s="56"/>
      <c r="BO29" s="57"/>
      <c r="BP29" s="56"/>
      <c r="BQ29" s="57"/>
      <c r="BT29" s="34"/>
      <c r="BU29" s="56"/>
      <c r="BV29" s="57"/>
      <c r="BW29" s="56"/>
      <c r="BX29" s="57"/>
      <c r="BY29" s="56"/>
      <c r="BZ29" s="57"/>
      <c r="CA29" s="56"/>
      <c r="CB29" s="57"/>
      <c r="CC29" s="56"/>
      <c r="CD29" s="57"/>
    </row>
    <row r="30" spans="2:82" ht="15.75" thickBot="1" x14ac:dyDescent="0.3">
      <c r="B30" s="32"/>
      <c r="C30" s="34"/>
      <c r="D30" s="37"/>
      <c r="E30" s="40"/>
      <c r="F30" s="64"/>
      <c r="G30" s="52"/>
      <c r="H30" s="53"/>
      <c r="I30" s="54"/>
      <c r="J30" s="52"/>
      <c r="K30" s="53"/>
      <c r="L30" s="54"/>
      <c r="M30" s="52"/>
      <c r="N30" s="53"/>
      <c r="O30" s="54"/>
      <c r="P30" s="52"/>
      <c r="Q30" s="53"/>
      <c r="R30" s="54"/>
      <c r="S30" s="52"/>
      <c r="T30" s="53"/>
      <c r="U30" s="54"/>
      <c r="V30" s="52"/>
      <c r="W30" s="53"/>
      <c r="X30" s="54"/>
      <c r="Y30" s="52"/>
      <c r="Z30" s="53"/>
      <c r="AA30" s="54"/>
      <c r="AB30" s="56"/>
      <c r="AC30" s="57"/>
      <c r="AD30" s="56"/>
      <c r="AE30" s="57"/>
      <c r="AF30" s="56"/>
      <c r="AG30" s="57"/>
      <c r="AH30" s="56"/>
      <c r="AI30" s="57"/>
      <c r="AJ30" s="4"/>
      <c r="AK30" s="32"/>
      <c r="AL30" s="34"/>
      <c r="AM30" s="37"/>
      <c r="AN30" s="40"/>
      <c r="AO30" s="52"/>
      <c r="AP30" s="53"/>
      <c r="AQ30" s="54"/>
      <c r="AR30" s="52"/>
      <c r="AS30" s="53"/>
      <c r="AT30" s="54"/>
      <c r="AU30" s="52"/>
      <c r="AV30" s="53"/>
      <c r="AW30" s="54"/>
      <c r="AX30" s="52"/>
      <c r="AY30" s="53"/>
      <c r="AZ30" s="54"/>
      <c r="BA30" s="52"/>
      <c r="BB30" s="53"/>
      <c r="BC30" s="54"/>
      <c r="BD30" s="52"/>
      <c r="BE30" s="53"/>
      <c r="BF30" s="54"/>
      <c r="BG30" s="52"/>
      <c r="BH30" s="53"/>
      <c r="BI30" s="54"/>
      <c r="BJ30" s="56"/>
      <c r="BK30" s="57"/>
      <c r="BL30" s="56"/>
      <c r="BM30" s="57"/>
      <c r="BN30" s="56"/>
      <c r="BO30" s="57"/>
      <c r="BP30" s="56"/>
      <c r="BQ30" s="57"/>
      <c r="BT30" s="34"/>
      <c r="BU30" s="56"/>
      <c r="BV30" s="57"/>
      <c r="BW30" s="56"/>
      <c r="BX30" s="57"/>
      <c r="BY30" s="56"/>
      <c r="BZ30" s="57"/>
      <c r="CA30" s="56"/>
      <c r="CB30" s="57"/>
      <c r="CC30" s="56"/>
      <c r="CD30" s="57"/>
    </row>
    <row r="31" spans="2:82" ht="15.75" thickBot="1" x14ac:dyDescent="0.3">
      <c r="B31" s="32"/>
      <c r="C31" s="34"/>
      <c r="D31" s="37"/>
      <c r="E31" s="40"/>
      <c r="F31" s="64"/>
      <c r="G31" s="60" t="s">
        <v>31</v>
      </c>
      <c r="H31" s="61"/>
      <c r="I31" s="62"/>
      <c r="J31" s="60" t="s">
        <v>31</v>
      </c>
      <c r="K31" s="61"/>
      <c r="L31" s="62"/>
      <c r="M31" s="60" t="s">
        <v>31</v>
      </c>
      <c r="N31" s="61"/>
      <c r="O31" s="62"/>
      <c r="P31" s="60" t="s">
        <v>31</v>
      </c>
      <c r="Q31" s="61"/>
      <c r="R31" s="62"/>
      <c r="S31" s="60" t="s">
        <v>31</v>
      </c>
      <c r="T31" s="61"/>
      <c r="U31" s="62"/>
      <c r="V31" s="60" t="s">
        <v>31</v>
      </c>
      <c r="W31" s="61"/>
      <c r="X31" s="62"/>
      <c r="Y31" s="60" t="s">
        <v>31</v>
      </c>
      <c r="Z31" s="61"/>
      <c r="AA31" s="62"/>
      <c r="AB31" s="56"/>
      <c r="AC31" s="57"/>
      <c r="AD31" s="56"/>
      <c r="AE31" s="57"/>
      <c r="AF31" s="56"/>
      <c r="AG31" s="57"/>
      <c r="AH31" s="56"/>
      <c r="AI31" s="57"/>
      <c r="AJ31" s="4"/>
      <c r="AK31" s="32"/>
      <c r="AL31" s="34"/>
      <c r="AM31" s="37"/>
      <c r="AN31" s="40"/>
      <c r="AO31" s="60" t="s">
        <v>31</v>
      </c>
      <c r="AP31" s="61"/>
      <c r="AQ31" s="62"/>
      <c r="AR31" s="60" t="s">
        <v>31</v>
      </c>
      <c r="AS31" s="61"/>
      <c r="AT31" s="62"/>
      <c r="AU31" s="60" t="s">
        <v>31</v>
      </c>
      <c r="AV31" s="61"/>
      <c r="AW31" s="62"/>
      <c r="AX31" s="60" t="s">
        <v>31</v>
      </c>
      <c r="AY31" s="61"/>
      <c r="AZ31" s="62"/>
      <c r="BA31" s="60" t="s">
        <v>31</v>
      </c>
      <c r="BB31" s="61"/>
      <c r="BC31" s="62"/>
      <c r="BD31" s="60" t="s">
        <v>31</v>
      </c>
      <c r="BE31" s="61"/>
      <c r="BF31" s="62"/>
      <c r="BG31" s="60" t="s">
        <v>31</v>
      </c>
      <c r="BH31" s="61"/>
      <c r="BI31" s="62"/>
      <c r="BJ31" s="56"/>
      <c r="BK31" s="57"/>
      <c r="BL31" s="56"/>
      <c r="BM31" s="57"/>
      <c r="BN31" s="56"/>
      <c r="BO31" s="57"/>
      <c r="BP31" s="56"/>
      <c r="BQ31" s="57"/>
      <c r="BT31" s="34"/>
      <c r="BU31" s="56"/>
      <c r="BV31" s="57"/>
      <c r="BW31" s="56"/>
      <c r="BX31" s="57"/>
      <c r="BY31" s="56"/>
      <c r="BZ31" s="57"/>
      <c r="CA31" s="56"/>
      <c r="CB31" s="57"/>
      <c r="CC31" s="56"/>
      <c r="CD31" s="57"/>
    </row>
    <row r="32" spans="2:82" x14ac:dyDescent="0.25">
      <c r="B32" s="32"/>
      <c r="C32" s="34"/>
      <c r="D32" s="37"/>
      <c r="E32" s="40"/>
      <c r="F32" s="64"/>
      <c r="G32" s="49">
        <f ca="1">RANDBETWEEN(100,1000)</f>
        <v>918</v>
      </c>
      <c r="H32" s="50"/>
      <c r="I32" s="51"/>
      <c r="J32" s="49">
        <f ca="1">RANDBETWEEN(100,1000)</f>
        <v>462</v>
      </c>
      <c r="K32" s="50"/>
      <c r="L32" s="51"/>
      <c r="M32" s="49">
        <f ca="1">RANDBETWEEN(100,1000)</f>
        <v>424</v>
      </c>
      <c r="N32" s="50"/>
      <c r="O32" s="51"/>
      <c r="P32" s="49">
        <f ca="1">RANDBETWEEN(100,1000)</f>
        <v>443</v>
      </c>
      <c r="Q32" s="50"/>
      <c r="R32" s="51"/>
      <c r="S32" s="49">
        <f ca="1">RANDBETWEEN(100,1000)</f>
        <v>339</v>
      </c>
      <c r="T32" s="50"/>
      <c r="U32" s="51"/>
      <c r="V32" s="49">
        <f ca="1">RANDBETWEEN(100,1000)</f>
        <v>651</v>
      </c>
      <c r="W32" s="50"/>
      <c r="X32" s="51"/>
      <c r="Y32" s="49">
        <f ca="1">RANDBETWEEN(100,1000)</f>
        <v>777</v>
      </c>
      <c r="Z32" s="50"/>
      <c r="AA32" s="51"/>
      <c r="AB32" s="56"/>
      <c r="AC32" s="57"/>
      <c r="AD32" s="56"/>
      <c r="AE32" s="57"/>
      <c r="AF32" s="56"/>
      <c r="AG32" s="57"/>
      <c r="AH32" s="56"/>
      <c r="AI32" s="57"/>
      <c r="AJ32" s="4"/>
      <c r="AK32" s="32"/>
      <c r="AL32" s="34"/>
      <c r="AM32" s="37"/>
      <c r="AN32" s="40"/>
      <c r="AO32" s="49">
        <f ca="1">RANDBETWEEN(100,1000)</f>
        <v>500</v>
      </c>
      <c r="AP32" s="50"/>
      <c r="AQ32" s="51"/>
      <c r="AR32" s="49">
        <f ca="1">RANDBETWEEN(100,1000)</f>
        <v>110</v>
      </c>
      <c r="AS32" s="50"/>
      <c r="AT32" s="51"/>
      <c r="AU32" s="49">
        <f ca="1">RANDBETWEEN(100,1000)</f>
        <v>334</v>
      </c>
      <c r="AV32" s="50"/>
      <c r="AW32" s="51"/>
      <c r="AX32" s="49">
        <f ca="1">RANDBETWEEN(100,1000)</f>
        <v>894</v>
      </c>
      <c r="AY32" s="50"/>
      <c r="AZ32" s="51"/>
      <c r="BA32" s="49">
        <f ca="1">RANDBETWEEN(100,1000)</f>
        <v>283</v>
      </c>
      <c r="BB32" s="50"/>
      <c r="BC32" s="51"/>
      <c r="BD32" s="49">
        <f ca="1">RANDBETWEEN(100,1000)</f>
        <v>712</v>
      </c>
      <c r="BE32" s="50"/>
      <c r="BF32" s="51"/>
      <c r="BG32" s="49">
        <f ca="1">RANDBETWEEN(100,1000)</f>
        <v>820</v>
      </c>
      <c r="BH32" s="50"/>
      <c r="BI32" s="51"/>
      <c r="BJ32" s="56"/>
      <c r="BK32" s="57"/>
      <c r="BL32" s="56"/>
      <c r="BM32" s="57"/>
      <c r="BN32" s="56"/>
      <c r="BO32" s="57"/>
      <c r="BP32" s="56"/>
      <c r="BQ32" s="57"/>
      <c r="BT32" s="34"/>
      <c r="BU32" s="56"/>
      <c r="BV32" s="57"/>
      <c r="BW32" s="56"/>
      <c r="BX32" s="57"/>
      <c r="BY32" s="56"/>
      <c r="BZ32" s="57"/>
      <c r="CA32" s="56"/>
      <c r="CB32" s="57"/>
      <c r="CC32" s="56"/>
      <c r="CD32" s="57"/>
    </row>
    <row r="33" spans="2:82" ht="15.75" thickBot="1" x14ac:dyDescent="0.3">
      <c r="B33" s="32"/>
      <c r="C33" s="34"/>
      <c r="D33" s="37"/>
      <c r="E33" s="40"/>
      <c r="F33" s="64"/>
      <c r="G33" s="52"/>
      <c r="H33" s="53"/>
      <c r="I33" s="54"/>
      <c r="J33" s="52"/>
      <c r="K33" s="53"/>
      <c r="L33" s="54"/>
      <c r="M33" s="52"/>
      <c r="N33" s="53"/>
      <c r="O33" s="54"/>
      <c r="P33" s="52"/>
      <c r="Q33" s="53"/>
      <c r="R33" s="54"/>
      <c r="S33" s="52"/>
      <c r="T33" s="53"/>
      <c r="U33" s="54"/>
      <c r="V33" s="52"/>
      <c r="W33" s="53"/>
      <c r="X33" s="54"/>
      <c r="Y33" s="52"/>
      <c r="Z33" s="53"/>
      <c r="AA33" s="54"/>
      <c r="AB33" s="56"/>
      <c r="AC33" s="57"/>
      <c r="AD33" s="56"/>
      <c r="AE33" s="57"/>
      <c r="AF33" s="56"/>
      <c r="AG33" s="57"/>
      <c r="AH33" s="56"/>
      <c r="AI33" s="57"/>
      <c r="AJ33" s="4"/>
      <c r="AK33" s="32"/>
      <c r="AL33" s="34"/>
      <c r="AM33" s="37"/>
      <c r="AN33" s="40"/>
      <c r="AO33" s="52"/>
      <c r="AP33" s="53"/>
      <c r="AQ33" s="54"/>
      <c r="AR33" s="52"/>
      <c r="AS33" s="53"/>
      <c r="AT33" s="54"/>
      <c r="AU33" s="52"/>
      <c r="AV33" s="53"/>
      <c r="AW33" s="54"/>
      <c r="AX33" s="52"/>
      <c r="AY33" s="53"/>
      <c r="AZ33" s="54"/>
      <c r="BA33" s="52"/>
      <c r="BB33" s="53"/>
      <c r="BC33" s="54"/>
      <c r="BD33" s="52"/>
      <c r="BE33" s="53"/>
      <c r="BF33" s="54"/>
      <c r="BG33" s="52"/>
      <c r="BH33" s="53"/>
      <c r="BI33" s="54"/>
      <c r="BJ33" s="56"/>
      <c r="BK33" s="57"/>
      <c r="BL33" s="56"/>
      <c r="BM33" s="57"/>
      <c r="BN33" s="56"/>
      <c r="BO33" s="57"/>
      <c r="BP33" s="56"/>
      <c r="BQ33" s="57"/>
      <c r="BT33" s="34"/>
      <c r="BU33" s="56"/>
      <c r="BV33" s="57"/>
      <c r="BW33" s="56"/>
      <c r="BX33" s="57"/>
      <c r="BY33" s="56"/>
      <c r="BZ33" s="57"/>
      <c r="CA33" s="56"/>
      <c r="CB33" s="57"/>
      <c r="CC33" s="56"/>
      <c r="CD33" s="57"/>
    </row>
    <row r="34" spans="2:82" ht="15.75" thickBot="1" x14ac:dyDescent="0.3">
      <c r="B34" s="32"/>
      <c r="C34" s="34"/>
      <c r="D34" s="37"/>
      <c r="E34" s="40"/>
      <c r="F34" s="64"/>
      <c r="G34" s="60" t="s">
        <v>5</v>
      </c>
      <c r="H34" s="61"/>
      <c r="I34" s="62"/>
      <c r="J34" s="60" t="s">
        <v>5</v>
      </c>
      <c r="K34" s="61"/>
      <c r="L34" s="62"/>
      <c r="M34" s="60" t="s">
        <v>5</v>
      </c>
      <c r="N34" s="61"/>
      <c r="O34" s="62"/>
      <c r="P34" s="60" t="s">
        <v>5</v>
      </c>
      <c r="Q34" s="61"/>
      <c r="R34" s="62"/>
      <c r="S34" s="60" t="s">
        <v>5</v>
      </c>
      <c r="T34" s="61"/>
      <c r="U34" s="62"/>
      <c r="V34" s="60" t="s">
        <v>5</v>
      </c>
      <c r="W34" s="61"/>
      <c r="X34" s="62"/>
      <c r="Y34" s="60" t="s">
        <v>5</v>
      </c>
      <c r="Z34" s="61"/>
      <c r="AA34" s="62"/>
      <c r="AB34" s="56"/>
      <c r="AC34" s="57"/>
      <c r="AD34" s="56"/>
      <c r="AE34" s="57"/>
      <c r="AF34" s="56"/>
      <c r="AG34" s="57"/>
      <c r="AH34" s="56"/>
      <c r="AI34" s="57"/>
      <c r="AJ34" s="4"/>
      <c r="AK34" s="32"/>
      <c r="AL34" s="34"/>
      <c r="AM34" s="37"/>
      <c r="AN34" s="40"/>
      <c r="AO34" s="60" t="s">
        <v>5</v>
      </c>
      <c r="AP34" s="61"/>
      <c r="AQ34" s="62"/>
      <c r="AR34" s="60" t="s">
        <v>5</v>
      </c>
      <c r="AS34" s="61"/>
      <c r="AT34" s="62"/>
      <c r="AU34" s="60" t="s">
        <v>5</v>
      </c>
      <c r="AV34" s="61"/>
      <c r="AW34" s="62"/>
      <c r="AX34" s="60" t="s">
        <v>5</v>
      </c>
      <c r="AY34" s="61"/>
      <c r="AZ34" s="62"/>
      <c r="BA34" s="60" t="s">
        <v>5</v>
      </c>
      <c r="BB34" s="61"/>
      <c r="BC34" s="62"/>
      <c r="BD34" s="60" t="s">
        <v>5</v>
      </c>
      <c r="BE34" s="61"/>
      <c r="BF34" s="62"/>
      <c r="BG34" s="60" t="s">
        <v>5</v>
      </c>
      <c r="BH34" s="61"/>
      <c r="BI34" s="62"/>
      <c r="BJ34" s="56"/>
      <c r="BK34" s="57"/>
      <c r="BL34" s="56"/>
      <c r="BM34" s="57"/>
      <c r="BN34" s="56"/>
      <c r="BO34" s="57"/>
      <c r="BP34" s="56"/>
      <c r="BQ34" s="57"/>
      <c r="BT34" s="34"/>
      <c r="BU34" s="56"/>
      <c r="BV34" s="57"/>
      <c r="BW34" s="56"/>
      <c r="BX34" s="57"/>
      <c r="BY34" s="56"/>
      <c r="BZ34" s="57"/>
      <c r="CA34" s="56"/>
      <c r="CB34" s="57"/>
      <c r="CC34" s="56"/>
      <c r="CD34" s="57"/>
    </row>
    <row r="35" spans="2:82" x14ac:dyDescent="0.25">
      <c r="B35" s="32"/>
      <c r="C35" s="34"/>
      <c r="D35" s="37"/>
      <c r="E35" s="40"/>
      <c r="F35" s="64"/>
      <c r="G35" s="46">
        <f ca="1">G32*$F$8</f>
        <v>128.52000000000001</v>
      </c>
      <c r="H35" s="47"/>
      <c r="I35" s="48"/>
      <c r="J35" s="46">
        <f ca="1">J32*$F$8</f>
        <v>64.680000000000007</v>
      </c>
      <c r="K35" s="47"/>
      <c r="L35" s="48"/>
      <c r="M35" s="46">
        <f ca="1">M32*$F$8</f>
        <v>59.360000000000007</v>
      </c>
      <c r="N35" s="47"/>
      <c r="O35" s="48"/>
      <c r="P35" s="46">
        <f ca="1">P32*$F$8</f>
        <v>62.02</v>
      </c>
      <c r="Q35" s="47"/>
      <c r="R35" s="48"/>
      <c r="S35" s="46">
        <f ca="1">S32*$F$8</f>
        <v>47.460000000000008</v>
      </c>
      <c r="T35" s="47"/>
      <c r="U35" s="48"/>
      <c r="V35" s="46">
        <f ca="1">V32*$F$8</f>
        <v>91.140000000000015</v>
      </c>
      <c r="W35" s="47"/>
      <c r="X35" s="48"/>
      <c r="Y35" s="46">
        <f ca="1">Y32*$F$8</f>
        <v>108.78000000000002</v>
      </c>
      <c r="Z35" s="47"/>
      <c r="AA35" s="48"/>
      <c r="AB35" s="56"/>
      <c r="AC35" s="57"/>
      <c r="AD35" s="56"/>
      <c r="AE35" s="57"/>
      <c r="AF35" s="56"/>
      <c r="AG35" s="57"/>
      <c r="AH35" s="56"/>
      <c r="AI35" s="57"/>
      <c r="AJ35" s="4"/>
      <c r="AK35" s="32"/>
      <c r="AL35" s="34"/>
      <c r="AM35" s="37"/>
      <c r="AN35" s="40"/>
      <c r="AO35" s="46">
        <f ca="1">AO32*$F$8</f>
        <v>70</v>
      </c>
      <c r="AP35" s="47"/>
      <c r="AQ35" s="48"/>
      <c r="AR35" s="46">
        <f ca="1">AR32*$F$8</f>
        <v>15.400000000000002</v>
      </c>
      <c r="AS35" s="47"/>
      <c r="AT35" s="48"/>
      <c r="AU35" s="46">
        <f ca="1">AU32*$F$8</f>
        <v>46.760000000000005</v>
      </c>
      <c r="AV35" s="47"/>
      <c r="AW35" s="48"/>
      <c r="AX35" s="46">
        <f ca="1">AX32*$F$8</f>
        <v>125.16000000000001</v>
      </c>
      <c r="AY35" s="47"/>
      <c r="AZ35" s="48"/>
      <c r="BA35" s="46">
        <f ca="1">BA32*$F$8</f>
        <v>39.620000000000005</v>
      </c>
      <c r="BB35" s="47"/>
      <c r="BC35" s="48"/>
      <c r="BD35" s="46">
        <f ca="1">BD32*$F$8</f>
        <v>99.68</v>
      </c>
      <c r="BE35" s="47"/>
      <c r="BF35" s="48"/>
      <c r="BG35" s="46">
        <f ca="1">BG32*$F$8</f>
        <v>114.80000000000001</v>
      </c>
      <c r="BH35" s="47"/>
      <c r="BI35" s="48"/>
      <c r="BJ35" s="56"/>
      <c r="BK35" s="57"/>
      <c r="BL35" s="56"/>
      <c r="BM35" s="57"/>
      <c r="BN35" s="56"/>
      <c r="BO35" s="57"/>
      <c r="BP35" s="56"/>
      <c r="BQ35" s="57"/>
      <c r="BT35" s="34"/>
      <c r="BU35" s="56"/>
      <c r="BV35" s="57"/>
      <c r="BW35" s="56"/>
      <c r="BX35" s="57"/>
      <c r="BY35" s="56"/>
      <c r="BZ35" s="57"/>
      <c r="CA35" s="56"/>
      <c r="CB35" s="57"/>
      <c r="CC35" s="56"/>
      <c r="CD35" s="57"/>
    </row>
    <row r="36" spans="2:82" ht="15.75" thickBot="1" x14ac:dyDescent="0.3">
      <c r="B36" s="33"/>
      <c r="C36" s="35"/>
      <c r="D36" s="38"/>
      <c r="E36" s="41"/>
      <c r="F36" s="65"/>
      <c r="G36" s="30"/>
      <c r="H36" s="44"/>
      <c r="I36" s="45"/>
      <c r="J36" s="30"/>
      <c r="K36" s="44"/>
      <c r="L36" s="45"/>
      <c r="M36" s="30"/>
      <c r="N36" s="44"/>
      <c r="O36" s="45"/>
      <c r="P36" s="30"/>
      <c r="Q36" s="44"/>
      <c r="R36" s="45"/>
      <c r="S36" s="30"/>
      <c r="T36" s="44"/>
      <c r="U36" s="45"/>
      <c r="V36" s="30"/>
      <c r="W36" s="44"/>
      <c r="X36" s="45"/>
      <c r="Y36" s="30"/>
      <c r="Z36" s="44"/>
      <c r="AA36" s="45"/>
      <c r="AB36" s="52"/>
      <c r="AC36" s="54"/>
      <c r="AD36" s="52"/>
      <c r="AE36" s="54"/>
      <c r="AF36" s="52"/>
      <c r="AG36" s="54"/>
      <c r="AH36" s="52"/>
      <c r="AI36" s="54"/>
      <c r="AJ36" s="4"/>
      <c r="AK36" s="33"/>
      <c r="AL36" s="35"/>
      <c r="AM36" s="38"/>
      <c r="AN36" s="41"/>
      <c r="AO36" s="30"/>
      <c r="AP36" s="44"/>
      <c r="AQ36" s="45"/>
      <c r="AR36" s="30"/>
      <c r="AS36" s="44"/>
      <c r="AT36" s="45"/>
      <c r="AU36" s="30"/>
      <c r="AV36" s="44"/>
      <c r="AW36" s="45"/>
      <c r="AX36" s="30"/>
      <c r="AY36" s="44"/>
      <c r="AZ36" s="45"/>
      <c r="BA36" s="30"/>
      <c r="BB36" s="44"/>
      <c r="BC36" s="45"/>
      <c r="BD36" s="30"/>
      <c r="BE36" s="44"/>
      <c r="BF36" s="45"/>
      <c r="BG36" s="30"/>
      <c r="BH36" s="44"/>
      <c r="BI36" s="45"/>
      <c r="BJ36" s="52"/>
      <c r="BK36" s="54"/>
      <c r="BL36" s="52"/>
      <c r="BM36" s="54"/>
      <c r="BN36" s="52"/>
      <c r="BO36" s="54"/>
      <c r="BP36" s="52"/>
      <c r="BQ36" s="54"/>
      <c r="BT36" s="35"/>
      <c r="BU36" s="52"/>
      <c r="BV36" s="54"/>
      <c r="BW36" s="52"/>
      <c r="BX36" s="54"/>
      <c r="BY36" s="52"/>
      <c r="BZ36" s="54"/>
      <c r="CA36" s="52"/>
      <c r="CB36" s="54"/>
      <c r="CC36" s="52"/>
      <c r="CD36" s="54"/>
    </row>
    <row r="37" spans="2:82" x14ac:dyDescent="0.25">
      <c r="B37" s="46" t="s">
        <v>6</v>
      </c>
      <c r="C37" s="58"/>
      <c r="D37" s="46" t="s">
        <v>1</v>
      </c>
      <c r="E37" s="58" t="s">
        <v>7</v>
      </c>
      <c r="F37" s="34" t="s">
        <v>5</v>
      </c>
      <c r="G37" s="46" t="s">
        <v>18</v>
      </c>
      <c r="H37" s="47"/>
      <c r="I37" s="48"/>
      <c r="J37" s="46" t="s">
        <v>20</v>
      </c>
      <c r="K37" s="47"/>
      <c r="L37" s="48"/>
      <c r="M37" s="46" t="s">
        <v>21</v>
      </c>
      <c r="N37" s="47"/>
      <c r="O37" s="48"/>
      <c r="P37" s="46" t="s">
        <v>22</v>
      </c>
      <c r="Q37" s="47"/>
      <c r="R37" s="48"/>
      <c r="S37" s="46" t="s">
        <v>23</v>
      </c>
      <c r="T37" s="47"/>
      <c r="U37" s="48"/>
      <c r="V37" s="46" t="s">
        <v>24</v>
      </c>
      <c r="W37" s="47"/>
      <c r="X37" s="48"/>
      <c r="Y37" s="46" t="s">
        <v>25</v>
      </c>
      <c r="Z37" s="47"/>
      <c r="AA37" s="48"/>
      <c r="AB37" s="46" t="s">
        <v>26</v>
      </c>
      <c r="AC37" s="48"/>
      <c r="AD37" s="46" t="s">
        <v>27</v>
      </c>
      <c r="AE37" s="48"/>
      <c r="AF37" s="46" t="s">
        <v>32</v>
      </c>
      <c r="AG37" s="48"/>
      <c r="AH37" s="66" t="s">
        <v>33</v>
      </c>
      <c r="AI37" s="67"/>
      <c r="AJ37" s="4"/>
      <c r="AK37" s="46" t="s">
        <v>6</v>
      </c>
      <c r="AL37" s="58"/>
      <c r="AM37" s="46" t="s">
        <v>1</v>
      </c>
      <c r="AN37" s="58" t="s">
        <v>7</v>
      </c>
      <c r="AO37" s="46" t="s">
        <v>18</v>
      </c>
      <c r="AP37" s="47"/>
      <c r="AQ37" s="48"/>
      <c r="AR37" s="46" t="s">
        <v>20</v>
      </c>
      <c r="AS37" s="47"/>
      <c r="AT37" s="48"/>
      <c r="AU37" s="46" t="s">
        <v>21</v>
      </c>
      <c r="AV37" s="47"/>
      <c r="AW37" s="48"/>
      <c r="AX37" s="46" t="s">
        <v>22</v>
      </c>
      <c r="AY37" s="47"/>
      <c r="AZ37" s="48"/>
      <c r="BA37" s="46" t="s">
        <v>23</v>
      </c>
      <c r="BB37" s="47"/>
      <c r="BC37" s="48"/>
      <c r="BD37" s="46" t="s">
        <v>24</v>
      </c>
      <c r="BE37" s="47"/>
      <c r="BF37" s="48"/>
      <c r="BG37" s="46" t="s">
        <v>25</v>
      </c>
      <c r="BH37" s="47"/>
      <c r="BI37" s="48"/>
      <c r="BJ37" s="46" t="s">
        <v>26</v>
      </c>
      <c r="BK37" s="48"/>
      <c r="BL37" s="46" t="s">
        <v>27</v>
      </c>
      <c r="BM37" s="48"/>
      <c r="BN37" s="46" t="s">
        <v>32</v>
      </c>
      <c r="BO37" s="48"/>
      <c r="BP37" s="66" t="s">
        <v>33</v>
      </c>
      <c r="BQ37" s="67"/>
      <c r="BU37" s="29" t="s">
        <v>26</v>
      </c>
      <c r="BV37" s="43"/>
      <c r="BW37" s="29" t="s">
        <v>34</v>
      </c>
      <c r="BX37" s="43"/>
      <c r="BY37" s="29" t="s">
        <v>32</v>
      </c>
      <c r="BZ37" s="43"/>
      <c r="CA37" s="70" t="s">
        <v>37</v>
      </c>
      <c r="CB37" s="71"/>
      <c r="CC37" s="29" t="s">
        <v>35</v>
      </c>
      <c r="CD37" s="43"/>
    </row>
    <row r="38" spans="2:82" ht="15.75" thickBot="1" x14ac:dyDescent="0.3">
      <c r="B38" s="30"/>
      <c r="C38" s="34"/>
      <c r="D38" s="30"/>
      <c r="E38" s="35"/>
      <c r="F38" s="35"/>
      <c r="G38" s="30"/>
      <c r="H38" s="44"/>
      <c r="I38" s="45"/>
      <c r="J38" s="30"/>
      <c r="K38" s="44"/>
      <c r="L38" s="45"/>
      <c r="M38" s="30"/>
      <c r="N38" s="44"/>
      <c r="O38" s="45"/>
      <c r="P38" s="30"/>
      <c r="Q38" s="44"/>
      <c r="R38" s="45"/>
      <c r="S38" s="30"/>
      <c r="T38" s="44"/>
      <c r="U38" s="45"/>
      <c r="V38" s="30"/>
      <c r="W38" s="44"/>
      <c r="X38" s="45"/>
      <c r="Y38" s="30"/>
      <c r="Z38" s="44"/>
      <c r="AA38" s="45"/>
      <c r="AB38" s="30"/>
      <c r="AC38" s="45"/>
      <c r="AD38" s="30"/>
      <c r="AE38" s="45"/>
      <c r="AF38" s="30"/>
      <c r="AG38" s="45"/>
      <c r="AH38" s="68"/>
      <c r="AI38" s="69"/>
      <c r="AJ38" s="4"/>
      <c r="AK38" s="30"/>
      <c r="AL38" s="34"/>
      <c r="AM38" s="30"/>
      <c r="AN38" s="35"/>
      <c r="AO38" s="30"/>
      <c r="AP38" s="44"/>
      <c r="AQ38" s="45"/>
      <c r="AR38" s="30"/>
      <c r="AS38" s="44"/>
      <c r="AT38" s="45"/>
      <c r="AU38" s="30"/>
      <c r="AV38" s="44"/>
      <c r="AW38" s="45"/>
      <c r="AX38" s="30"/>
      <c r="AY38" s="44"/>
      <c r="AZ38" s="45"/>
      <c r="BA38" s="30"/>
      <c r="BB38" s="44"/>
      <c r="BC38" s="45"/>
      <c r="BD38" s="30"/>
      <c r="BE38" s="44"/>
      <c r="BF38" s="45"/>
      <c r="BG38" s="30"/>
      <c r="BH38" s="44"/>
      <c r="BI38" s="45"/>
      <c r="BJ38" s="30"/>
      <c r="BK38" s="45"/>
      <c r="BL38" s="30"/>
      <c r="BM38" s="45"/>
      <c r="BN38" s="30"/>
      <c r="BO38" s="45"/>
      <c r="BP38" s="68"/>
      <c r="BQ38" s="69"/>
      <c r="BU38" s="30"/>
      <c r="BV38" s="45"/>
      <c r="BW38" s="30"/>
      <c r="BX38" s="45"/>
      <c r="BY38" s="30"/>
      <c r="BZ38" s="45"/>
      <c r="CA38" s="68"/>
      <c r="CB38" s="69"/>
      <c r="CC38" s="30"/>
      <c r="CD38" s="45"/>
    </row>
    <row r="39" spans="2:82" ht="15.75" thickBot="1" x14ac:dyDescent="0.3">
      <c r="B39" s="3"/>
      <c r="C39" s="34"/>
      <c r="D39" s="4"/>
      <c r="E39" s="4"/>
      <c r="F39" s="4"/>
      <c r="G39" s="46"/>
      <c r="H39" s="47"/>
      <c r="I39" s="48"/>
      <c r="J39" s="46"/>
      <c r="K39" s="47"/>
      <c r="L39" s="48"/>
      <c r="M39" s="46"/>
      <c r="N39" s="47"/>
      <c r="O39" s="48"/>
      <c r="P39" s="46"/>
      <c r="Q39" s="47"/>
      <c r="R39" s="48"/>
      <c r="S39" s="46"/>
      <c r="T39" s="47"/>
      <c r="U39" s="48"/>
      <c r="V39" s="46"/>
      <c r="W39" s="47"/>
      <c r="X39" s="48"/>
      <c r="Y39" s="46"/>
      <c r="Z39" s="47"/>
      <c r="AA39" s="48"/>
      <c r="AB39" s="49">
        <f>G42+J42+M42+P42+S42+V42+Y42+G45+J45+M45+P45+S45+V45+Y45</f>
        <v>40</v>
      </c>
      <c r="AC39" s="51"/>
      <c r="AD39" s="55">
        <f ca="1">AB39*E40</f>
        <v>1000</v>
      </c>
      <c r="AE39" s="51"/>
      <c r="AF39" s="49">
        <f ca="1">G51+J51+M51+P51+S51+V51+Y51</f>
        <v>527.66000000000008</v>
      </c>
      <c r="AG39" s="51"/>
      <c r="AH39" s="55">
        <f ca="1">AD39+AF39</f>
        <v>1527.66</v>
      </c>
      <c r="AI39" s="51"/>
      <c r="AJ39" s="4"/>
      <c r="AK39" s="3"/>
      <c r="AL39" s="34"/>
      <c r="AM39" s="4"/>
      <c r="AN39" s="4"/>
      <c r="AO39" s="46"/>
      <c r="AP39" s="47"/>
      <c r="AQ39" s="48"/>
      <c r="AR39" s="46"/>
      <c r="AS39" s="47"/>
      <c r="AT39" s="48"/>
      <c r="AU39" s="46"/>
      <c r="AV39" s="47"/>
      <c r="AW39" s="48"/>
      <c r="AX39" s="46"/>
      <c r="AY39" s="47"/>
      <c r="AZ39" s="48"/>
      <c r="BA39" s="46"/>
      <c r="BB39" s="47"/>
      <c r="BC39" s="48"/>
      <c r="BD39" s="46"/>
      <c r="BE39" s="47"/>
      <c r="BF39" s="48"/>
      <c r="BG39" s="46"/>
      <c r="BH39" s="47"/>
      <c r="BI39" s="48"/>
      <c r="BJ39" s="49">
        <f>AO42+AR42+AU42+AX42+BA42+BD42+BG42+AO45+AR45+AU45+AX45+BA45+BD45+BG45</f>
        <v>40</v>
      </c>
      <c r="BK39" s="51"/>
      <c r="BL39" s="55">
        <f ca="1">BJ39*AN40</f>
        <v>1000</v>
      </c>
      <c r="BM39" s="51"/>
      <c r="BN39" s="49">
        <f ca="1">AO51+AR51+AU51+AX51+BA51+BD51+BG51</f>
        <v>696.22000000000014</v>
      </c>
      <c r="BO39" s="51"/>
      <c r="BP39" s="55">
        <f ca="1">BL39+BN39</f>
        <v>1696.2200000000003</v>
      </c>
      <c r="BQ39" s="51"/>
      <c r="BT39" s="58">
        <f>B40</f>
        <v>3</v>
      </c>
      <c r="BU39" s="49">
        <f>AB39+BJ39</f>
        <v>80</v>
      </c>
      <c r="BV39" s="51"/>
      <c r="BW39" s="55">
        <f ca="1">BL39+AD39</f>
        <v>2000</v>
      </c>
      <c r="BX39" s="51"/>
      <c r="BY39" s="49">
        <f ca="1">AF39</f>
        <v>527.66000000000008</v>
      </c>
      <c r="BZ39" s="51"/>
      <c r="CA39" s="55">
        <f ca="1">BW39+BY39</f>
        <v>2527.66</v>
      </c>
      <c r="CB39" s="51"/>
      <c r="CC39" s="49">
        <f ca="1">SUM(AO48:BI49)+ SUM(G48:AA49)</f>
        <v>8742</v>
      </c>
      <c r="CD39" s="51"/>
    </row>
    <row r="40" spans="2:82" ht="15.75" thickBot="1" x14ac:dyDescent="0.3">
      <c r="B40" s="31">
        <v>3</v>
      </c>
      <c r="C40" s="34"/>
      <c r="D40" s="36" t="str">
        <f>VLOOKUP(B40,Sheet1!$D$8:$E$16,2)</f>
        <v>n3</v>
      </c>
      <c r="E40" s="39">
        <f ca="1">VLOOKUP(B40,Sheet1!$D$8:$I$17,6)</f>
        <v>25</v>
      </c>
      <c r="F40" s="63">
        <f ca="1">VLOOKUP(B40,Sheet1!$D$8:$J$17,7)</f>
        <v>0.16</v>
      </c>
      <c r="G40" s="30"/>
      <c r="H40" s="44"/>
      <c r="I40" s="45"/>
      <c r="J40" s="30"/>
      <c r="K40" s="44"/>
      <c r="L40" s="45"/>
      <c r="M40" s="30"/>
      <c r="N40" s="44"/>
      <c r="O40" s="45"/>
      <c r="P40" s="30"/>
      <c r="Q40" s="44"/>
      <c r="R40" s="45"/>
      <c r="S40" s="30"/>
      <c r="T40" s="44"/>
      <c r="U40" s="45"/>
      <c r="V40" s="30"/>
      <c r="W40" s="44"/>
      <c r="X40" s="45"/>
      <c r="Y40" s="30"/>
      <c r="Z40" s="44"/>
      <c r="AA40" s="45"/>
      <c r="AB40" s="56"/>
      <c r="AC40" s="57"/>
      <c r="AD40" s="56"/>
      <c r="AE40" s="57"/>
      <c r="AF40" s="56"/>
      <c r="AG40" s="57"/>
      <c r="AH40" s="56"/>
      <c r="AI40" s="57"/>
      <c r="AJ40" s="4"/>
      <c r="AK40" s="31">
        <f>B40</f>
        <v>3</v>
      </c>
      <c r="AL40" s="34"/>
      <c r="AM40" s="36" t="str">
        <f>VLOOKUP(AK40,Sheet1!$D$8:$E$16,2)</f>
        <v>n3</v>
      </c>
      <c r="AN40" s="39">
        <f ca="1">VLOOKUP(AK40,Sheet1!$D$8:$I$17,6)</f>
        <v>25</v>
      </c>
      <c r="AO40" s="30"/>
      <c r="AP40" s="44"/>
      <c r="AQ40" s="45"/>
      <c r="AR40" s="30"/>
      <c r="AS40" s="44"/>
      <c r="AT40" s="45"/>
      <c r="AU40" s="30"/>
      <c r="AV40" s="44"/>
      <c r="AW40" s="45"/>
      <c r="AX40" s="30"/>
      <c r="AY40" s="44"/>
      <c r="AZ40" s="45"/>
      <c r="BA40" s="30"/>
      <c r="BB40" s="44"/>
      <c r="BC40" s="45"/>
      <c r="BD40" s="30"/>
      <c r="BE40" s="44"/>
      <c r="BF40" s="45"/>
      <c r="BG40" s="30"/>
      <c r="BH40" s="44"/>
      <c r="BI40" s="45"/>
      <c r="BJ40" s="56"/>
      <c r="BK40" s="57"/>
      <c r="BL40" s="56"/>
      <c r="BM40" s="57"/>
      <c r="BN40" s="56"/>
      <c r="BO40" s="57"/>
      <c r="BP40" s="56"/>
      <c r="BQ40" s="57"/>
      <c r="BT40" s="34"/>
      <c r="BU40" s="56"/>
      <c r="BV40" s="57"/>
      <c r="BW40" s="56"/>
      <c r="BX40" s="57"/>
      <c r="BY40" s="56"/>
      <c r="BZ40" s="57"/>
      <c r="CA40" s="56"/>
      <c r="CB40" s="57"/>
      <c r="CC40" s="56"/>
      <c r="CD40" s="57"/>
    </row>
    <row r="41" spans="2:82" ht="15.75" thickBot="1" x14ac:dyDescent="0.3">
      <c r="B41" s="32"/>
      <c r="C41" s="34"/>
      <c r="D41" s="37"/>
      <c r="E41" s="40"/>
      <c r="F41" s="64"/>
      <c r="G41" s="6">
        <v>0.33333333333333331</v>
      </c>
      <c r="H41" s="8" t="s">
        <v>19</v>
      </c>
      <c r="I41" s="6">
        <v>0.5</v>
      </c>
      <c r="J41" s="6">
        <v>0.33333333333333331</v>
      </c>
      <c r="K41" s="7" t="s">
        <v>19</v>
      </c>
      <c r="L41" s="5">
        <v>0.5</v>
      </c>
      <c r="M41" s="6">
        <v>0.33333333333333331</v>
      </c>
      <c r="N41" s="7" t="s">
        <v>19</v>
      </c>
      <c r="O41" s="6">
        <v>0.5</v>
      </c>
      <c r="P41" s="6">
        <v>0.33333333333333331</v>
      </c>
      <c r="Q41" s="7" t="s">
        <v>19</v>
      </c>
      <c r="R41" s="6">
        <v>0.5</v>
      </c>
      <c r="S41" s="6">
        <v>0.33333333333333331</v>
      </c>
      <c r="T41" s="7" t="s">
        <v>19</v>
      </c>
      <c r="U41" s="6">
        <v>0.5</v>
      </c>
      <c r="V41" s="6">
        <v>0.33333333333333331</v>
      </c>
      <c r="W41" s="7" t="s">
        <v>19</v>
      </c>
      <c r="X41" s="6">
        <v>0.5</v>
      </c>
      <c r="Y41" s="6">
        <v>0.33333333333333331</v>
      </c>
      <c r="Z41" s="7" t="s">
        <v>19</v>
      </c>
      <c r="AA41" s="6">
        <v>0.5</v>
      </c>
      <c r="AB41" s="56"/>
      <c r="AC41" s="57"/>
      <c r="AD41" s="56"/>
      <c r="AE41" s="57"/>
      <c r="AF41" s="56"/>
      <c r="AG41" s="57"/>
      <c r="AH41" s="56"/>
      <c r="AI41" s="57"/>
      <c r="AJ41" s="4"/>
      <c r="AK41" s="32"/>
      <c r="AL41" s="34"/>
      <c r="AM41" s="37"/>
      <c r="AN41" s="40"/>
      <c r="AO41" s="6">
        <v>0.33333333333333331</v>
      </c>
      <c r="AP41" s="8" t="s">
        <v>19</v>
      </c>
      <c r="AQ41" s="6">
        <v>0.5</v>
      </c>
      <c r="AR41" s="6">
        <v>0.33333333333333331</v>
      </c>
      <c r="AS41" s="7" t="s">
        <v>19</v>
      </c>
      <c r="AT41" s="5">
        <v>0.5</v>
      </c>
      <c r="AU41" s="6">
        <v>0.33333333333333331</v>
      </c>
      <c r="AV41" s="7" t="s">
        <v>19</v>
      </c>
      <c r="AW41" s="6">
        <v>0.5</v>
      </c>
      <c r="AX41" s="6">
        <v>0.33333333333333331</v>
      </c>
      <c r="AY41" s="7" t="s">
        <v>19</v>
      </c>
      <c r="AZ41" s="6">
        <v>0.5</v>
      </c>
      <c r="BA41" s="6">
        <v>0.33333333333333331</v>
      </c>
      <c r="BB41" s="7" t="s">
        <v>19</v>
      </c>
      <c r="BC41" s="6">
        <v>0.5</v>
      </c>
      <c r="BD41" s="6">
        <v>0.33333333333333331</v>
      </c>
      <c r="BE41" s="7" t="s">
        <v>19</v>
      </c>
      <c r="BF41" s="6">
        <v>0.5</v>
      </c>
      <c r="BG41" s="6">
        <v>0.33333333333333331</v>
      </c>
      <c r="BH41" s="7" t="s">
        <v>19</v>
      </c>
      <c r="BI41" s="6">
        <v>0.5</v>
      </c>
      <c r="BJ41" s="56"/>
      <c r="BK41" s="57"/>
      <c r="BL41" s="56"/>
      <c r="BM41" s="57"/>
      <c r="BN41" s="56"/>
      <c r="BO41" s="57"/>
      <c r="BP41" s="56"/>
      <c r="BQ41" s="57"/>
      <c r="BT41" s="34"/>
      <c r="BU41" s="56"/>
      <c r="BV41" s="57"/>
      <c r="BW41" s="56"/>
      <c r="BX41" s="57"/>
      <c r="BY41" s="56"/>
      <c r="BZ41" s="57"/>
      <c r="CA41" s="56"/>
      <c r="CB41" s="57"/>
      <c r="CC41" s="56"/>
      <c r="CD41" s="57"/>
    </row>
    <row r="42" spans="2:82" x14ac:dyDescent="0.25">
      <c r="B42" s="32"/>
      <c r="C42" s="34"/>
      <c r="D42" s="37"/>
      <c r="E42" s="40"/>
      <c r="F42" s="64"/>
      <c r="G42" s="49">
        <f>(I41-G41)*24</f>
        <v>4</v>
      </c>
      <c r="H42" s="50"/>
      <c r="I42" s="51"/>
      <c r="J42" s="49">
        <f>(L41-J41)*24</f>
        <v>4</v>
      </c>
      <c r="K42" s="50"/>
      <c r="L42" s="51"/>
      <c r="M42" s="49">
        <f>(O41-M41)*24</f>
        <v>4</v>
      </c>
      <c r="N42" s="50"/>
      <c r="O42" s="51"/>
      <c r="P42" s="49">
        <f>(R41-P41)*24</f>
        <v>4</v>
      </c>
      <c r="Q42" s="50"/>
      <c r="R42" s="51"/>
      <c r="S42" s="49">
        <f>(U41-S41)*24</f>
        <v>4</v>
      </c>
      <c r="T42" s="50"/>
      <c r="U42" s="51"/>
      <c r="V42" s="49">
        <f>(X41-V41)*24</f>
        <v>4</v>
      </c>
      <c r="W42" s="50"/>
      <c r="X42" s="51"/>
      <c r="Y42" s="49">
        <f>(AA41-Y41)*24</f>
        <v>4</v>
      </c>
      <c r="Z42" s="50"/>
      <c r="AA42" s="51"/>
      <c r="AB42" s="56"/>
      <c r="AC42" s="57"/>
      <c r="AD42" s="56"/>
      <c r="AE42" s="57"/>
      <c r="AF42" s="56"/>
      <c r="AG42" s="57"/>
      <c r="AH42" s="56"/>
      <c r="AI42" s="57"/>
      <c r="AJ42" s="4"/>
      <c r="AK42" s="32"/>
      <c r="AL42" s="34"/>
      <c r="AM42" s="37"/>
      <c r="AN42" s="40"/>
      <c r="AO42" s="49">
        <f>(AQ41-AO41)*24</f>
        <v>4</v>
      </c>
      <c r="AP42" s="50"/>
      <c r="AQ42" s="51"/>
      <c r="AR42" s="49">
        <f>(AT41-AR41)*24</f>
        <v>4</v>
      </c>
      <c r="AS42" s="50"/>
      <c r="AT42" s="51"/>
      <c r="AU42" s="49">
        <f>(AW41-AU41)*24</f>
        <v>4</v>
      </c>
      <c r="AV42" s="50"/>
      <c r="AW42" s="51"/>
      <c r="AX42" s="49">
        <f>(AZ41-AX41)*24</f>
        <v>4</v>
      </c>
      <c r="AY42" s="50"/>
      <c r="AZ42" s="51"/>
      <c r="BA42" s="49">
        <f>(BC41-BA41)*24</f>
        <v>4</v>
      </c>
      <c r="BB42" s="50"/>
      <c r="BC42" s="51"/>
      <c r="BD42" s="49">
        <f>(BF41-BD41)*24</f>
        <v>4</v>
      </c>
      <c r="BE42" s="50"/>
      <c r="BF42" s="51"/>
      <c r="BG42" s="49">
        <f>(BI41-BG41)*24</f>
        <v>4</v>
      </c>
      <c r="BH42" s="50"/>
      <c r="BI42" s="51"/>
      <c r="BJ42" s="56"/>
      <c r="BK42" s="57"/>
      <c r="BL42" s="56"/>
      <c r="BM42" s="57"/>
      <c r="BN42" s="56"/>
      <c r="BO42" s="57"/>
      <c r="BP42" s="56"/>
      <c r="BQ42" s="57"/>
      <c r="BT42" s="34"/>
      <c r="BU42" s="56"/>
      <c r="BV42" s="57"/>
      <c r="BW42" s="56"/>
      <c r="BX42" s="57"/>
      <c r="BY42" s="56"/>
      <c r="BZ42" s="57"/>
      <c r="CA42" s="56"/>
      <c r="CB42" s="57"/>
      <c r="CC42" s="56"/>
      <c r="CD42" s="57"/>
    </row>
    <row r="43" spans="2:82" ht="15.75" thickBot="1" x14ac:dyDescent="0.3">
      <c r="B43" s="32"/>
      <c r="C43" s="34"/>
      <c r="D43" s="37"/>
      <c r="E43" s="40"/>
      <c r="F43" s="64"/>
      <c r="G43" s="52"/>
      <c r="H43" s="53"/>
      <c r="I43" s="54"/>
      <c r="J43" s="52"/>
      <c r="K43" s="53"/>
      <c r="L43" s="54"/>
      <c r="M43" s="52"/>
      <c r="N43" s="53"/>
      <c r="O43" s="54"/>
      <c r="P43" s="52"/>
      <c r="Q43" s="53"/>
      <c r="R43" s="54"/>
      <c r="S43" s="52"/>
      <c r="T43" s="53"/>
      <c r="U43" s="54"/>
      <c r="V43" s="52"/>
      <c r="W43" s="53"/>
      <c r="X43" s="54"/>
      <c r="Y43" s="52"/>
      <c r="Z43" s="53"/>
      <c r="AA43" s="54"/>
      <c r="AB43" s="56"/>
      <c r="AC43" s="57"/>
      <c r="AD43" s="56"/>
      <c r="AE43" s="57"/>
      <c r="AF43" s="56"/>
      <c r="AG43" s="57"/>
      <c r="AH43" s="56"/>
      <c r="AI43" s="57"/>
      <c r="AJ43" s="4"/>
      <c r="AK43" s="32"/>
      <c r="AL43" s="34"/>
      <c r="AM43" s="37"/>
      <c r="AN43" s="40"/>
      <c r="AO43" s="52"/>
      <c r="AP43" s="53"/>
      <c r="AQ43" s="54"/>
      <c r="AR43" s="52"/>
      <c r="AS43" s="53"/>
      <c r="AT43" s="54"/>
      <c r="AU43" s="52"/>
      <c r="AV43" s="53"/>
      <c r="AW43" s="54"/>
      <c r="AX43" s="52"/>
      <c r="AY43" s="53"/>
      <c r="AZ43" s="54"/>
      <c r="BA43" s="52"/>
      <c r="BB43" s="53"/>
      <c r="BC43" s="54"/>
      <c r="BD43" s="52"/>
      <c r="BE43" s="53"/>
      <c r="BF43" s="54"/>
      <c r="BG43" s="52"/>
      <c r="BH43" s="53"/>
      <c r="BI43" s="54"/>
      <c r="BJ43" s="56"/>
      <c r="BK43" s="57"/>
      <c r="BL43" s="56"/>
      <c r="BM43" s="57"/>
      <c r="BN43" s="56"/>
      <c r="BO43" s="57"/>
      <c r="BP43" s="56"/>
      <c r="BQ43" s="57"/>
      <c r="BT43" s="34"/>
      <c r="BU43" s="56"/>
      <c r="BV43" s="57"/>
      <c r="BW43" s="56"/>
      <c r="BX43" s="57"/>
      <c r="BY43" s="56"/>
      <c r="BZ43" s="57"/>
      <c r="CA43" s="56"/>
      <c r="CB43" s="57"/>
      <c r="CC43" s="56"/>
      <c r="CD43" s="57"/>
    </row>
    <row r="44" spans="2:82" ht="15.75" thickBot="1" x14ac:dyDescent="0.3">
      <c r="B44" s="32"/>
      <c r="C44" s="34"/>
      <c r="D44" s="37"/>
      <c r="E44" s="40"/>
      <c r="F44" s="64"/>
      <c r="G44" s="6">
        <v>0.54166666666666663</v>
      </c>
      <c r="H44" s="2" t="s">
        <v>19</v>
      </c>
      <c r="I44" s="6">
        <v>0.66666666666666663</v>
      </c>
      <c r="J44" s="6">
        <v>0.54166666666666663</v>
      </c>
      <c r="K44" s="7" t="s">
        <v>19</v>
      </c>
      <c r="L44" s="6">
        <v>0.66666666666666663</v>
      </c>
      <c r="M44" s="6"/>
      <c r="N44" s="7" t="s">
        <v>19</v>
      </c>
      <c r="O44" s="6"/>
      <c r="P44" s="6"/>
      <c r="Q44" s="7" t="s">
        <v>19</v>
      </c>
      <c r="R44" s="6"/>
      <c r="S44" s="6"/>
      <c r="T44" s="7" t="s">
        <v>19</v>
      </c>
      <c r="U44" s="6"/>
      <c r="V44" s="6">
        <v>0.54166666666666663</v>
      </c>
      <c r="W44" s="7" t="s">
        <v>19</v>
      </c>
      <c r="X44" s="6">
        <v>0.66666666666666663</v>
      </c>
      <c r="Y44" s="6">
        <v>0.54166666666666663</v>
      </c>
      <c r="Z44" s="7" t="s">
        <v>19</v>
      </c>
      <c r="AA44" s="6">
        <v>0.66666666666666663</v>
      </c>
      <c r="AB44" s="56"/>
      <c r="AC44" s="57"/>
      <c r="AD44" s="56"/>
      <c r="AE44" s="57"/>
      <c r="AF44" s="56"/>
      <c r="AG44" s="57"/>
      <c r="AH44" s="56"/>
      <c r="AI44" s="57"/>
      <c r="AJ44" s="4"/>
      <c r="AK44" s="32"/>
      <c r="AL44" s="34"/>
      <c r="AM44" s="37"/>
      <c r="AN44" s="40"/>
      <c r="AO44" s="6">
        <v>0.54166666666666663</v>
      </c>
      <c r="AP44" s="2" t="s">
        <v>19</v>
      </c>
      <c r="AQ44" s="6">
        <v>0.66666666666666663</v>
      </c>
      <c r="AR44" s="6">
        <v>0.54166666666666663</v>
      </c>
      <c r="AS44" s="7" t="s">
        <v>19</v>
      </c>
      <c r="AT44" s="6">
        <v>0.66666666666666663</v>
      </c>
      <c r="AU44" s="6"/>
      <c r="AV44" s="7" t="s">
        <v>19</v>
      </c>
      <c r="AW44" s="6"/>
      <c r="AX44" s="6"/>
      <c r="AY44" s="7" t="s">
        <v>19</v>
      </c>
      <c r="AZ44" s="6"/>
      <c r="BA44" s="6"/>
      <c r="BB44" s="7" t="s">
        <v>19</v>
      </c>
      <c r="BC44" s="6"/>
      <c r="BD44" s="6">
        <v>0.54166666666666663</v>
      </c>
      <c r="BE44" s="7" t="s">
        <v>19</v>
      </c>
      <c r="BF44" s="6">
        <v>0.66666666666666663</v>
      </c>
      <c r="BG44" s="6">
        <v>0.54166666666666663</v>
      </c>
      <c r="BH44" s="7" t="s">
        <v>19</v>
      </c>
      <c r="BI44" s="6">
        <v>0.66666666666666663</v>
      </c>
      <c r="BJ44" s="56"/>
      <c r="BK44" s="57"/>
      <c r="BL44" s="56"/>
      <c r="BM44" s="57"/>
      <c r="BN44" s="56"/>
      <c r="BO44" s="57"/>
      <c r="BP44" s="56"/>
      <c r="BQ44" s="57"/>
      <c r="BT44" s="34"/>
      <c r="BU44" s="56"/>
      <c r="BV44" s="57"/>
      <c r="BW44" s="56"/>
      <c r="BX44" s="57"/>
      <c r="BY44" s="56"/>
      <c r="BZ44" s="57"/>
      <c r="CA44" s="56"/>
      <c r="CB44" s="57"/>
      <c r="CC44" s="56"/>
      <c r="CD44" s="57"/>
    </row>
    <row r="45" spans="2:82" x14ac:dyDescent="0.25">
      <c r="B45" s="32"/>
      <c r="C45" s="34"/>
      <c r="D45" s="37"/>
      <c r="E45" s="40"/>
      <c r="F45" s="64"/>
      <c r="G45" s="49">
        <f>(I44-G44)*24</f>
        <v>3</v>
      </c>
      <c r="H45" s="50"/>
      <c r="I45" s="51"/>
      <c r="J45" s="49">
        <f>(L44-J44)*24</f>
        <v>3</v>
      </c>
      <c r="K45" s="50"/>
      <c r="L45" s="51"/>
      <c r="M45" s="49">
        <f>(O44-M44)*24</f>
        <v>0</v>
      </c>
      <c r="N45" s="50"/>
      <c r="O45" s="51"/>
      <c r="P45" s="49">
        <f>(R44-P44)*24</f>
        <v>0</v>
      </c>
      <c r="Q45" s="50"/>
      <c r="R45" s="51"/>
      <c r="S45" s="49">
        <f>(U44-S44)*24</f>
        <v>0</v>
      </c>
      <c r="T45" s="50"/>
      <c r="U45" s="51"/>
      <c r="V45" s="49">
        <f>(X44-V44)*24</f>
        <v>3</v>
      </c>
      <c r="W45" s="50"/>
      <c r="X45" s="51"/>
      <c r="Y45" s="49">
        <f>(AA44-Y44)*24</f>
        <v>3</v>
      </c>
      <c r="Z45" s="50"/>
      <c r="AA45" s="51"/>
      <c r="AB45" s="56"/>
      <c r="AC45" s="57"/>
      <c r="AD45" s="56"/>
      <c r="AE45" s="57"/>
      <c r="AF45" s="56"/>
      <c r="AG45" s="57"/>
      <c r="AH45" s="56"/>
      <c r="AI45" s="57"/>
      <c r="AJ45" s="4"/>
      <c r="AK45" s="32"/>
      <c r="AL45" s="34"/>
      <c r="AM45" s="37"/>
      <c r="AN45" s="40"/>
      <c r="AO45" s="49">
        <f>(AQ44-AO44)*24</f>
        <v>3</v>
      </c>
      <c r="AP45" s="50"/>
      <c r="AQ45" s="51"/>
      <c r="AR45" s="49">
        <f>(AT44-AR44)*24</f>
        <v>3</v>
      </c>
      <c r="AS45" s="50"/>
      <c r="AT45" s="51"/>
      <c r="AU45" s="49">
        <f>(AW44-AU44)*24</f>
        <v>0</v>
      </c>
      <c r="AV45" s="50"/>
      <c r="AW45" s="51"/>
      <c r="AX45" s="49">
        <f>(AZ44-AX44)*24</f>
        <v>0</v>
      </c>
      <c r="AY45" s="50"/>
      <c r="AZ45" s="51"/>
      <c r="BA45" s="49">
        <f>(BC44-BA44)*24</f>
        <v>0</v>
      </c>
      <c r="BB45" s="50"/>
      <c r="BC45" s="51"/>
      <c r="BD45" s="49">
        <f>(BF44-BD44)*24</f>
        <v>3</v>
      </c>
      <c r="BE45" s="50"/>
      <c r="BF45" s="51"/>
      <c r="BG45" s="49">
        <f>(BI44-BG44)*24</f>
        <v>3</v>
      </c>
      <c r="BH45" s="50"/>
      <c r="BI45" s="51"/>
      <c r="BJ45" s="56"/>
      <c r="BK45" s="57"/>
      <c r="BL45" s="56"/>
      <c r="BM45" s="57"/>
      <c r="BN45" s="56"/>
      <c r="BO45" s="57"/>
      <c r="BP45" s="56"/>
      <c r="BQ45" s="57"/>
      <c r="BT45" s="34"/>
      <c r="BU45" s="56"/>
      <c r="BV45" s="57"/>
      <c r="BW45" s="56"/>
      <c r="BX45" s="57"/>
      <c r="BY45" s="56"/>
      <c r="BZ45" s="57"/>
      <c r="CA45" s="56"/>
      <c r="CB45" s="57"/>
      <c r="CC45" s="56"/>
      <c r="CD45" s="57"/>
    </row>
    <row r="46" spans="2:82" ht="15.75" thickBot="1" x14ac:dyDescent="0.3">
      <c r="B46" s="32"/>
      <c r="C46" s="34"/>
      <c r="D46" s="37"/>
      <c r="E46" s="40"/>
      <c r="F46" s="64"/>
      <c r="G46" s="52"/>
      <c r="H46" s="53"/>
      <c r="I46" s="54"/>
      <c r="J46" s="52"/>
      <c r="K46" s="53"/>
      <c r="L46" s="54"/>
      <c r="M46" s="52"/>
      <c r="N46" s="53"/>
      <c r="O46" s="54"/>
      <c r="P46" s="52"/>
      <c r="Q46" s="53"/>
      <c r="R46" s="54"/>
      <c r="S46" s="52"/>
      <c r="T46" s="53"/>
      <c r="U46" s="54"/>
      <c r="V46" s="52"/>
      <c r="W46" s="53"/>
      <c r="X46" s="54"/>
      <c r="Y46" s="52"/>
      <c r="Z46" s="53"/>
      <c r="AA46" s="54"/>
      <c r="AB46" s="56"/>
      <c r="AC46" s="57"/>
      <c r="AD46" s="56"/>
      <c r="AE46" s="57"/>
      <c r="AF46" s="56"/>
      <c r="AG46" s="57"/>
      <c r="AH46" s="56"/>
      <c r="AI46" s="57"/>
      <c r="AJ46" s="4"/>
      <c r="AK46" s="32"/>
      <c r="AL46" s="34"/>
      <c r="AM46" s="37"/>
      <c r="AN46" s="40"/>
      <c r="AO46" s="52"/>
      <c r="AP46" s="53"/>
      <c r="AQ46" s="54"/>
      <c r="AR46" s="52"/>
      <c r="AS46" s="53"/>
      <c r="AT46" s="54"/>
      <c r="AU46" s="52"/>
      <c r="AV46" s="53"/>
      <c r="AW46" s="54"/>
      <c r="AX46" s="52"/>
      <c r="AY46" s="53"/>
      <c r="AZ46" s="54"/>
      <c r="BA46" s="52"/>
      <c r="BB46" s="53"/>
      <c r="BC46" s="54"/>
      <c r="BD46" s="52"/>
      <c r="BE46" s="53"/>
      <c r="BF46" s="54"/>
      <c r="BG46" s="52"/>
      <c r="BH46" s="53"/>
      <c r="BI46" s="54"/>
      <c r="BJ46" s="56"/>
      <c r="BK46" s="57"/>
      <c r="BL46" s="56"/>
      <c r="BM46" s="57"/>
      <c r="BN46" s="56"/>
      <c r="BO46" s="57"/>
      <c r="BP46" s="56"/>
      <c r="BQ46" s="57"/>
      <c r="BT46" s="34"/>
      <c r="BU46" s="56"/>
      <c r="BV46" s="57"/>
      <c r="BW46" s="56"/>
      <c r="BX46" s="57"/>
      <c r="BY46" s="56"/>
      <c r="BZ46" s="57"/>
      <c r="CA46" s="56"/>
      <c r="CB46" s="57"/>
      <c r="CC46" s="56"/>
      <c r="CD46" s="57"/>
    </row>
    <row r="47" spans="2:82" ht="15.75" thickBot="1" x14ac:dyDescent="0.3">
      <c r="B47" s="32"/>
      <c r="C47" s="34"/>
      <c r="D47" s="37"/>
      <c r="E47" s="40"/>
      <c r="F47" s="64"/>
      <c r="G47" s="60" t="s">
        <v>31</v>
      </c>
      <c r="H47" s="61"/>
      <c r="I47" s="62"/>
      <c r="J47" s="60" t="s">
        <v>31</v>
      </c>
      <c r="K47" s="61"/>
      <c r="L47" s="62"/>
      <c r="M47" s="60" t="s">
        <v>31</v>
      </c>
      <c r="N47" s="61"/>
      <c r="O47" s="62"/>
      <c r="P47" s="60" t="s">
        <v>31</v>
      </c>
      <c r="Q47" s="61"/>
      <c r="R47" s="62"/>
      <c r="S47" s="60" t="s">
        <v>31</v>
      </c>
      <c r="T47" s="61"/>
      <c r="U47" s="62"/>
      <c r="V47" s="60" t="s">
        <v>31</v>
      </c>
      <c r="W47" s="61"/>
      <c r="X47" s="62"/>
      <c r="Y47" s="60" t="s">
        <v>31</v>
      </c>
      <c r="Z47" s="61"/>
      <c r="AA47" s="62"/>
      <c r="AB47" s="56"/>
      <c r="AC47" s="57"/>
      <c r="AD47" s="56"/>
      <c r="AE47" s="57"/>
      <c r="AF47" s="56"/>
      <c r="AG47" s="57"/>
      <c r="AH47" s="56"/>
      <c r="AI47" s="57"/>
      <c r="AJ47" s="4"/>
      <c r="AK47" s="32"/>
      <c r="AL47" s="34"/>
      <c r="AM47" s="37"/>
      <c r="AN47" s="40"/>
      <c r="AO47" s="60" t="s">
        <v>31</v>
      </c>
      <c r="AP47" s="61"/>
      <c r="AQ47" s="62"/>
      <c r="AR47" s="60" t="s">
        <v>31</v>
      </c>
      <c r="AS47" s="61"/>
      <c r="AT47" s="62"/>
      <c r="AU47" s="60" t="s">
        <v>31</v>
      </c>
      <c r="AV47" s="61"/>
      <c r="AW47" s="62"/>
      <c r="AX47" s="60" t="s">
        <v>31</v>
      </c>
      <c r="AY47" s="61"/>
      <c r="AZ47" s="62"/>
      <c r="BA47" s="60" t="s">
        <v>31</v>
      </c>
      <c r="BB47" s="61"/>
      <c r="BC47" s="62"/>
      <c r="BD47" s="60" t="s">
        <v>31</v>
      </c>
      <c r="BE47" s="61"/>
      <c r="BF47" s="62"/>
      <c r="BG47" s="60" t="s">
        <v>31</v>
      </c>
      <c r="BH47" s="61"/>
      <c r="BI47" s="62"/>
      <c r="BJ47" s="56"/>
      <c r="BK47" s="57"/>
      <c r="BL47" s="56"/>
      <c r="BM47" s="57"/>
      <c r="BN47" s="56"/>
      <c r="BO47" s="57"/>
      <c r="BP47" s="56"/>
      <c r="BQ47" s="57"/>
      <c r="BT47" s="34"/>
      <c r="BU47" s="56"/>
      <c r="BV47" s="57"/>
      <c r="BW47" s="56"/>
      <c r="BX47" s="57"/>
      <c r="BY47" s="56"/>
      <c r="BZ47" s="57"/>
      <c r="CA47" s="56"/>
      <c r="CB47" s="57"/>
      <c r="CC47" s="56"/>
      <c r="CD47" s="57"/>
    </row>
    <row r="48" spans="2:82" x14ac:dyDescent="0.25">
      <c r="B48" s="32"/>
      <c r="C48" s="34"/>
      <c r="D48" s="37"/>
      <c r="E48" s="40"/>
      <c r="F48" s="64"/>
      <c r="G48" s="49">
        <f ca="1">RANDBETWEEN(100,1000)</f>
        <v>508</v>
      </c>
      <c r="H48" s="50"/>
      <c r="I48" s="51"/>
      <c r="J48" s="49">
        <f ca="1">RANDBETWEEN(100,1000)</f>
        <v>945</v>
      </c>
      <c r="K48" s="50"/>
      <c r="L48" s="51"/>
      <c r="M48" s="49">
        <f ca="1">RANDBETWEEN(100,1000)</f>
        <v>943</v>
      </c>
      <c r="N48" s="50"/>
      <c r="O48" s="51"/>
      <c r="P48" s="49">
        <f ca="1">RANDBETWEEN(100,1000)</f>
        <v>356</v>
      </c>
      <c r="Q48" s="50"/>
      <c r="R48" s="51"/>
      <c r="S48" s="49">
        <f ca="1">RANDBETWEEN(100,1000)</f>
        <v>370</v>
      </c>
      <c r="T48" s="50"/>
      <c r="U48" s="51"/>
      <c r="V48" s="49">
        <f ca="1">RANDBETWEEN(100,1000)</f>
        <v>169</v>
      </c>
      <c r="W48" s="50"/>
      <c r="X48" s="51"/>
      <c r="Y48" s="49">
        <f ca="1">RANDBETWEEN(100,1000)</f>
        <v>478</v>
      </c>
      <c r="Z48" s="50"/>
      <c r="AA48" s="51"/>
      <c r="AB48" s="56"/>
      <c r="AC48" s="57"/>
      <c r="AD48" s="56"/>
      <c r="AE48" s="57"/>
      <c r="AF48" s="56"/>
      <c r="AG48" s="57"/>
      <c r="AH48" s="56"/>
      <c r="AI48" s="57"/>
      <c r="AJ48" s="4"/>
      <c r="AK48" s="32"/>
      <c r="AL48" s="34"/>
      <c r="AM48" s="37"/>
      <c r="AN48" s="40"/>
      <c r="AO48" s="49">
        <f ca="1">RANDBETWEEN(100,1000)</f>
        <v>369</v>
      </c>
      <c r="AP48" s="50"/>
      <c r="AQ48" s="51"/>
      <c r="AR48" s="49">
        <f ca="1">RANDBETWEEN(100,1000)</f>
        <v>862</v>
      </c>
      <c r="AS48" s="50"/>
      <c r="AT48" s="51"/>
      <c r="AU48" s="49">
        <f ca="1">RANDBETWEEN(100,1000)</f>
        <v>797</v>
      </c>
      <c r="AV48" s="50"/>
      <c r="AW48" s="51"/>
      <c r="AX48" s="49">
        <f ca="1">RANDBETWEEN(100,1000)</f>
        <v>827</v>
      </c>
      <c r="AY48" s="50"/>
      <c r="AZ48" s="51"/>
      <c r="BA48" s="49">
        <f ca="1">RANDBETWEEN(100,1000)</f>
        <v>838</v>
      </c>
      <c r="BB48" s="50"/>
      <c r="BC48" s="51"/>
      <c r="BD48" s="49">
        <f ca="1">RANDBETWEEN(100,1000)</f>
        <v>657</v>
      </c>
      <c r="BE48" s="50"/>
      <c r="BF48" s="51"/>
      <c r="BG48" s="49">
        <f ca="1">RANDBETWEEN(100,1000)</f>
        <v>623</v>
      </c>
      <c r="BH48" s="50"/>
      <c r="BI48" s="51"/>
      <c r="BJ48" s="56"/>
      <c r="BK48" s="57"/>
      <c r="BL48" s="56"/>
      <c r="BM48" s="57"/>
      <c r="BN48" s="56"/>
      <c r="BO48" s="57"/>
      <c r="BP48" s="56"/>
      <c r="BQ48" s="57"/>
      <c r="BT48" s="34"/>
      <c r="BU48" s="56"/>
      <c r="BV48" s="57"/>
      <c r="BW48" s="56"/>
      <c r="BX48" s="57"/>
      <c r="BY48" s="56"/>
      <c r="BZ48" s="57"/>
      <c r="CA48" s="56"/>
      <c r="CB48" s="57"/>
      <c r="CC48" s="56"/>
      <c r="CD48" s="57"/>
    </row>
    <row r="49" spans="2:82" ht="15.75" thickBot="1" x14ac:dyDescent="0.3">
      <c r="B49" s="32"/>
      <c r="C49" s="34"/>
      <c r="D49" s="37"/>
      <c r="E49" s="40"/>
      <c r="F49" s="64"/>
      <c r="G49" s="52"/>
      <c r="H49" s="53"/>
      <c r="I49" s="54"/>
      <c r="J49" s="52"/>
      <c r="K49" s="53"/>
      <c r="L49" s="54"/>
      <c r="M49" s="52"/>
      <c r="N49" s="53"/>
      <c r="O49" s="54"/>
      <c r="P49" s="52"/>
      <c r="Q49" s="53"/>
      <c r="R49" s="54"/>
      <c r="S49" s="52"/>
      <c r="T49" s="53"/>
      <c r="U49" s="54"/>
      <c r="V49" s="52"/>
      <c r="W49" s="53"/>
      <c r="X49" s="54"/>
      <c r="Y49" s="52"/>
      <c r="Z49" s="53"/>
      <c r="AA49" s="54"/>
      <c r="AB49" s="56"/>
      <c r="AC49" s="57"/>
      <c r="AD49" s="56"/>
      <c r="AE49" s="57"/>
      <c r="AF49" s="56"/>
      <c r="AG49" s="57"/>
      <c r="AH49" s="56"/>
      <c r="AI49" s="57"/>
      <c r="AJ49" s="4"/>
      <c r="AK49" s="32"/>
      <c r="AL49" s="34"/>
      <c r="AM49" s="37"/>
      <c r="AN49" s="40"/>
      <c r="AO49" s="52"/>
      <c r="AP49" s="53"/>
      <c r="AQ49" s="54"/>
      <c r="AR49" s="52"/>
      <c r="AS49" s="53"/>
      <c r="AT49" s="54"/>
      <c r="AU49" s="52"/>
      <c r="AV49" s="53"/>
      <c r="AW49" s="54"/>
      <c r="AX49" s="52"/>
      <c r="AY49" s="53"/>
      <c r="AZ49" s="54"/>
      <c r="BA49" s="52"/>
      <c r="BB49" s="53"/>
      <c r="BC49" s="54"/>
      <c r="BD49" s="52"/>
      <c r="BE49" s="53"/>
      <c r="BF49" s="54"/>
      <c r="BG49" s="52"/>
      <c r="BH49" s="53"/>
      <c r="BI49" s="54"/>
      <c r="BJ49" s="56"/>
      <c r="BK49" s="57"/>
      <c r="BL49" s="56"/>
      <c r="BM49" s="57"/>
      <c r="BN49" s="56"/>
      <c r="BO49" s="57"/>
      <c r="BP49" s="56"/>
      <c r="BQ49" s="57"/>
      <c r="BT49" s="34"/>
      <c r="BU49" s="56"/>
      <c r="BV49" s="57"/>
      <c r="BW49" s="56"/>
      <c r="BX49" s="57"/>
      <c r="BY49" s="56"/>
      <c r="BZ49" s="57"/>
      <c r="CA49" s="56"/>
      <c r="CB49" s="57"/>
      <c r="CC49" s="56"/>
      <c r="CD49" s="57"/>
    </row>
    <row r="50" spans="2:82" ht="15.75" thickBot="1" x14ac:dyDescent="0.3">
      <c r="B50" s="32"/>
      <c r="C50" s="34"/>
      <c r="D50" s="37"/>
      <c r="E50" s="40"/>
      <c r="F50" s="64"/>
      <c r="G50" s="60" t="s">
        <v>5</v>
      </c>
      <c r="H50" s="61"/>
      <c r="I50" s="62"/>
      <c r="J50" s="60" t="s">
        <v>5</v>
      </c>
      <c r="K50" s="61"/>
      <c r="L50" s="62"/>
      <c r="M50" s="60" t="s">
        <v>5</v>
      </c>
      <c r="N50" s="61"/>
      <c r="O50" s="62"/>
      <c r="P50" s="60" t="s">
        <v>5</v>
      </c>
      <c r="Q50" s="61"/>
      <c r="R50" s="62"/>
      <c r="S50" s="60" t="s">
        <v>5</v>
      </c>
      <c r="T50" s="61"/>
      <c r="U50" s="62"/>
      <c r="V50" s="60" t="s">
        <v>5</v>
      </c>
      <c r="W50" s="61"/>
      <c r="X50" s="62"/>
      <c r="Y50" s="60" t="s">
        <v>5</v>
      </c>
      <c r="Z50" s="61"/>
      <c r="AA50" s="62"/>
      <c r="AB50" s="56"/>
      <c r="AC50" s="57"/>
      <c r="AD50" s="56"/>
      <c r="AE50" s="57"/>
      <c r="AF50" s="56"/>
      <c r="AG50" s="57"/>
      <c r="AH50" s="56"/>
      <c r="AI50" s="57"/>
      <c r="AJ50" s="4"/>
      <c r="AK50" s="32"/>
      <c r="AL50" s="34"/>
      <c r="AM50" s="37"/>
      <c r="AN50" s="40"/>
      <c r="AO50" s="60" t="s">
        <v>5</v>
      </c>
      <c r="AP50" s="61"/>
      <c r="AQ50" s="62"/>
      <c r="AR50" s="60" t="s">
        <v>5</v>
      </c>
      <c r="AS50" s="61"/>
      <c r="AT50" s="62"/>
      <c r="AU50" s="60" t="s">
        <v>5</v>
      </c>
      <c r="AV50" s="61"/>
      <c r="AW50" s="62"/>
      <c r="AX50" s="60" t="s">
        <v>5</v>
      </c>
      <c r="AY50" s="61"/>
      <c r="AZ50" s="62"/>
      <c r="BA50" s="60" t="s">
        <v>5</v>
      </c>
      <c r="BB50" s="61"/>
      <c r="BC50" s="62"/>
      <c r="BD50" s="60" t="s">
        <v>5</v>
      </c>
      <c r="BE50" s="61"/>
      <c r="BF50" s="62"/>
      <c r="BG50" s="60" t="s">
        <v>5</v>
      </c>
      <c r="BH50" s="61"/>
      <c r="BI50" s="62"/>
      <c r="BJ50" s="56"/>
      <c r="BK50" s="57"/>
      <c r="BL50" s="56"/>
      <c r="BM50" s="57"/>
      <c r="BN50" s="56"/>
      <c r="BO50" s="57"/>
      <c r="BP50" s="56"/>
      <c r="BQ50" s="57"/>
      <c r="BT50" s="34"/>
      <c r="BU50" s="56"/>
      <c r="BV50" s="57"/>
      <c r="BW50" s="56"/>
      <c r="BX50" s="57"/>
      <c r="BY50" s="56"/>
      <c r="BZ50" s="57"/>
      <c r="CA50" s="56"/>
      <c r="CB50" s="57"/>
      <c r="CC50" s="56"/>
      <c r="CD50" s="57"/>
    </row>
    <row r="51" spans="2:82" x14ac:dyDescent="0.25">
      <c r="B51" s="32"/>
      <c r="C51" s="34"/>
      <c r="D51" s="37"/>
      <c r="E51" s="40"/>
      <c r="F51" s="64"/>
      <c r="G51" s="46">
        <f ca="1">G48*$F$8</f>
        <v>71.12</v>
      </c>
      <c r="H51" s="47"/>
      <c r="I51" s="48"/>
      <c r="J51" s="46">
        <f ca="1">J48*$F$8</f>
        <v>132.30000000000001</v>
      </c>
      <c r="K51" s="47"/>
      <c r="L51" s="48"/>
      <c r="M51" s="46">
        <f ca="1">M48*$F$8</f>
        <v>132.02000000000001</v>
      </c>
      <c r="N51" s="47"/>
      <c r="O51" s="48"/>
      <c r="P51" s="46">
        <f ca="1">P48*$F$8</f>
        <v>49.84</v>
      </c>
      <c r="Q51" s="47"/>
      <c r="R51" s="48"/>
      <c r="S51" s="46">
        <f ca="1">S48*$F$8</f>
        <v>51.800000000000004</v>
      </c>
      <c r="T51" s="47"/>
      <c r="U51" s="48"/>
      <c r="V51" s="46">
        <f ca="1">V48*$F$8</f>
        <v>23.660000000000004</v>
      </c>
      <c r="W51" s="47"/>
      <c r="X51" s="48"/>
      <c r="Y51" s="46">
        <f ca="1">Y48*$F$8</f>
        <v>66.92</v>
      </c>
      <c r="Z51" s="47"/>
      <c r="AA51" s="48"/>
      <c r="AB51" s="56"/>
      <c r="AC51" s="57"/>
      <c r="AD51" s="56"/>
      <c r="AE51" s="57"/>
      <c r="AF51" s="56"/>
      <c r="AG51" s="57"/>
      <c r="AH51" s="56"/>
      <c r="AI51" s="57"/>
      <c r="AJ51" s="4"/>
      <c r="AK51" s="32"/>
      <c r="AL51" s="34"/>
      <c r="AM51" s="37"/>
      <c r="AN51" s="40"/>
      <c r="AO51" s="46">
        <f ca="1">AO48*$F$8</f>
        <v>51.660000000000004</v>
      </c>
      <c r="AP51" s="47"/>
      <c r="AQ51" s="48"/>
      <c r="AR51" s="46">
        <f ca="1">AR48*$F$8</f>
        <v>120.68</v>
      </c>
      <c r="AS51" s="47"/>
      <c r="AT51" s="48"/>
      <c r="AU51" s="46">
        <f ca="1">AU48*$F$8</f>
        <v>111.58000000000001</v>
      </c>
      <c r="AV51" s="47"/>
      <c r="AW51" s="48"/>
      <c r="AX51" s="46">
        <f ca="1">AX48*$F$8</f>
        <v>115.78000000000002</v>
      </c>
      <c r="AY51" s="47"/>
      <c r="AZ51" s="48"/>
      <c r="BA51" s="46">
        <f ca="1">BA48*$F$8</f>
        <v>117.32000000000001</v>
      </c>
      <c r="BB51" s="47"/>
      <c r="BC51" s="48"/>
      <c r="BD51" s="46">
        <f ca="1">BD48*$F$8</f>
        <v>91.98</v>
      </c>
      <c r="BE51" s="47"/>
      <c r="BF51" s="48"/>
      <c r="BG51" s="46">
        <f ca="1">BG48*$F$8</f>
        <v>87.220000000000013</v>
      </c>
      <c r="BH51" s="47"/>
      <c r="BI51" s="48"/>
      <c r="BJ51" s="56"/>
      <c r="BK51" s="57"/>
      <c r="BL51" s="56"/>
      <c r="BM51" s="57"/>
      <c r="BN51" s="56"/>
      <c r="BO51" s="57"/>
      <c r="BP51" s="56"/>
      <c r="BQ51" s="57"/>
      <c r="BT51" s="34"/>
      <c r="BU51" s="56"/>
      <c r="BV51" s="57"/>
      <c r="BW51" s="56"/>
      <c r="BX51" s="57"/>
      <c r="BY51" s="56"/>
      <c r="BZ51" s="57"/>
      <c r="CA51" s="56"/>
      <c r="CB51" s="57"/>
      <c r="CC51" s="56"/>
      <c r="CD51" s="57"/>
    </row>
    <row r="52" spans="2:82" ht="15.75" thickBot="1" x14ac:dyDescent="0.3">
      <c r="B52" s="33"/>
      <c r="C52" s="35"/>
      <c r="D52" s="38"/>
      <c r="E52" s="41"/>
      <c r="F52" s="65"/>
      <c r="G52" s="30"/>
      <c r="H52" s="44"/>
      <c r="I52" s="45"/>
      <c r="J52" s="30"/>
      <c r="K52" s="44"/>
      <c r="L52" s="45"/>
      <c r="M52" s="30"/>
      <c r="N52" s="44"/>
      <c r="O52" s="45"/>
      <c r="P52" s="30"/>
      <c r="Q52" s="44"/>
      <c r="R52" s="45"/>
      <c r="S52" s="30"/>
      <c r="T52" s="44"/>
      <c r="U52" s="45"/>
      <c r="V52" s="30"/>
      <c r="W52" s="44"/>
      <c r="X52" s="45"/>
      <c r="Y52" s="30"/>
      <c r="Z52" s="44"/>
      <c r="AA52" s="45"/>
      <c r="AB52" s="52"/>
      <c r="AC52" s="54"/>
      <c r="AD52" s="52"/>
      <c r="AE52" s="54"/>
      <c r="AF52" s="52"/>
      <c r="AG52" s="54"/>
      <c r="AH52" s="52"/>
      <c r="AI52" s="54"/>
      <c r="AJ52" s="4"/>
      <c r="AK52" s="33"/>
      <c r="AL52" s="35"/>
      <c r="AM52" s="38"/>
      <c r="AN52" s="41"/>
      <c r="AO52" s="30"/>
      <c r="AP52" s="44"/>
      <c r="AQ52" s="45"/>
      <c r="AR52" s="30"/>
      <c r="AS52" s="44"/>
      <c r="AT52" s="45"/>
      <c r="AU52" s="30"/>
      <c r="AV52" s="44"/>
      <c r="AW52" s="45"/>
      <c r="AX52" s="30"/>
      <c r="AY52" s="44"/>
      <c r="AZ52" s="45"/>
      <c r="BA52" s="30"/>
      <c r="BB52" s="44"/>
      <c r="BC52" s="45"/>
      <c r="BD52" s="30"/>
      <c r="BE52" s="44"/>
      <c r="BF52" s="45"/>
      <c r="BG52" s="30"/>
      <c r="BH52" s="44"/>
      <c r="BI52" s="45"/>
      <c r="BJ52" s="52"/>
      <c r="BK52" s="54"/>
      <c r="BL52" s="52"/>
      <c r="BM52" s="54"/>
      <c r="BN52" s="52"/>
      <c r="BO52" s="54"/>
      <c r="BP52" s="52"/>
      <c r="BQ52" s="54"/>
      <c r="BT52" s="35"/>
      <c r="BU52" s="52"/>
      <c r="BV52" s="54"/>
      <c r="BW52" s="52"/>
      <c r="BX52" s="54"/>
      <c r="BY52" s="52"/>
      <c r="BZ52" s="54"/>
      <c r="CA52" s="52"/>
      <c r="CB52" s="54"/>
      <c r="CC52" s="52"/>
      <c r="CD52" s="54"/>
    </row>
    <row r="53" spans="2:82" x14ac:dyDescent="0.25">
      <c r="B53" s="46" t="s">
        <v>6</v>
      </c>
      <c r="C53" s="58"/>
      <c r="D53" s="46" t="s">
        <v>1</v>
      </c>
      <c r="E53" s="58" t="s">
        <v>7</v>
      </c>
      <c r="F53" s="34" t="s">
        <v>5</v>
      </c>
      <c r="G53" s="46" t="s">
        <v>18</v>
      </c>
      <c r="H53" s="47"/>
      <c r="I53" s="48"/>
      <c r="J53" s="46" t="s">
        <v>20</v>
      </c>
      <c r="K53" s="47"/>
      <c r="L53" s="48"/>
      <c r="M53" s="46" t="s">
        <v>21</v>
      </c>
      <c r="N53" s="47"/>
      <c r="O53" s="48"/>
      <c r="P53" s="46" t="s">
        <v>22</v>
      </c>
      <c r="Q53" s="47"/>
      <c r="R53" s="48"/>
      <c r="S53" s="46" t="s">
        <v>23</v>
      </c>
      <c r="T53" s="47"/>
      <c r="U53" s="48"/>
      <c r="V53" s="46" t="s">
        <v>24</v>
      </c>
      <c r="W53" s="47"/>
      <c r="X53" s="48"/>
      <c r="Y53" s="46" t="s">
        <v>25</v>
      </c>
      <c r="Z53" s="47"/>
      <c r="AA53" s="48"/>
      <c r="AB53" s="46" t="s">
        <v>26</v>
      </c>
      <c r="AC53" s="48"/>
      <c r="AD53" s="46" t="s">
        <v>27</v>
      </c>
      <c r="AE53" s="48"/>
      <c r="AF53" s="46" t="s">
        <v>32</v>
      </c>
      <c r="AG53" s="48"/>
      <c r="AH53" s="66" t="s">
        <v>33</v>
      </c>
      <c r="AI53" s="67"/>
      <c r="AJ53" s="4"/>
      <c r="AK53" s="46" t="s">
        <v>6</v>
      </c>
      <c r="AL53" s="58"/>
      <c r="AM53" s="46" t="s">
        <v>1</v>
      </c>
      <c r="AN53" s="58" t="s">
        <v>7</v>
      </c>
      <c r="AO53" s="46" t="s">
        <v>18</v>
      </c>
      <c r="AP53" s="47"/>
      <c r="AQ53" s="48"/>
      <c r="AR53" s="46" t="s">
        <v>20</v>
      </c>
      <c r="AS53" s="47"/>
      <c r="AT53" s="48"/>
      <c r="AU53" s="46" t="s">
        <v>21</v>
      </c>
      <c r="AV53" s="47"/>
      <c r="AW53" s="48"/>
      <c r="AX53" s="46" t="s">
        <v>22</v>
      </c>
      <c r="AY53" s="47"/>
      <c r="AZ53" s="48"/>
      <c r="BA53" s="46" t="s">
        <v>23</v>
      </c>
      <c r="BB53" s="47"/>
      <c r="BC53" s="48"/>
      <c r="BD53" s="46" t="s">
        <v>24</v>
      </c>
      <c r="BE53" s="47"/>
      <c r="BF53" s="48"/>
      <c r="BG53" s="46" t="s">
        <v>25</v>
      </c>
      <c r="BH53" s="47"/>
      <c r="BI53" s="48"/>
      <c r="BJ53" s="46" t="s">
        <v>26</v>
      </c>
      <c r="BK53" s="48"/>
      <c r="BL53" s="46" t="s">
        <v>27</v>
      </c>
      <c r="BM53" s="48"/>
      <c r="BN53" s="46" t="s">
        <v>32</v>
      </c>
      <c r="BO53" s="48"/>
      <c r="BP53" s="66" t="s">
        <v>33</v>
      </c>
      <c r="BQ53" s="67"/>
      <c r="BU53" s="29" t="s">
        <v>26</v>
      </c>
      <c r="BV53" s="43"/>
      <c r="BW53" s="29" t="s">
        <v>34</v>
      </c>
      <c r="BX53" s="43"/>
      <c r="BY53" s="29" t="s">
        <v>32</v>
      </c>
      <c r="BZ53" s="43"/>
      <c r="CA53" s="70" t="s">
        <v>37</v>
      </c>
      <c r="CB53" s="71"/>
      <c r="CC53" s="29" t="s">
        <v>35</v>
      </c>
      <c r="CD53" s="43"/>
    </row>
    <row r="54" spans="2:82" ht="15.75" thickBot="1" x14ac:dyDescent="0.3">
      <c r="B54" s="30"/>
      <c r="C54" s="34"/>
      <c r="D54" s="30"/>
      <c r="E54" s="35"/>
      <c r="F54" s="35"/>
      <c r="G54" s="30"/>
      <c r="H54" s="44"/>
      <c r="I54" s="45"/>
      <c r="J54" s="30"/>
      <c r="K54" s="44"/>
      <c r="L54" s="45"/>
      <c r="M54" s="30"/>
      <c r="N54" s="44"/>
      <c r="O54" s="45"/>
      <c r="P54" s="30"/>
      <c r="Q54" s="44"/>
      <c r="R54" s="45"/>
      <c r="S54" s="30"/>
      <c r="T54" s="44"/>
      <c r="U54" s="45"/>
      <c r="V54" s="30"/>
      <c r="W54" s="44"/>
      <c r="X54" s="45"/>
      <c r="Y54" s="30"/>
      <c r="Z54" s="44"/>
      <c r="AA54" s="45"/>
      <c r="AB54" s="30"/>
      <c r="AC54" s="45"/>
      <c r="AD54" s="30"/>
      <c r="AE54" s="45"/>
      <c r="AF54" s="30"/>
      <c r="AG54" s="45"/>
      <c r="AH54" s="68"/>
      <c r="AI54" s="69"/>
      <c r="AJ54" s="4"/>
      <c r="AK54" s="30"/>
      <c r="AL54" s="34"/>
      <c r="AM54" s="30"/>
      <c r="AN54" s="35"/>
      <c r="AO54" s="30"/>
      <c r="AP54" s="44"/>
      <c r="AQ54" s="45"/>
      <c r="AR54" s="30"/>
      <c r="AS54" s="44"/>
      <c r="AT54" s="45"/>
      <c r="AU54" s="30"/>
      <c r="AV54" s="44"/>
      <c r="AW54" s="45"/>
      <c r="AX54" s="30"/>
      <c r="AY54" s="44"/>
      <c r="AZ54" s="45"/>
      <c r="BA54" s="30"/>
      <c r="BB54" s="44"/>
      <c r="BC54" s="45"/>
      <c r="BD54" s="30"/>
      <c r="BE54" s="44"/>
      <c r="BF54" s="45"/>
      <c r="BG54" s="30"/>
      <c r="BH54" s="44"/>
      <c r="BI54" s="45"/>
      <c r="BJ54" s="30"/>
      <c r="BK54" s="45"/>
      <c r="BL54" s="30"/>
      <c r="BM54" s="45"/>
      <c r="BN54" s="30"/>
      <c r="BO54" s="45"/>
      <c r="BP54" s="68"/>
      <c r="BQ54" s="69"/>
      <c r="BU54" s="30"/>
      <c r="BV54" s="45"/>
      <c r="BW54" s="30"/>
      <c r="BX54" s="45"/>
      <c r="BY54" s="30"/>
      <c r="BZ54" s="45"/>
      <c r="CA54" s="68"/>
      <c r="CB54" s="69"/>
      <c r="CC54" s="30"/>
      <c r="CD54" s="45"/>
    </row>
    <row r="55" spans="2:82" ht="15.75" thickBot="1" x14ac:dyDescent="0.3">
      <c r="B55" s="3"/>
      <c r="C55" s="34"/>
      <c r="D55" s="4"/>
      <c r="E55" s="4"/>
      <c r="F55" s="4"/>
      <c r="G55" s="46"/>
      <c r="H55" s="47"/>
      <c r="I55" s="48"/>
      <c r="J55" s="46"/>
      <c r="K55" s="47"/>
      <c r="L55" s="48"/>
      <c r="M55" s="46"/>
      <c r="N55" s="47"/>
      <c r="O55" s="48"/>
      <c r="P55" s="46"/>
      <c r="Q55" s="47"/>
      <c r="R55" s="48"/>
      <c r="S55" s="46"/>
      <c r="T55" s="47"/>
      <c r="U55" s="48"/>
      <c r="V55" s="46"/>
      <c r="W55" s="47"/>
      <c r="X55" s="48"/>
      <c r="Y55" s="46"/>
      <c r="Z55" s="47"/>
      <c r="AA55" s="48"/>
      <c r="AB55" s="49">
        <f>G58+J58+M58+P58+S58+V58+Y58+G61+J61+M61+P61+S61+V61+Y61</f>
        <v>40</v>
      </c>
      <c r="AC55" s="51"/>
      <c r="AD55" s="55">
        <f ca="1">AB55*E56</f>
        <v>960</v>
      </c>
      <c r="AE55" s="51"/>
      <c r="AF55" s="49">
        <f ca="1">G67+J67+M67+P67+S67+V67+Y67</f>
        <v>535.08000000000004</v>
      </c>
      <c r="AG55" s="51"/>
      <c r="AH55" s="55">
        <f ca="1">AD55+AF55</f>
        <v>1495.08</v>
      </c>
      <c r="AI55" s="51"/>
      <c r="AJ55" s="4"/>
      <c r="AK55" s="3"/>
      <c r="AL55" s="34"/>
      <c r="AM55" s="4"/>
      <c r="AN55" s="4"/>
      <c r="AO55" s="46"/>
      <c r="AP55" s="47"/>
      <c r="AQ55" s="48"/>
      <c r="AR55" s="46"/>
      <c r="AS55" s="47"/>
      <c r="AT55" s="48"/>
      <c r="AU55" s="46"/>
      <c r="AV55" s="47"/>
      <c r="AW55" s="48"/>
      <c r="AX55" s="46"/>
      <c r="AY55" s="47"/>
      <c r="AZ55" s="48"/>
      <c r="BA55" s="46"/>
      <c r="BB55" s="47"/>
      <c r="BC55" s="48"/>
      <c r="BD55" s="46"/>
      <c r="BE55" s="47"/>
      <c r="BF55" s="48"/>
      <c r="BG55" s="46"/>
      <c r="BH55" s="47"/>
      <c r="BI55" s="48"/>
      <c r="BJ55" s="49">
        <f>AO58+AR58+AU58+AX58+BA58+BD58+BG58+AO61+AR61+AU61+AX61+BA61+BD61+BG61</f>
        <v>40</v>
      </c>
      <c r="BK55" s="51"/>
      <c r="BL55" s="55">
        <f ca="1">BJ55*AN56</f>
        <v>960</v>
      </c>
      <c r="BM55" s="51"/>
      <c r="BN55" s="49">
        <f ca="1">AO67+AR67+AU67+AX67+BA67+BD67+BG67</f>
        <v>479.22000000000008</v>
      </c>
      <c r="BO55" s="51"/>
      <c r="BP55" s="55">
        <f ca="1">BL55+BN55</f>
        <v>1439.22</v>
      </c>
      <c r="BQ55" s="51"/>
      <c r="BT55" s="58">
        <f>B56</f>
        <v>4</v>
      </c>
      <c r="BU55" s="49">
        <f>AB55+BJ55</f>
        <v>80</v>
      </c>
      <c r="BV55" s="51"/>
      <c r="BW55" s="55">
        <f ca="1">BL55+AD55</f>
        <v>1920</v>
      </c>
      <c r="BX55" s="51"/>
      <c r="BY55" s="49">
        <f ca="1">AF55</f>
        <v>535.08000000000004</v>
      </c>
      <c r="BZ55" s="51"/>
      <c r="CA55" s="55">
        <f ca="1">BW55+BY55</f>
        <v>2455.08</v>
      </c>
      <c r="CB55" s="51"/>
      <c r="CC55" s="49">
        <f ca="1">SUM(AO64:BI65)+ SUM(G64:AA65)</f>
        <v>7245</v>
      </c>
      <c r="CD55" s="51"/>
    </row>
    <row r="56" spans="2:82" ht="15.75" thickBot="1" x14ac:dyDescent="0.3">
      <c r="B56" s="31">
        <v>4</v>
      </c>
      <c r="C56" s="34"/>
      <c r="D56" s="36" t="str">
        <f>VLOOKUP(B56,Sheet1!$D$8:$E$16,2)</f>
        <v>n4</v>
      </c>
      <c r="E56" s="39">
        <f ca="1">VLOOKUP(B56,Sheet1!$D$8:$I$17,6)</f>
        <v>24</v>
      </c>
      <c r="F56" s="63">
        <f ca="1">VLOOKUP(B56,Sheet1!$D$8:$J$17,7)</f>
        <v>0.16</v>
      </c>
      <c r="G56" s="30"/>
      <c r="H56" s="44"/>
      <c r="I56" s="45"/>
      <c r="J56" s="30"/>
      <c r="K56" s="44"/>
      <c r="L56" s="45"/>
      <c r="M56" s="30"/>
      <c r="N56" s="44"/>
      <c r="O56" s="45"/>
      <c r="P56" s="30"/>
      <c r="Q56" s="44"/>
      <c r="R56" s="45"/>
      <c r="S56" s="30"/>
      <c r="T56" s="44"/>
      <c r="U56" s="45"/>
      <c r="V56" s="30"/>
      <c r="W56" s="44"/>
      <c r="X56" s="45"/>
      <c r="Y56" s="30"/>
      <c r="Z56" s="44"/>
      <c r="AA56" s="45"/>
      <c r="AB56" s="56"/>
      <c r="AC56" s="57"/>
      <c r="AD56" s="56"/>
      <c r="AE56" s="57"/>
      <c r="AF56" s="56"/>
      <c r="AG56" s="57"/>
      <c r="AH56" s="56"/>
      <c r="AI56" s="57"/>
      <c r="AJ56" s="4"/>
      <c r="AK56" s="31">
        <f>B56</f>
        <v>4</v>
      </c>
      <c r="AL56" s="34"/>
      <c r="AM56" s="36" t="str">
        <f>VLOOKUP(AK56,Sheet1!$D$8:$E$16,2)</f>
        <v>n4</v>
      </c>
      <c r="AN56" s="39">
        <f ca="1">VLOOKUP(AK56,Sheet1!$D$8:$I$17,6)</f>
        <v>24</v>
      </c>
      <c r="AO56" s="30"/>
      <c r="AP56" s="44"/>
      <c r="AQ56" s="45"/>
      <c r="AR56" s="30"/>
      <c r="AS56" s="44"/>
      <c r="AT56" s="45"/>
      <c r="AU56" s="30"/>
      <c r="AV56" s="44"/>
      <c r="AW56" s="45"/>
      <c r="AX56" s="30"/>
      <c r="AY56" s="44"/>
      <c r="AZ56" s="45"/>
      <c r="BA56" s="30"/>
      <c r="BB56" s="44"/>
      <c r="BC56" s="45"/>
      <c r="BD56" s="30"/>
      <c r="BE56" s="44"/>
      <c r="BF56" s="45"/>
      <c r="BG56" s="30"/>
      <c r="BH56" s="44"/>
      <c r="BI56" s="45"/>
      <c r="BJ56" s="56"/>
      <c r="BK56" s="57"/>
      <c r="BL56" s="56"/>
      <c r="BM56" s="57"/>
      <c r="BN56" s="56"/>
      <c r="BO56" s="57"/>
      <c r="BP56" s="56"/>
      <c r="BQ56" s="57"/>
      <c r="BT56" s="34"/>
      <c r="BU56" s="56"/>
      <c r="BV56" s="57"/>
      <c r="BW56" s="56"/>
      <c r="BX56" s="57"/>
      <c r="BY56" s="56"/>
      <c r="BZ56" s="57"/>
      <c r="CA56" s="56"/>
      <c r="CB56" s="57"/>
      <c r="CC56" s="56"/>
      <c r="CD56" s="57"/>
    </row>
    <row r="57" spans="2:82" ht="15.75" thickBot="1" x14ac:dyDescent="0.3">
      <c r="B57" s="32"/>
      <c r="C57" s="34"/>
      <c r="D57" s="37"/>
      <c r="E57" s="40"/>
      <c r="F57" s="64"/>
      <c r="G57" s="6">
        <v>0.33333333333333331</v>
      </c>
      <c r="H57" s="8" t="s">
        <v>19</v>
      </c>
      <c r="I57" s="6">
        <v>0.5</v>
      </c>
      <c r="J57" s="6">
        <v>0.33333333333333331</v>
      </c>
      <c r="K57" s="7" t="s">
        <v>19</v>
      </c>
      <c r="L57" s="5">
        <v>0.5</v>
      </c>
      <c r="M57" s="6">
        <v>0.33333333333333331</v>
      </c>
      <c r="N57" s="7" t="s">
        <v>19</v>
      </c>
      <c r="O57" s="6">
        <v>0.5</v>
      </c>
      <c r="P57" s="6">
        <v>0.33333333333333331</v>
      </c>
      <c r="Q57" s="7" t="s">
        <v>19</v>
      </c>
      <c r="R57" s="6">
        <v>0.5</v>
      </c>
      <c r="S57" s="6">
        <v>0.33333333333333331</v>
      </c>
      <c r="T57" s="7" t="s">
        <v>19</v>
      </c>
      <c r="U57" s="6">
        <v>0.5</v>
      </c>
      <c r="V57" s="6">
        <v>0.33333333333333331</v>
      </c>
      <c r="W57" s="7" t="s">
        <v>19</v>
      </c>
      <c r="X57" s="6">
        <v>0.5</v>
      </c>
      <c r="Y57" s="6">
        <v>0.33333333333333331</v>
      </c>
      <c r="Z57" s="7" t="s">
        <v>19</v>
      </c>
      <c r="AA57" s="6">
        <v>0.5</v>
      </c>
      <c r="AB57" s="56"/>
      <c r="AC57" s="57"/>
      <c r="AD57" s="56"/>
      <c r="AE57" s="57"/>
      <c r="AF57" s="56"/>
      <c r="AG57" s="57"/>
      <c r="AH57" s="56"/>
      <c r="AI57" s="57"/>
      <c r="AJ57" s="4"/>
      <c r="AK57" s="32"/>
      <c r="AL57" s="34"/>
      <c r="AM57" s="37"/>
      <c r="AN57" s="40"/>
      <c r="AO57" s="6">
        <v>0.33333333333333331</v>
      </c>
      <c r="AP57" s="8" t="s">
        <v>19</v>
      </c>
      <c r="AQ57" s="6">
        <v>0.5</v>
      </c>
      <c r="AR57" s="6">
        <v>0.33333333333333331</v>
      </c>
      <c r="AS57" s="7" t="s">
        <v>19</v>
      </c>
      <c r="AT57" s="5">
        <v>0.5</v>
      </c>
      <c r="AU57" s="6">
        <v>0.33333333333333331</v>
      </c>
      <c r="AV57" s="7" t="s">
        <v>19</v>
      </c>
      <c r="AW57" s="6">
        <v>0.5</v>
      </c>
      <c r="AX57" s="6">
        <v>0.33333333333333331</v>
      </c>
      <c r="AY57" s="7" t="s">
        <v>19</v>
      </c>
      <c r="AZ57" s="6">
        <v>0.5</v>
      </c>
      <c r="BA57" s="6">
        <v>0.33333333333333331</v>
      </c>
      <c r="BB57" s="7" t="s">
        <v>19</v>
      </c>
      <c r="BC57" s="6">
        <v>0.5</v>
      </c>
      <c r="BD57" s="6">
        <v>0.33333333333333331</v>
      </c>
      <c r="BE57" s="7" t="s">
        <v>19</v>
      </c>
      <c r="BF57" s="6">
        <v>0.5</v>
      </c>
      <c r="BG57" s="6">
        <v>0.33333333333333331</v>
      </c>
      <c r="BH57" s="7" t="s">
        <v>19</v>
      </c>
      <c r="BI57" s="6">
        <v>0.5</v>
      </c>
      <c r="BJ57" s="56"/>
      <c r="BK57" s="57"/>
      <c r="BL57" s="56"/>
      <c r="BM57" s="57"/>
      <c r="BN57" s="56"/>
      <c r="BO57" s="57"/>
      <c r="BP57" s="56"/>
      <c r="BQ57" s="57"/>
      <c r="BT57" s="34"/>
      <c r="BU57" s="56"/>
      <c r="BV57" s="57"/>
      <c r="BW57" s="56"/>
      <c r="BX57" s="57"/>
      <c r="BY57" s="56"/>
      <c r="BZ57" s="57"/>
      <c r="CA57" s="56"/>
      <c r="CB57" s="57"/>
      <c r="CC57" s="56"/>
      <c r="CD57" s="57"/>
    </row>
    <row r="58" spans="2:82" x14ac:dyDescent="0.25">
      <c r="B58" s="32"/>
      <c r="C58" s="34"/>
      <c r="D58" s="37"/>
      <c r="E58" s="40"/>
      <c r="F58" s="64"/>
      <c r="G58" s="49">
        <f>(I57-G57)*24</f>
        <v>4</v>
      </c>
      <c r="H58" s="50"/>
      <c r="I58" s="51"/>
      <c r="J58" s="49">
        <f>(L57-J57)*24</f>
        <v>4</v>
      </c>
      <c r="K58" s="50"/>
      <c r="L58" s="51"/>
      <c r="M58" s="49">
        <f>(O57-M57)*24</f>
        <v>4</v>
      </c>
      <c r="N58" s="50"/>
      <c r="O58" s="51"/>
      <c r="P58" s="49">
        <f>(R57-P57)*24</f>
        <v>4</v>
      </c>
      <c r="Q58" s="50"/>
      <c r="R58" s="51"/>
      <c r="S58" s="49">
        <f>(U57-S57)*24</f>
        <v>4</v>
      </c>
      <c r="T58" s="50"/>
      <c r="U58" s="51"/>
      <c r="V58" s="49">
        <f>(X57-V57)*24</f>
        <v>4</v>
      </c>
      <c r="W58" s="50"/>
      <c r="X58" s="51"/>
      <c r="Y58" s="49">
        <f>(AA57-Y57)*24</f>
        <v>4</v>
      </c>
      <c r="Z58" s="50"/>
      <c r="AA58" s="51"/>
      <c r="AB58" s="56"/>
      <c r="AC58" s="57"/>
      <c r="AD58" s="56"/>
      <c r="AE58" s="57"/>
      <c r="AF58" s="56"/>
      <c r="AG58" s="57"/>
      <c r="AH58" s="56"/>
      <c r="AI58" s="57"/>
      <c r="AJ58" s="4"/>
      <c r="AK58" s="32"/>
      <c r="AL58" s="34"/>
      <c r="AM58" s="37"/>
      <c r="AN58" s="40"/>
      <c r="AO58" s="49">
        <f>(AQ57-AO57)*24</f>
        <v>4</v>
      </c>
      <c r="AP58" s="50"/>
      <c r="AQ58" s="51"/>
      <c r="AR58" s="49">
        <f>(AT57-AR57)*24</f>
        <v>4</v>
      </c>
      <c r="AS58" s="50"/>
      <c r="AT58" s="51"/>
      <c r="AU58" s="49">
        <f>(AW57-AU57)*24</f>
        <v>4</v>
      </c>
      <c r="AV58" s="50"/>
      <c r="AW58" s="51"/>
      <c r="AX58" s="49">
        <f>(AZ57-AX57)*24</f>
        <v>4</v>
      </c>
      <c r="AY58" s="50"/>
      <c r="AZ58" s="51"/>
      <c r="BA58" s="49">
        <f>(BC57-BA57)*24</f>
        <v>4</v>
      </c>
      <c r="BB58" s="50"/>
      <c r="BC58" s="51"/>
      <c r="BD58" s="49">
        <f>(BF57-BD57)*24</f>
        <v>4</v>
      </c>
      <c r="BE58" s="50"/>
      <c r="BF58" s="51"/>
      <c r="BG58" s="49">
        <f>(BI57-BG57)*24</f>
        <v>4</v>
      </c>
      <c r="BH58" s="50"/>
      <c r="BI58" s="51"/>
      <c r="BJ58" s="56"/>
      <c r="BK58" s="57"/>
      <c r="BL58" s="56"/>
      <c r="BM58" s="57"/>
      <c r="BN58" s="56"/>
      <c r="BO58" s="57"/>
      <c r="BP58" s="56"/>
      <c r="BQ58" s="57"/>
      <c r="BT58" s="34"/>
      <c r="BU58" s="56"/>
      <c r="BV58" s="57"/>
      <c r="BW58" s="56"/>
      <c r="BX58" s="57"/>
      <c r="BY58" s="56"/>
      <c r="BZ58" s="57"/>
      <c r="CA58" s="56"/>
      <c r="CB58" s="57"/>
      <c r="CC58" s="56"/>
      <c r="CD58" s="57"/>
    </row>
    <row r="59" spans="2:82" ht="15.75" thickBot="1" x14ac:dyDescent="0.3">
      <c r="B59" s="32"/>
      <c r="C59" s="34"/>
      <c r="D59" s="37"/>
      <c r="E59" s="40"/>
      <c r="F59" s="64"/>
      <c r="G59" s="52"/>
      <c r="H59" s="53"/>
      <c r="I59" s="54"/>
      <c r="J59" s="52"/>
      <c r="K59" s="53"/>
      <c r="L59" s="54"/>
      <c r="M59" s="52"/>
      <c r="N59" s="53"/>
      <c r="O59" s="54"/>
      <c r="P59" s="52"/>
      <c r="Q59" s="53"/>
      <c r="R59" s="54"/>
      <c r="S59" s="52"/>
      <c r="T59" s="53"/>
      <c r="U59" s="54"/>
      <c r="V59" s="52"/>
      <c r="W59" s="53"/>
      <c r="X59" s="54"/>
      <c r="Y59" s="52"/>
      <c r="Z59" s="53"/>
      <c r="AA59" s="54"/>
      <c r="AB59" s="56"/>
      <c r="AC59" s="57"/>
      <c r="AD59" s="56"/>
      <c r="AE59" s="57"/>
      <c r="AF59" s="56"/>
      <c r="AG59" s="57"/>
      <c r="AH59" s="56"/>
      <c r="AI59" s="57"/>
      <c r="AJ59" s="4"/>
      <c r="AK59" s="32"/>
      <c r="AL59" s="34"/>
      <c r="AM59" s="37"/>
      <c r="AN59" s="40"/>
      <c r="AO59" s="52"/>
      <c r="AP59" s="53"/>
      <c r="AQ59" s="54"/>
      <c r="AR59" s="52"/>
      <c r="AS59" s="53"/>
      <c r="AT59" s="54"/>
      <c r="AU59" s="52"/>
      <c r="AV59" s="53"/>
      <c r="AW59" s="54"/>
      <c r="AX59" s="52"/>
      <c r="AY59" s="53"/>
      <c r="AZ59" s="54"/>
      <c r="BA59" s="52"/>
      <c r="BB59" s="53"/>
      <c r="BC59" s="54"/>
      <c r="BD59" s="52"/>
      <c r="BE59" s="53"/>
      <c r="BF59" s="54"/>
      <c r="BG59" s="52"/>
      <c r="BH59" s="53"/>
      <c r="BI59" s="54"/>
      <c r="BJ59" s="56"/>
      <c r="BK59" s="57"/>
      <c r="BL59" s="56"/>
      <c r="BM59" s="57"/>
      <c r="BN59" s="56"/>
      <c r="BO59" s="57"/>
      <c r="BP59" s="56"/>
      <c r="BQ59" s="57"/>
      <c r="BT59" s="34"/>
      <c r="BU59" s="56"/>
      <c r="BV59" s="57"/>
      <c r="BW59" s="56"/>
      <c r="BX59" s="57"/>
      <c r="BY59" s="56"/>
      <c r="BZ59" s="57"/>
      <c r="CA59" s="56"/>
      <c r="CB59" s="57"/>
      <c r="CC59" s="56"/>
      <c r="CD59" s="57"/>
    </row>
    <row r="60" spans="2:82" ht="15.75" thickBot="1" x14ac:dyDescent="0.3">
      <c r="B60" s="32"/>
      <c r="C60" s="34"/>
      <c r="D60" s="37"/>
      <c r="E60" s="40"/>
      <c r="F60" s="64"/>
      <c r="G60" s="6">
        <v>0.54166666666666663</v>
      </c>
      <c r="H60" s="2" t="s">
        <v>19</v>
      </c>
      <c r="I60" s="6">
        <v>0.66666666666666663</v>
      </c>
      <c r="J60" s="6">
        <v>0.54166666666666663</v>
      </c>
      <c r="K60" s="7" t="s">
        <v>19</v>
      </c>
      <c r="L60" s="6">
        <v>0.66666666666666663</v>
      </c>
      <c r="M60" s="6"/>
      <c r="N60" s="7" t="s">
        <v>19</v>
      </c>
      <c r="O60" s="6"/>
      <c r="P60" s="6"/>
      <c r="Q60" s="7" t="s">
        <v>19</v>
      </c>
      <c r="R60" s="6"/>
      <c r="S60" s="6"/>
      <c r="T60" s="7" t="s">
        <v>19</v>
      </c>
      <c r="U60" s="6"/>
      <c r="V60" s="6">
        <v>0.54166666666666663</v>
      </c>
      <c r="W60" s="7" t="s">
        <v>19</v>
      </c>
      <c r="X60" s="6">
        <v>0.66666666666666663</v>
      </c>
      <c r="Y60" s="6">
        <v>0.54166666666666663</v>
      </c>
      <c r="Z60" s="7" t="s">
        <v>19</v>
      </c>
      <c r="AA60" s="6">
        <v>0.66666666666666663</v>
      </c>
      <c r="AB60" s="56"/>
      <c r="AC60" s="57"/>
      <c r="AD60" s="56"/>
      <c r="AE60" s="57"/>
      <c r="AF60" s="56"/>
      <c r="AG60" s="57"/>
      <c r="AH60" s="56"/>
      <c r="AI60" s="57"/>
      <c r="AJ60" s="4"/>
      <c r="AK60" s="32"/>
      <c r="AL60" s="34"/>
      <c r="AM60" s="37"/>
      <c r="AN60" s="40"/>
      <c r="AO60" s="6">
        <v>0.54166666666666663</v>
      </c>
      <c r="AP60" s="2" t="s">
        <v>19</v>
      </c>
      <c r="AQ60" s="6">
        <v>0.66666666666666663</v>
      </c>
      <c r="AR60" s="6">
        <v>0.54166666666666663</v>
      </c>
      <c r="AS60" s="7" t="s">
        <v>19</v>
      </c>
      <c r="AT60" s="6">
        <v>0.66666666666666663</v>
      </c>
      <c r="AU60" s="6"/>
      <c r="AV60" s="7" t="s">
        <v>19</v>
      </c>
      <c r="AW60" s="6"/>
      <c r="AX60" s="6"/>
      <c r="AY60" s="7" t="s">
        <v>19</v>
      </c>
      <c r="AZ60" s="6"/>
      <c r="BA60" s="6"/>
      <c r="BB60" s="7" t="s">
        <v>19</v>
      </c>
      <c r="BC60" s="6"/>
      <c r="BD60" s="6">
        <v>0.54166666666666663</v>
      </c>
      <c r="BE60" s="7" t="s">
        <v>19</v>
      </c>
      <c r="BF60" s="6">
        <v>0.66666666666666663</v>
      </c>
      <c r="BG60" s="6">
        <v>0.54166666666666663</v>
      </c>
      <c r="BH60" s="7" t="s">
        <v>19</v>
      </c>
      <c r="BI60" s="6">
        <v>0.66666666666666663</v>
      </c>
      <c r="BJ60" s="56"/>
      <c r="BK60" s="57"/>
      <c r="BL60" s="56"/>
      <c r="BM60" s="57"/>
      <c r="BN60" s="56"/>
      <c r="BO60" s="57"/>
      <c r="BP60" s="56"/>
      <c r="BQ60" s="57"/>
      <c r="BT60" s="34"/>
      <c r="BU60" s="56"/>
      <c r="BV60" s="57"/>
      <c r="BW60" s="56"/>
      <c r="BX60" s="57"/>
      <c r="BY60" s="56"/>
      <c r="BZ60" s="57"/>
      <c r="CA60" s="56"/>
      <c r="CB60" s="57"/>
      <c r="CC60" s="56"/>
      <c r="CD60" s="57"/>
    </row>
    <row r="61" spans="2:82" x14ac:dyDescent="0.25">
      <c r="B61" s="32"/>
      <c r="C61" s="34"/>
      <c r="D61" s="37"/>
      <c r="E61" s="40"/>
      <c r="F61" s="64"/>
      <c r="G61" s="49">
        <f>(I60-G60)*24</f>
        <v>3</v>
      </c>
      <c r="H61" s="50"/>
      <c r="I61" s="51"/>
      <c r="J61" s="49">
        <f>(L60-J60)*24</f>
        <v>3</v>
      </c>
      <c r="K61" s="50"/>
      <c r="L61" s="51"/>
      <c r="M61" s="49">
        <f>(O60-M60)*24</f>
        <v>0</v>
      </c>
      <c r="N61" s="50"/>
      <c r="O61" s="51"/>
      <c r="P61" s="49">
        <f>(R60-P60)*24</f>
        <v>0</v>
      </c>
      <c r="Q61" s="50"/>
      <c r="R61" s="51"/>
      <c r="S61" s="49">
        <f>(U60-S60)*24</f>
        <v>0</v>
      </c>
      <c r="T61" s="50"/>
      <c r="U61" s="51"/>
      <c r="V61" s="49">
        <f>(X60-V60)*24</f>
        <v>3</v>
      </c>
      <c r="W61" s="50"/>
      <c r="X61" s="51"/>
      <c r="Y61" s="49">
        <f>(AA60-Y60)*24</f>
        <v>3</v>
      </c>
      <c r="Z61" s="50"/>
      <c r="AA61" s="51"/>
      <c r="AB61" s="56"/>
      <c r="AC61" s="57"/>
      <c r="AD61" s="56"/>
      <c r="AE61" s="57"/>
      <c r="AF61" s="56"/>
      <c r="AG61" s="57"/>
      <c r="AH61" s="56"/>
      <c r="AI61" s="57"/>
      <c r="AJ61" s="4"/>
      <c r="AK61" s="32"/>
      <c r="AL61" s="34"/>
      <c r="AM61" s="37"/>
      <c r="AN61" s="40"/>
      <c r="AO61" s="49">
        <f>(AQ60-AO60)*24</f>
        <v>3</v>
      </c>
      <c r="AP61" s="50"/>
      <c r="AQ61" s="51"/>
      <c r="AR61" s="49">
        <f>(AT60-AR60)*24</f>
        <v>3</v>
      </c>
      <c r="AS61" s="50"/>
      <c r="AT61" s="51"/>
      <c r="AU61" s="49">
        <f>(AW60-AU60)*24</f>
        <v>0</v>
      </c>
      <c r="AV61" s="50"/>
      <c r="AW61" s="51"/>
      <c r="AX61" s="49">
        <f>(AZ60-AX60)*24</f>
        <v>0</v>
      </c>
      <c r="AY61" s="50"/>
      <c r="AZ61" s="51"/>
      <c r="BA61" s="49">
        <f>(BC60-BA60)*24</f>
        <v>0</v>
      </c>
      <c r="BB61" s="50"/>
      <c r="BC61" s="51"/>
      <c r="BD61" s="49">
        <f>(BF60-BD60)*24</f>
        <v>3</v>
      </c>
      <c r="BE61" s="50"/>
      <c r="BF61" s="51"/>
      <c r="BG61" s="49">
        <f>(BI60-BG60)*24</f>
        <v>3</v>
      </c>
      <c r="BH61" s="50"/>
      <c r="BI61" s="51"/>
      <c r="BJ61" s="56"/>
      <c r="BK61" s="57"/>
      <c r="BL61" s="56"/>
      <c r="BM61" s="57"/>
      <c r="BN61" s="56"/>
      <c r="BO61" s="57"/>
      <c r="BP61" s="56"/>
      <c r="BQ61" s="57"/>
      <c r="BT61" s="34"/>
      <c r="BU61" s="56"/>
      <c r="BV61" s="57"/>
      <c r="BW61" s="56"/>
      <c r="BX61" s="57"/>
      <c r="BY61" s="56"/>
      <c r="BZ61" s="57"/>
      <c r="CA61" s="56"/>
      <c r="CB61" s="57"/>
      <c r="CC61" s="56"/>
      <c r="CD61" s="57"/>
    </row>
    <row r="62" spans="2:82" ht="15.75" thickBot="1" x14ac:dyDescent="0.3">
      <c r="B62" s="32"/>
      <c r="C62" s="34"/>
      <c r="D62" s="37"/>
      <c r="E62" s="40"/>
      <c r="F62" s="64"/>
      <c r="G62" s="52"/>
      <c r="H62" s="53"/>
      <c r="I62" s="54"/>
      <c r="J62" s="52"/>
      <c r="K62" s="53"/>
      <c r="L62" s="54"/>
      <c r="M62" s="52"/>
      <c r="N62" s="53"/>
      <c r="O62" s="54"/>
      <c r="P62" s="52"/>
      <c r="Q62" s="53"/>
      <c r="R62" s="54"/>
      <c r="S62" s="52"/>
      <c r="T62" s="53"/>
      <c r="U62" s="54"/>
      <c r="V62" s="52"/>
      <c r="W62" s="53"/>
      <c r="X62" s="54"/>
      <c r="Y62" s="52"/>
      <c r="Z62" s="53"/>
      <c r="AA62" s="54"/>
      <c r="AB62" s="56"/>
      <c r="AC62" s="57"/>
      <c r="AD62" s="56"/>
      <c r="AE62" s="57"/>
      <c r="AF62" s="56"/>
      <c r="AG62" s="57"/>
      <c r="AH62" s="56"/>
      <c r="AI62" s="57"/>
      <c r="AJ62" s="4"/>
      <c r="AK62" s="32"/>
      <c r="AL62" s="34"/>
      <c r="AM62" s="37"/>
      <c r="AN62" s="40"/>
      <c r="AO62" s="52"/>
      <c r="AP62" s="53"/>
      <c r="AQ62" s="54"/>
      <c r="AR62" s="52"/>
      <c r="AS62" s="53"/>
      <c r="AT62" s="54"/>
      <c r="AU62" s="52"/>
      <c r="AV62" s="53"/>
      <c r="AW62" s="54"/>
      <c r="AX62" s="52"/>
      <c r="AY62" s="53"/>
      <c r="AZ62" s="54"/>
      <c r="BA62" s="52"/>
      <c r="BB62" s="53"/>
      <c r="BC62" s="54"/>
      <c r="BD62" s="52"/>
      <c r="BE62" s="53"/>
      <c r="BF62" s="54"/>
      <c r="BG62" s="52"/>
      <c r="BH62" s="53"/>
      <c r="BI62" s="54"/>
      <c r="BJ62" s="56"/>
      <c r="BK62" s="57"/>
      <c r="BL62" s="56"/>
      <c r="BM62" s="57"/>
      <c r="BN62" s="56"/>
      <c r="BO62" s="57"/>
      <c r="BP62" s="56"/>
      <c r="BQ62" s="57"/>
      <c r="BT62" s="34"/>
      <c r="BU62" s="56"/>
      <c r="BV62" s="57"/>
      <c r="BW62" s="56"/>
      <c r="BX62" s="57"/>
      <c r="BY62" s="56"/>
      <c r="BZ62" s="57"/>
      <c r="CA62" s="56"/>
      <c r="CB62" s="57"/>
      <c r="CC62" s="56"/>
      <c r="CD62" s="57"/>
    </row>
    <row r="63" spans="2:82" ht="15.75" thickBot="1" x14ac:dyDescent="0.3">
      <c r="B63" s="32"/>
      <c r="C63" s="34"/>
      <c r="D63" s="37"/>
      <c r="E63" s="40"/>
      <c r="F63" s="64"/>
      <c r="G63" s="60" t="s">
        <v>31</v>
      </c>
      <c r="H63" s="61"/>
      <c r="I63" s="62"/>
      <c r="J63" s="60" t="s">
        <v>31</v>
      </c>
      <c r="K63" s="61"/>
      <c r="L63" s="62"/>
      <c r="M63" s="60" t="s">
        <v>31</v>
      </c>
      <c r="N63" s="61"/>
      <c r="O63" s="62"/>
      <c r="P63" s="60" t="s">
        <v>31</v>
      </c>
      <c r="Q63" s="61"/>
      <c r="R63" s="62"/>
      <c r="S63" s="60" t="s">
        <v>31</v>
      </c>
      <c r="T63" s="61"/>
      <c r="U63" s="62"/>
      <c r="V63" s="60" t="s">
        <v>31</v>
      </c>
      <c r="W63" s="61"/>
      <c r="X63" s="62"/>
      <c r="Y63" s="60" t="s">
        <v>31</v>
      </c>
      <c r="Z63" s="61"/>
      <c r="AA63" s="62"/>
      <c r="AB63" s="56"/>
      <c r="AC63" s="57"/>
      <c r="AD63" s="56"/>
      <c r="AE63" s="57"/>
      <c r="AF63" s="56"/>
      <c r="AG63" s="57"/>
      <c r="AH63" s="56"/>
      <c r="AI63" s="57"/>
      <c r="AJ63" s="4"/>
      <c r="AK63" s="32"/>
      <c r="AL63" s="34"/>
      <c r="AM63" s="37"/>
      <c r="AN63" s="40"/>
      <c r="AO63" s="60" t="s">
        <v>31</v>
      </c>
      <c r="AP63" s="61"/>
      <c r="AQ63" s="62"/>
      <c r="AR63" s="60" t="s">
        <v>31</v>
      </c>
      <c r="AS63" s="61"/>
      <c r="AT63" s="62"/>
      <c r="AU63" s="60" t="s">
        <v>31</v>
      </c>
      <c r="AV63" s="61"/>
      <c r="AW63" s="62"/>
      <c r="AX63" s="60" t="s">
        <v>31</v>
      </c>
      <c r="AY63" s="61"/>
      <c r="AZ63" s="62"/>
      <c r="BA63" s="60" t="s">
        <v>31</v>
      </c>
      <c r="BB63" s="61"/>
      <c r="BC63" s="62"/>
      <c r="BD63" s="60" t="s">
        <v>31</v>
      </c>
      <c r="BE63" s="61"/>
      <c r="BF63" s="62"/>
      <c r="BG63" s="60" t="s">
        <v>31</v>
      </c>
      <c r="BH63" s="61"/>
      <c r="BI63" s="62"/>
      <c r="BJ63" s="56"/>
      <c r="BK63" s="57"/>
      <c r="BL63" s="56"/>
      <c r="BM63" s="57"/>
      <c r="BN63" s="56"/>
      <c r="BO63" s="57"/>
      <c r="BP63" s="56"/>
      <c r="BQ63" s="57"/>
      <c r="BT63" s="34"/>
      <c r="BU63" s="56"/>
      <c r="BV63" s="57"/>
      <c r="BW63" s="56"/>
      <c r="BX63" s="57"/>
      <c r="BY63" s="56"/>
      <c r="BZ63" s="57"/>
      <c r="CA63" s="56"/>
      <c r="CB63" s="57"/>
      <c r="CC63" s="56"/>
      <c r="CD63" s="57"/>
    </row>
    <row r="64" spans="2:82" x14ac:dyDescent="0.25">
      <c r="B64" s="32"/>
      <c r="C64" s="34"/>
      <c r="D64" s="37"/>
      <c r="E64" s="40"/>
      <c r="F64" s="64"/>
      <c r="G64" s="49">
        <f ca="1">RANDBETWEEN(100,1000)</f>
        <v>581</v>
      </c>
      <c r="H64" s="50"/>
      <c r="I64" s="51"/>
      <c r="J64" s="49">
        <f ca="1">RANDBETWEEN(100,1000)</f>
        <v>465</v>
      </c>
      <c r="K64" s="50"/>
      <c r="L64" s="51"/>
      <c r="M64" s="49">
        <f ca="1">RANDBETWEEN(100,1000)</f>
        <v>395</v>
      </c>
      <c r="N64" s="50"/>
      <c r="O64" s="51"/>
      <c r="P64" s="49">
        <f ca="1">RANDBETWEEN(100,1000)</f>
        <v>528</v>
      </c>
      <c r="Q64" s="50"/>
      <c r="R64" s="51"/>
      <c r="S64" s="49">
        <f ca="1">RANDBETWEEN(100,1000)</f>
        <v>714</v>
      </c>
      <c r="T64" s="50"/>
      <c r="U64" s="51"/>
      <c r="V64" s="49">
        <f ca="1">RANDBETWEEN(100,1000)</f>
        <v>219</v>
      </c>
      <c r="W64" s="50"/>
      <c r="X64" s="51"/>
      <c r="Y64" s="49">
        <f ca="1">RANDBETWEEN(100,1000)</f>
        <v>920</v>
      </c>
      <c r="Z64" s="50"/>
      <c r="AA64" s="51"/>
      <c r="AB64" s="56"/>
      <c r="AC64" s="57"/>
      <c r="AD64" s="56"/>
      <c r="AE64" s="57"/>
      <c r="AF64" s="56"/>
      <c r="AG64" s="57"/>
      <c r="AH64" s="56"/>
      <c r="AI64" s="57"/>
      <c r="AJ64" s="4"/>
      <c r="AK64" s="32"/>
      <c r="AL64" s="34"/>
      <c r="AM64" s="37"/>
      <c r="AN64" s="40"/>
      <c r="AO64" s="49">
        <f ca="1">RANDBETWEEN(100,1000)</f>
        <v>835</v>
      </c>
      <c r="AP64" s="50"/>
      <c r="AQ64" s="51"/>
      <c r="AR64" s="49">
        <f ca="1">RANDBETWEEN(100,1000)</f>
        <v>521</v>
      </c>
      <c r="AS64" s="50"/>
      <c r="AT64" s="51"/>
      <c r="AU64" s="49">
        <f ca="1">RANDBETWEEN(100,1000)</f>
        <v>213</v>
      </c>
      <c r="AV64" s="50"/>
      <c r="AW64" s="51"/>
      <c r="AX64" s="49">
        <f ca="1">RANDBETWEEN(100,1000)</f>
        <v>482</v>
      </c>
      <c r="AY64" s="50"/>
      <c r="AZ64" s="51"/>
      <c r="BA64" s="49">
        <f ca="1">RANDBETWEEN(100,1000)</f>
        <v>129</v>
      </c>
      <c r="BB64" s="50"/>
      <c r="BC64" s="51"/>
      <c r="BD64" s="49">
        <f ca="1">RANDBETWEEN(100,1000)</f>
        <v>514</v>
      </c>
      <c r="BE64" s="50"/>
      <c r="BF64" s="51"/>
      <c r="BG64" s="49">
        <f ca="1">RANDBETWEEN(100,1000)</f>
        <v>729</v>
      </c>
      <c r="BH64" s="50"/>
      <c r="BI64" s="51"/>
      <c r="BJ64" s="56"/>
      <c r="BK64" s="57"/>
      <c r="BL64" s="56"/>
      <c r="BM64" s="57"/>
      <c r="BN64" s="56"/>
      <c r="BO64" s="57"/>
      <c r="BP64" s="56"/>
      <c r="BQ64" s="57"/>
      <c r="BT64" s="34"/>
      <c r="BU64" s="56"/>
      <c r="BV64" s="57"/>
      <c r="BW64" s="56"/>
      <c r="BX64" s="57"/>
      <c r="BY64" s="56"/>
      <c r="BZ64" s="57"/>
      <c r="CA64" s="56"/>
      <c r="CB64" s="57"/>
      <c r="CC64" s="56"/>
      <c r="CD64" s="57"/>
    </row>
    <row r="65" spans="2:82" ht="15.75" thickBot="1" x14ac:dyDescent="0.3">
      <c r="B65" s="32"/>
      <c r="C65" s="34"/>
      <c r="D65" s="37"/>
      <c r="E65" s="40"/>
      <c r="F65" s="64"/>
      <c r="G65" s="52"/>
      <c r="H65" s="53"/>
      <c r="I65" s="54"/>
      <c r="J65" s="52"/>
      <c r="K65" s="53"/>
      <c r="L65" s="54"/>
      <c r="M65" s="52"/>
      <c r="N65" s="53"/>
      <c r="O65" s="54"/>
      <c r="P65" s="52"/>
      <c r="Q65" s="53"/>
      <c r="R65" s="54"/>
      <c r="S65" s="52"/>
      <c r="T65" s="53"/>
      <c r="U65" s="54"/>
      <c r="V65" s="52"/>
      <c r="W65" s="53"/>
      <c r="X65" s="54"/>
      <c r="Y65" s="52"/>
      <c r="Z65" s="53"/>
      <c r="AA65" s="54"/>
      <c r="AB65" s="56"/>
      <c r="AC65" s="57"/>
      <c r="AD65" s="56"/>
      <c r="AE65" s="57"/>
      <c r="AF65" s="56"/>
      <c r="AG65" s="57"/>
      <c r="AH65" s="56"/>
      <c r="AI65" s="57"/>
      <c r="AJ65" s="4"/>
      <c r="AK65" s="32"/>
      <c r="AL65" s="34"/>
      <c r="AM65" s="37"/>
      <c r="AN65" s="40"/>
      <c r="AO65" s="52"/>
      <c r="AP65" s="53"/>
      <c r="AQ65" s="54"/>
      <c r="AR65" s="52"/>
      <c r="AS65" s="53"/>
      <c r="AT65" s="54"/>
      <c r="AU65" s="52"/>
      <c r="AV65" s="53"/>
      <c r="AW65" s="54"/>
      <c r="AX65" s="52"/>
      <c r="AY65" s="53"/>
      <c r="AZ65" s="54"/>
      <c r="BA65" s="52"/>
      <c r="BB65" s="53"/>
      <c r="BC65" s="54"/>
      <c r="BD65" s="52"/>
      <c r="BE65" s="53"/>
      <c r="BF65" s="54"/>
      <c r="BG65" s="52"/>
      <c r="BH65" s="53"/>
      <c r="BI65" s="54"/>
      <c r="BJ65" s="56"/>
      <c r="BK65" s="57"/>
      <c r="BL65" s="56"/>
      <c r="BM65" s="57"/>
      <c r="BN65" s="56"/>
      <c r="BO65" s="57"/>
      <c r="BP65" s="56"/>
      <c r="BQ65" s="57"/>
      <c r="BT65" s="34"/>
      <c r="BU65" s="56"/>
      <c r="BV65" s="57"/>
      <c r="BW65" s="56"/>
      <c r="BX65" s="57"/>
      <c r="BY65" s="56"/>
      <c r="BZ65" s="57"/>
      <c r="CA65" s="56"/>
      <c r="CB65" s="57"/>
      <c r="CC65" s="56"/>
      <c r="CD65" s="57"/>
    </row>
    <row r="66" spans="2:82" ht="15.75" thickBot="1" x14ac:dyDescent="0.3">
      <c r="B66" s="32"/>
      <c r="C66" s="34"/>
      <c r="D66" s="37"/>
      <c r="E66" s="40"/>
      <c r="F66" s="64"/>
      <c r="G66" s="60" t="s">
        <v>5</v>
      </c>
      <c r="H66" s="61"/>
      <c r="I66" s="62"/>
      <c r="J66" s="60" t="s">
        <v>5</v>
      </c>
      <c r="K66" s="61"/>
      <c r="L66" s="62"/>
      <c r="M66" s="60" t="s">
        <v>5</v>
      </c>
      <c r="N66" s="61"/>
      <c r="O66" s="62"/>
      <c r="P66" s="60" t="s">
        <v>5</v>
      </c>
      <c r="Q66" s="61"/>
      <c r="R66" s="62"/>
      <c r="S66" s="60" t="s">
        <v>5</v>
      </c>
      <c r="T66" s="61"/>
      <c r="U66" s="62"/>
      <c r="V66" s="60" t="s">
        <v>5</v>
      </c>
      <c r="W66" s="61"/>
      <c r="X66" s="62"/>
      <c r="Y66" s="60" t="s">
        <v>5</v>
      </c>
      <c r="Z66" s="61"/>
      <c r="AA66" s="62"/>
      <c r="AB66" s="56"/>
      <c r="AC66" s="57"/>
      <c r="AD66" s="56"/>
      <c r="AE66" s="57"/>
      <c r="AF66" s="56"/>
      <c r="AG66" s="57"/>
      <c r="AH66" s="56"/>
      <c r="AI66" s="57"/>
      <c r="AJ66" s="4"/>
      <c r="AK66" s="32"/>
      <c r="AL66" s="34"/>
      <c r="AM66" s="37"/>
      <c r="AN66" s="40"/>
      <c r="AO66" s="60" t="s">
        <v>5</v>
      </c>
      <c r="AP66" s="61"/>
      <c r="AQ66" s="62"/>
      <c r="AR66" s="60" t="s">
        <v>5</v>
      </c>
      <c r="AS66" s="61"/>
      <c r="AT66" s="62"/>
      <c r="AU66" s="60" t="s">
        <v>5</v>
      </c>
      <c r="AV66" s="61"/>
      <c r="AW66" s="62"/>
      <c r="AX66" s="60" t="s">
        <v>5</v>
      </c>
      <c r="AY66" s="61"/>
      <c r="AZ66" s="62"/>
      <c r="BA66" s="60" t="s">
        <v>5</v>
      </c>
      <c r="BB66" s="61"/>
      <c r="BC66" s="62"/>
      <c r="BD66" s="60" t="s">
        <v>5</v>
      </c>
      <c r="BE66" s="61"/>
      <c r="BF66" s="62"/>
      <c r="BG66" s="60" t="s">
        <v>5</v>
      </c>
      <c r="BH66" s="61"/>
      <c r="BI66" s="62"/>
      <c r="BJ66" s="56"/>
      <c r="BK66" s="57"/>
      <c r="BL66" s="56"/>
      <c r="BM66" s="57"/>
      <c r="BN66" s="56"/>
      <c r="BO66" s="57"/>
      <c r="BP66" s="56"/>
      <c r="BQ66" s="57"/>
      <c r="BT66" s="34"/>
      <c r="BU66" s="56"/>
      <c r="BV66" s="57"/>
      <c r="BW66" s="56"/>
      <c r="BX66" s="57"/>
      <c r="BY66" s="56"/>
      <c r="BZ66" s="57"/>
      <c r="CA66" s="56"/>
      <c r="CB66" s="57"/>
      <c r="CC66" s="56"/>
      <c r="CD66" s="57"/>
    </row>
    <row r="67" spans="2:82" x14ac:dyDescent="0.25">
      <c r="B67" s="32"/>
      <c r="C67" s="34"/>
      <c r="D67" s="37"/>
      <c r="E67" s="40"/>
      <c r="F67" s="64"/>
      <c r="G67" s="46">
        <f ca="1">G64*$F$8</f>
        <v>81.34</v>
      </c>
      <c r="H67" s="47"/>
      <c r="I67" s="48"/>
      <c r="J67" s="46">
        <f ca="1">J64*$F$8</f>
        <v>65.100000000000009</v>
      </c>
      <c r="K67" s="47"/>
      <c r="L67" s="48"/>
      <c r="M67" s="46">
        <f ca="1">M64*$F$8</f>
        <v>55.300000000000004</v>
      </c>
      <c r="N67" s="47"/>
      <c r="O67" s="48"/>
      <c r="P67" s="46">
        <f ca="1">P64*$F$8</f>
        <v>73.92</v>
      </c>
      <c r="Q67" s="47"/>
      <c r="R67" s="48"/>
      <c r="S67" s="46">
        <f ca="1">S64*$F$8</f>
        <v>99.960000000000008</v>
      </c>
      <c r="T67" s="47"/>
      <c r="U67" s="48"/>
      <c r="V67" s="46">
        <f ca="1">V64*$F$8</f>
        <v>30.660000000000004</v>
      </c>
      <c r="W67" s="47"/>
      <c r="X67" s="48"/>
      <c r="Y67" s="46">
        <f ca="1">Y64*$F$8</f>
        <v>128.80000000000001</v>
      </c>
      <c r="Z67" s="47"/>
      <c r="AA67" s="48"/>
      <c r="AB67" s="56"/>
      <c r="AC67" s="57"/>
      <c r="AD67" s="56"/>
      <c r="AE67" s="57"/>
      <c r="AF67" s="56"/>
      <c r="AG67" s="57"/>
      <c r="AH67" s="56"/>
      <c r="AI67" s="57"/>
      <c r="AJ67" s="4"/>
      <c r="AK67" s="32"/>
      <c r="AL67" s="34"/>
      <c r="AM67" s="37"/>
      <c r="AN67" s="40"/>
      <c r="AO67" s="46">
        <f ca="1">AO64*$F$8</f>
        <v>116.9</v>
      </c>
      <c r="AP67" s="47"/>
      <c r="AQ67" s="48"/>
      <c r="AR67" s="46">
        <f ca="1">AR64*$F$8</f>
        <v>72.940000000000012</v>
      </c>
      <c r="AS67" s="47"/>
      <c r="AT67" s="48"/>
      <c r="AU67" s="46">
        <f ca="1">AU64*$F$8</f>
        <v>29.820000000000004</v>
      </c>
      <c r="AV67" s="47"/>
      <c r="AW67" s="48"/>
      <c r="AX67" s="46">
        <f ca="1">AX64*$F$8</f>
        <v>67.48</v>
      </c>
      <c r="AY67" s="47"/>
      <c r="AZ67" s="48"/>
      <c r="BA67" s="46">
        <f ca="1">BA64*$F$8</f>
        <v>18.060000000000002</v>
      </c>
      <c r="BB67" s="47"/>
      <c r="BC67" s="48"/>
      <c r="BD67" s="46">
        <f ca="1">BD64*$F$8</f>
        <v>71.960000000000008</v>
      </c>
      <c r="BE67" s="47"/>
      <c r="BF67" s="48"/>
      <c r="BG67" s="46">
        <f ca="1">BG64*$F$8</f>
        <v>102.06000000000002</v>
      </c>
      <c r="BH67" s="47"/>
      <c r="BI67" s="48"/>
      <c r="BJ67" s="56"/>
      <c r="BK67" s="57"/>
      <c r="BL67" s="56"/>
      <c r="BM67" s="57"/>
      <c r="BN67" s="56"/>
      <c r="BO67" s="57"/>
      <c r="BP67" s="56"/>
      <c r="BQ67" s="57"/>
      <c r="BT67" s="34"/>
      <c r="BU67" s="56"/>
      <c r="BV67" s="57"/>
      <c r="BW67" s="56"/>
      <c r="BX67" s="57"/>
      <c r="BY67" s="56"/>
      <c r="BZ67" s="57"/>
      <c r="CA67" s="56"/>
      <c r="CB67" s="57"/>
      <c r="CC67" s="56"/>
      <c r="CD67" s="57"/>
    </row>
    <row r="68" spans="2:82" ht="15.75" thickBot="1" x14ac:dyDescent="0.3">
      <c r="B68" s="33"/>
      <c r="C68" s="35"/>
      <c r="D68" s="38"/>
      <c r="E68" s="41"/>
      <c r="F68" s="65"/>
      <c r="G68" s="30"/>
      <c r="H68" s="44"/>
      <c r="I68" s="45"/>
      <c r="J68" s="30"/>
      <c r="K68" s="44"/>
      <c r="L68" s="45"/>
      <c r="M68" s="30"/>
      <c r="N68" s="44"/>
      <c r="O68" s="45"/>
      <c r="P68" s="30"/>
      <c r="Q68" s="44"/>
      <c r="R68" s="45"/>
      <c r="S68" s="30"/>
      <c r="T68" s="44"/>
      <c r="U68" s="45"/>
      <c r="V68" s="30"/>
      <c r="W68" s="44"/>
      <c r="X68" s="45"/>
      <c r="Y68" s="30"/>
      <c r="Z68" s="44"/>
      <c r="AA68" s="45"/>
      <c r="AB68" s="52"/>
      <c r="AC68" s="54"/>
      <c r="AD68" s="52"/>
      <c r="AE68" s="54"/>
      <c r="AF68" s="52"/>
      <c r="AG68" s="54"/>
      <c r="AH68" s="52"/>
      <c r="AI68" s="54"/>
      <c r="AJ68" s="4"/>
      <c r="AK68" s="33"/>
      <c r="AL68" s="35"/>
      <c r="AM68" s="38"/>
      <c r="AN68" s="41"/>
      <c r="AO68" s="30"/>
      <c r="AP68" s="44"/>
      <c r="AQ68" s="45"/>
      <c r="AR68" s="30"/>
      <c r="AS68" s="44"/>
      <c r="AT68" s="45"/>
      <c r="AU68" s="30"/>
      <c r="AV68" s="44"/>
      <c r="AW68" s="45"/>
      <c r="AX68" s="30"/>
      <c r="AY68" s="44"/>
      <c r="AZ68" s="45"/>
      <c r="BA68" s="30"/>
      <c r="BB68" s="44"/>
      <c r="BC68" s="45"/>
      <c r="BD68" s="30"/>
      <c r="BE68" s="44"/>
      <c r="BF68" s="45"/>
      <c r="BG68" s="30"/>
      <c r="BH68" s="44"/>
      <c r="BI68" s="45"/>
      <c r="BJ68" s="52"/>
      <c r="BK68" s="54"/>
      <c r="BL68" s="52"/>
      <c r="BM68" s="54"/>
      <c r="BN68" s="52"/>
      <c r="BO68" s="54"/>
      <c r="BP68" s="52"/>
      <c r="BQ68" s="54"/>
      <c r="BT68" s="35"/>
      <c r="BU68" s="52"/>
      <c r="BV68" s="54"/>
      <c r="BW68" s="52"/>
      <c r="BX68" s="54"/>
      <c r="BY68" s="52"/>
      <c r="BZ68" s="54"/>
      <c r="CA68" s="52"/>
      <c r="CB68" s="54"/>
      <c r="CC68" s="52"/>
      <c r="CD68" s="54"/>
    </row>
    <row r="69" spans="2:82" x14ac:dyDescent="0.25">
      <c r="B69" s="46" t="s">
        <v>6</v>
      </c>
      <c r="C69" s="58"/>
      <c r="D69" s="46" t="s">
        <v>1</v>
      </c>
      <c r="E69" s="58" t="s">
        <v>7</v>
      </c>
      <c r="F69" s="34" t="s">
        <v>5</v>
      </c>
      <c r="G69" s="46" t="s">
        <v>18</v>
      </c>
      <c r="H69" s="47"/>
      <c r="I69" s="48"/>
      <c r="J69" s="46" t="s">
        <v>20</v>
      </c>
      <c r="K69" s="47"/>
      <c r="L69" s="48"/>
      <c r="M69" s="46" t="s">
        <v>21</v>
      </c>
      <c r="N69" s="47"/>
      <c r="O69" s="48"/>
      <c r="P69" s="46" t="s">
        <v>22</v>
      </c>
      <c r="Q69" s="47"/>
      <c r="R69" s="48"/>
      <c r="S69" s="46" t="s">
        <v>23</v>
      </c>
      <c r="T69" s="47"/>
      <c r="U69" s="48"/>
      <c r="V69" s="46" t="s">
        <v>24</v>
      </c>
      <c r="W69" s="47"/>
      <c r="X69" s="48"/>
      <c r="Y69" s="46" t="s">
        <v>25</v>
      </c>
      <c r="Z69" s="47"/>
      <c r="AA69" s="48"/>
      <c r="AB69" s="46" t="s">
        <v>26</v>
      </c>
      <c r="AC69" s="48"/>
      <c r="AD69" s="46" t="s">
        <v>27</v>
      </c>
      <c r="AE69" s="48"/>
      <c r="AF69" s="46" t="s">
        <v>32</v>
      </c>
      <c r="AG69" s="48"/>
      <c r="AH69" s="66" t="s">
        <v>33</v>
      </c>
      <c r="AI69" s="67"/>
      <c r="AJ69" s="4"/>
      <c r="AK69" s="46" t="s">
        <v>6</v>
      </c>
      <c r="AL69" s="58"/>
      <c r="AM69" s="46" t="s">
        <v>1</v>
      </c>
      <c r="AN69" s="58" t="s">
        <v>7</v>
      </c>
      <c r="AO69" s="46" t="s">
        <v>18</v>
      </c>
      <c r="AP69" s="47"/>
      <c r="AQ69" s="48"/>
      <c r="AR69" s="46" t="s">
        <v>20</v>
      </c>
      <c r="AS69" s="47"/>
      <c r="AT69" s="48"/>
      <c r="AU69" s="46" t="s">
        <v>21</v>
      </c>
      <c r="AV69" s="47"/>
      <c r="AW69" s="48"/>
      <c r="AX69" s="46" t="s">
        <v>22</v>
      </c>
      <c r="AY69" s="47"/>
      <c r="AZ69" s="48"/>
      <c r="BA69" s="46" t="s">
        <v>23</v>
      </c>
      <c r="BB69" s="47"/>
      <c r="BC69" s="48"/>
      <c r="BD69" s="46" t="s">
        <v>24</v>
      </c>
      <c r="BE69" s="47"/>
      <c r="BF69" s="48"/>
      <c r="BG69" s="46" t="s">
        <v>25</v>
      </c>
      <c r="BH69" s="47"/>
      <c r="BI69" s="48"/>
      <c r="BJ69" s="46" t="s">
        <v>26</v>
      </c>
      <c r="BK69" s="48"/>
      <c r="BL69" s="46" t="s">
        <v>27</v>
      </c>
      <c r="BM69" s="48"/>
      <c r="BN69" s="46" t="s">
        <v>32</v>
      </c>
      <c r="BO69" s="48"/>
      <c r="BP69" s="66" t="s">
        <v>33</v>
      </c>
      <c r="BQ69" s="67"/>
      <c r="BU69" s="29" t="s">
        <v>26</v>
      </c>
      <c r="BV69" s="43"/>
      <c r="BW69" s="29" t="s">
        <v>34</v>
      </c>
      <c r="BX69" s="43"/>
      <c r="BY69" s="29" t="s">
        <v>32</v>
      </c>
      <c r="BZ69" s="43"/>
      <c r="CA69" s="70" t="s">
        <v>37</v>
      </c>
      <c r="CB69" s="71"/>
      <c r="CC69" s="29" t="s">
        <v>35</v>
      </c>
      <c r="CD69" s="43"/>
    </row>
    <row r="70" spans="2:82" ht="15.75" thickBot="1" x14ac:dyDescent="0.3">
      <c r="B70" s="30"/>
      <c r="C70" s="34"/>
      <c r="D70" s="30"/>
      <c r="E70" s="35"/>
      <c r="F70" s="35"/>
      <c r="G70" s="30"/>
      <c r="H70" s="44"/>
      <c r="I70" s="45"/>
      <c r="J70" s="30"/>
      <c r="K70" s="44"/>
      <c r="L70" s="45"/>
      <c r="M70" s="30"/>
      <c r="N70" s="44"/>
      <c r="O70" s="45"/>
      <c r="P70" s="30"/>
      <c r="Q70" s="44"/>
      <c r="R70" s="45"/>
      <c r="S70" s="30"/>
      <c r="T70" s="44"/>
      <c r="U70" s="45"/>
      <c r="V70" s="30"/>
      <c r="W70" s="44"/>
      <c r="X70" s="45"/>
      <c r="Y70" s="30"/>
      <c r="Z70" s="44"/>
      <c r="AA70" s="45"/>
      <c r="AB70" s="30"/>
      <c r="AC70" s="45"/>
      <c r="AD70" s="30"/>
      <c r="AE70" s="45"/>
      <c r="AF70" s="30"/>
      <c r="AG70" s="45"/>
      <c r="AH70" s="68"/>
      <c r="AI70" s="69"/>
      <c r="AJ70" s="4"/>
      <c r="AK70" s="30"/>
      <c r="AL70" s="34"/>
      <c r="AM70" s="30"/>
      <c r="AN70" s="35"/>
      <c r="AO70" s="30"/>
      <c r="AP70" s="44"/>
      <c r="AQ70" s="45"/>
      <c r="AR70" s="30"/>
      <c r="AS70" s="44"/>
      <c r="AT70" s="45"/>
      <c r="AU70" s="30"/>
      <c r="AV70" s="44"/>
      <c r="AW70" s="45"/>
      <c r="AX70" s="30"/>
      <c r="AY70" s="44"/>
      <c r="AZ70" s="45"/>
      <c r="BA70" s="30"/>
      <c r="BB70" s="44"/>
      <c r="BC70" s="45"/>
      <c r="BD70" s="30"/>
      <c r="BE70" s="44"/>
      <c r="BF70" s="45"/>
      <c r="BG70" s="30"/>
      <c r="BH70" s="44"/>
      <c r="BI70" s="45"/>
      <c r="BJ70" s="30"/>
      <c r="BK70" s="45"/>
      <c r="BL70" s="30"/>
      <c r="BM70" s="45"/>
      <c r="BN70" s="30"/>
      <c r="BO70" s="45"/>
      <c r="BP70" s="68"/>
      <c r="BQ70" s="69"/>
      <c r="BU70" s="30"/>
      <c r="BV70" s="45"/>
      <c r="BW70" s="30"/>
      <c r="BX70" s="45"/>
      <c r="BY70" s="30"/>
      <c r="BZ70" s="45"/>
      <c r="CA70" s="68"/>
      <c r="CB70" s="69"/>
      <c r="CC70" s="30"/>
      <c r="CD70" s="45"/>
    </row>
    <row r="71" spans="2:82" ht="15.75" thickBot="1" x14ac:dyDescent="0.3">
      <c r="B71" s="3"/>
      <c r="C71" s="34"/>
      <c r="D71" s="4"/>
      <c r="E71" s="4"/>
      <c r="F71" s="4"/>
      <c r="G71" s="46"/>
      <c r="H71" s="47"/>
      <c r="I71" s="48"/>
      <c r="J71" s="46"/>
      <c r="K71" s="47"/>
      <c r="L71" s="48"/>
      <c r="M71" s="46"/>
      <c r="N71" s="47"/>
      <c r="O71" s="48"/>
      <c r="P71" s="46"/>
      <c r="Q71" s="47"/>
      <c r="R71" s="48"/>
      <c r="S71" s="46"/>
      <c r="T71" s="47"/>
      <c r="U71" s="48"/>
      <c r="V71" s="46"/>
      <c r="W71" s="47"/>
      <c r="X71" s="48"/>
      <c r="Y71" s="46"/>
      <c r="Z71" s="47"/>
      <c r="AA71" s="48"/>
      <c r="AB71" s="49">
        <f>G74+J74+M74+P74+S74+V74+Y74+G77+J77+M77+P77+S77+V77+Y77</f>
        <v>40</v>
      </c>
      <c r="AC71" s="51"/>
      <c r="AD71" s="55">
        <f ca="1">AB71*E72</f>
        <v>960</v>
      </c>
      <c r="AE71" s="51"/>
      <c r="AF71" s="49">
        <f ca="1">G83+J83+M83+P83+S83+V83+Y83</f>
        <v>489.86</v>
      </c>
      <c r="AG71" s="51"/>
      <c r="AH71" s="55">
        <f ca="1">AD71+AF71</f>
        <v>1449.8600000000001</v>
      </c>
      <c r="AI71" s="51"/>
      <c r="AJ71" s="4"/>
      <c r="AK71" s="3"/>
      <c r="AL71" s="34"/>
      <c r="AM71" s="4"/>
      <c r="AN71" s="4"/>
      <c r="AO71" s="46"/>
      <c r="AP71" s="47"/>
      <c r="AQ71" s="48"/>
      <c r="AR71" s="46"/>
      <c r="AS71" s="47"/>
      <c r="AT71" s="48"/>
      <c r="AU71" s="46"/>
      <c r="AV71" s="47"/>
      <c r="AW71" s="48"/>
      <c r="AX71" s="46"/>
      <c r="AY71" s="47"/>
      <c r="AZ71" s="48"/>
      <c r="BA71" s="46"/>
      <c r="BB71" s="47"/>
      <c r="BC71" s="48"/>
      <c r="BD71" s="46"/>
      <c r="BE71" s="47"/>
      <c r="BF71" s="48"/>
      <c r="BG71" s="46"/>
      <c r="BH71" s="47"/>
      <c r="BI71" s="48"/>
      <c r="BJ71" s="49">
        <f>AO74+AR74+AU74+AX74+BA74+BD74+BG74+AO77+AR77+AU77+AX77+BA77+BD77+BG77</f>
        <v>40</v>
      </c>
      <c r="BK71" s="51"/>
      <c r="BL71" s="55">
        <f ca="1">BJ71*AN72</f>
        <v>960</v>
      </c>
      <c r="BM71" s="51"/>
      <c r="BN71" s="49">
        <f ca="1">AO83+AR83+AU83+AX83+BA83+BD83+BG83</f>
        <v>634.76</v>
      </c>
      <c r="BO71" s="51"/>
      <c r="BP71" s="55">
        <f ca="1">BL71+BN71</f>
        <v>1594.76</v>
      </c>
      <c r="BQ71" s="51"/>
      <c r="BT71" s="58">
        <f>B72</f>
        <v>5</v>
      </c>
      <c r="BU71" s="49">
        <f>AB71+BJ71</f>
        <v>80</v>
      </c>
      <c r="BV71" s="51"/>
      <c r="BW71" s="55">
        <f ca="1">BL71+AD71</f>
        <v>1920</v>
      </c>
      <c r="BX71" s="51"/>
      <c r="BY71" s="49">
        <f ca="1">AF71</f>
        <v>489.86</v>
      </c>
      <c r="BZ71" s="51"/>
      <c r="CA71" s="55">
        <f ca="1">BW71+BY71</f>
        <v>2409.86</v>
      </c>
      <c r="CB71" s="51"/>
      <c r="CC71" s="49">
        <f ca="1">SUM(AO80:BI81)+ SUM(G80:AA81)</f>
        <v>8033</v>
      </c>
      <c r="CD71" s="51"/>
    </row>
    <row r="72" spans="2:82" ht="15.75" thickBot="1" x14ac:dyDescent="0.3">
      <c r="B72" s="31">
        <v>5</v>
      </c>
      <c r="C72" s="34"/>
      <c r="D72" s="36" t="str">
        <f>VLOOKUP(B72,Sheet1!$D$8:$E$16,2)</f>
        <v>n5</v>
      </c>
      <c r="E72" s="39">
        <f ca="1">VLOOKUP(B72,Sheet1!$D$8:$I$17,6)</f>
        <v>24</v>
      </c>
      <c r="F72" s="63">
        <f ca="1">VLOOKUP(B72,Sheet1!$D$8:$J$17,7)</f>
        <v>0.17</v>
      </c>
      <c r="G72" s="30"/>
      <c r="H72" s="44"/>
      <c r="I72" s="45"/>
      <c r="J72" s="30"/>
      <c r="K72" s="44"/>
      <c r="L72" s="45"/>
      <c r="M72" s="30"/>
      <c r="N72" s="44"/>
      <c r="O72" s="45"/>
      <c r="P72" s="30"/>
      <c r="Q72" s="44"/>
      <c r="R72" s="45"/>
      <c r="S72" s="30"/>
      <c r="T72" s="44"/>
      <c r="U72" s="45"/>
      <c r="V72" s="30"/>
      <c r="W72" s="44"/>
      <c r="X72" s="45"/>
      <c r="Y72" s="30"/>
      <c r="Z72" s="44"/>
      <c r="AA72" s="45"/>
      <c r="AB72" s="56"/>
      <c r="AC72" s="57"/>
      <c r="AD72" s="56"/>
      <c r="AE72" s="57"/>
      <c r="AF72" s="56"/>
      <c r="AG72" s="57"/>
      <c r="AH72" s="56"/>
      <c r="AI72" s="57"/>
      <c r="AJ72" s="4"/>
      <c r="AK72" s="31">
        <f>B72</f>
        <v>5</v>
      </c>
      <c r="AL72" s="34"/>
      <c r="AM72" s="36" t="str">
        <f>VLOOKUP(AK72,Sheet1!$D$8:$E$16,2)</f>
        <v>n5</v>
      </c>
      <c r="AN72" s="39">
        <f ca="1">VLOOKUP(AK72,Sheet1!$D$8:$I$17,6)</f>
        <v>24</v>
      </c>
      <c r="AO72" s="30"/>
      <c r="AP72" s="44"/>
      <c r="AQ72" s="45"/>
      <c r="AR72" s="30"/>
      <c r="AS72" s="44"/>
      <c r="AT72" s="45"/>
      <c r="AU72" s="30"/>
      <c r="AV72" s="44"/>
      <c r="AW72" s="45"/>
      <c r="AX72" s="30"/>
      <c r="AY72" s="44"/>
      <c r="AZ72" s="45"/>
      <c r="BA72" s="30"/>
      <c r="BB72" s="44"/>
      <c r="BC72" s="45"/>
      <c r="BD72" s="30"/>
      <c r="BE72" s="44"/>
      <c r="BF72" s="45"/>
      <c r="BG72" s="30"/>
      <c r="BH72" s="44"/>
      <c r="BI72" s="45"/>
      <c r="BJ72" s="56"/>
      <c r="BK72" s="57"/>
      <c r="BL72" s="56"/>
      <c r="BM72" s="57"/>
      <c r="BN72" s="56"/>
      <c r="BO72" s="57"/>
      <c r="BP72" s="56"/>
      <c r="BQ72" s="57"/>
      <c r="BT72" s="34"/>
      <c r="BU72" s="56"/>
      <c r="BV72" s="57"/>
      <c r="BW72" s="56"/>
      <c r="BX72" s="57"/>
      <c r="BY72" s="56"/>
      <c r="BZ72" s="57"/>
      <c r="CA72" s="56"/>
      <c r="CB72" s="57"/>
      <c r="CC72" s="56"/>
      <c r="CD72" s="57"/>
    </row>
    <row r="73" spans="2:82" ht="15.75" thickBot="1" x14ac:dyDescent="0.3">
      <c r="B73" s="32"/>
      <c r="C73" s="34"/>
      <c r="D73" s="37"/>
      <c r="E73" s="40"/>
      <c r="F73" s="64"/>
      <c r="G73" s="6">
        <v>0.33333333333333331</v>
      </c>
      <c r="H73" s="8" t="s">
        <v>19</v>
      </c>
      <c r="I73" s="6">
        <v>0.5</v>
      </c>
      <c r="J73" s="6">
        <v>0.33333333333333331</v>
      </c>
      <c r="K73" s="7" t="s">
        <v>19</v>
      </c>
      <c r="L73" s="5">
        <v>0.5</v>
      </c>
      <c r="M73" s="6">
        <v>0.33333333333333331</v>
      </c>
      <c r="N73" s="7" t="s">
        <v>19</v>
      </c>
      <c r="O73" s="6">
        <v>0.5</v>
      </c>
      <c r="P73" s="6">
        <v>0.33333333333333331</v>
      </c>
      <c r="Q73" s="7" t="s">
        <v>19</v>
      </c>
      <c r="R73" s="6">
        <v>0.5</v>
      </c>
      <c r="S73" s="6">
        <v>0.33333333333333331</v>
      </c>
      <c r="T73" s="7" t="s">
        <v>19</v>
      </c>
      <c r="U73" s="6">
        <v>0.5</v>
      </c>
      <c r="V73" s="6">
        <v>0.33333333333333331</v>
      </c>
      <c r="W73" s="7" t="s">
        <v>19</v>
      </c>
      <c r="X73" s="6">
        <v>0.5</v>
      </c>
      <c r="Y73" s="6">
        <v>0.33333333333333331</v>
      </c>
      <c r="Z73" s="7" t="s">
        <v>19</v>
      </c>
      <c r="AA73" s="6">
        <v>0.5</v>
      </c>
      <c r="AB73" s="56"/>
      <c r="AC73" s="57"/>
      <c r="AD73" s="56"/>
      <c r="AE73" s="57"/>
      <c r="AF73" s="56"/>
      <c r="AG73" s="57"/>
      <c r="AH73" s="56"/>
      <c r="AI73" s="57"/>
      <c r="AJ73" s="4"/>
      <c r="AK73" s="32"/>
      <c r="AL73" s="34"/>
      <c r="AM73" s="37"/>
      <c r="AN73" s="40"/>
      <c r="AO73" s="6">
        <v>0.33333333333333331</v>
      </c>
      <c r="AP73" s="8" t="s">
        <v>19</v>
      </c>
      <c r="AQ73" s="6">
        <v>0.5</v>
      </c>
      <c r="AR73" s="6">
        <v>0.33333333333333331</v>
      </c>
      <c r="AS73" s="7" t="s">
        <v>19</v>
      </c>
      <c r="AT73" s="5">
        <v>0.5</v>
      </c>
      <c r="AU73" s="6">
        <v>0.33333333333333331</v>
      </c>
      <c r="AV73" s="7" t="s">
        <v>19</v>
      </c>
      <c r="AW73" s="6">
        <v>0.5</v>
      </c>
      <c r="AX73" s="6">
        <v>0.33333333333333331</v>
      </c>
      <c r="AY73" s="7" t="s">
        <v>19</v>
      </c>
      <c r="AZ73" s="6">
        <v>0.5</v>
      </c>
      <c r="BA73" s="6">
        <v>0.33333333333333331</v>
      </c>
      <c r="BB73" s="7" t="s">
        <v>19</v>
      </c>
      <c r="BC73" s="6">
        <v>0.5</v>
      </c>
      <c r="BD73" s="6">
        <v>0.33333333333333331</v>
      </c>
      <c r="BE73" s="7" t="s">
        <v>19</v>
      </c>
      <c r="BF73" s="6">
        <v>0.5</v>
      </c>
      <c r="BG73" s="6">
        <v>0.33333333333333331</v>
      </c>
      <c r="BH73" s="7" t="s">
        <v>19</v>
      </c>
      <c r="BI73" s="6">
        <v>0.5</v>
      </c>
      <c r="BJ73" s="56"/>
      <c r="BK73" s="57"/>
      <c r="BL73" s="56"/>
      <c r="BM73" s="57"/>
      <c r="BN73" s="56"/>
      <c r="BO73" s="57"/>
      <c r="BP73" s="56"/>
      <c r="BQ73" s="57"/>
      <c r="BT73" s="34"/>
      <c r="BU73" s="56"/>
      <c r="BV73" s="57"/>
      <c r="BW73" s="56"/>
      <c r="BX73" s="57"/>
      <c r="BY73" s="56"/>
      <c r="BZ73" s="57"/>
      <c r="CA73" s="56"/>
      <c r="CB73" s="57"/>
      <c r="CC73" s="56"/>
      <c r="CD73" s="57"/>
    </row>
    <row r="74" spans="2:82" x14ac:dyDescent="0.25">
      <c r="B74" s="32"/>
      <c r="C74" s="34"/>
      <c r="D74" s="37"/>
      <c r="E74" s="40"/>
      <c r="F74" s="64"/>
      <c r="G74" s="49">
        <f>(I73-G73)*24</f>
        <v>4</v>
      </c>
      <c r="H74" s="50"/>
      <c r="I74" s="51"/>
      <c r="J74" s="49">
        <f>(L73-J73)*24</f>
        <v>4</v>
      </c>
      <c r="K74" s="50"/>
      <c r="L74" s="51"/>
      <c r="M74" s="49">
        <f>(O73-M73)*24</f>
        <v>4</v>
      </c>
      <c r="N74" s="50"/>
      <c r="O74" s="51"/>
      <c r="P74" s="49">
        <f>(R73-P73)*24</f>
        <v>4</v>
      </c>
      <c r="Q74" s="50"/>
      <c r="R74" s="51"/>
      <c r="S74" s="49">
        <f>(U73-S73)*24</f>
        <v>4</v>
      </c>
      <c r="T74" s="50"/>
      <c r="U74" s="51"/>
      <c r="V74" s="49">
        <f>(X73-V73)*24</f>
        <v>4</v>
      </c>
      <c r="W74" s="50"/>
      <c r="X74" s="51"/>
      <c r="Y74" s="49">
        <f>(AA73-Y73)*24</f>
        <v>4</v>
      </c>
      <c r="Z74" s="50"/>
      <c r="AA74" s="51"/>
      <c r="AB74" s="56"/>
      <c r="AC74" s="57"/>
      <c r="AD74" s="56"/>
      <c r="AE74" s="57"/>
      <c r="AF74" s="56"/>
      <c r="AG74" s="57"/>
      <c r="AH74" s="56"/>
      <c r="AI74" s="57"/>
      <c r="AJ74" s="4"/>
      <c r="AK74" s="32"/>
      <c r="AL74" s="34"/>
      <c r="AM74" s="37"/>
      <c r="AN74" s="40"/>
      <c r="AO74" s="49">
        <f>(AQ73-AO73)*24</f>
        <v>4</v>
      </c>
      <c r="AP74" s="50"/>
      <c r="AQ74" s="51"/>
      <c r="AR74" s="49">
        <f>(AT73-AR73)*24</f>
        <v>4</v>
      </c>
      <c r="AS74" s="50"/>
      <c r="AT74" s="51"/>
      <c r="AU74" s="49">
        <f>(AW73-AU73)*24</f>
        <v>4</v>
      </c>
      <c r="AV74" s="50"/>
      <c r="AW74" s="51"/>
      <c r="AX74" s="49">
        <f>(AZ73-AX73)*24</f>
        <v>4</v>
      </c>
      <c r="AY74" s="50"/>
      <c r="AZ74" s="51"/>
      <c r="BA74" s="49">
        <f>(BC73-BA73)*24</f>
        <v>4</v>
      </c>
      <c r="BB74" s="50"/>
      <c r="BC74" s="51"/>
      <c r="BD74" s="49">
        <f>(BF73-BD73)*24</f>
        <v>4</v>
      </c>
      <c r="BE74" s="50"/>
      <c r="BF74" s="51"/>
      <c r="BG74" s="49">
        <f>(BI73-BG73)*24</f>
        <v>4</v>
      </c>
      <c r="BH74" s="50"/>
      <c r="BI74" s="51"/>
      <c r="BJ74" s="56"/>
      <c r="BK74" s="57"/>
      <c r="BL74" s="56"/>
      <c r="BM74" s="57"/>
      <c r="BN74" s="56"/>
      <c r="BO74" s="57"/>
      <c r="BP74" s="56"/>
      <c r="BQ74" s="57"/>
      <c r="BT74" s="34"/>
      <c r="BU74" s="56"/>
      <c r="BV74" s="57"/>
      <c r="BW74" s="56"/>
      <c r="BX74" s="57"/>
      <c r="BY74" s="56"/>
      <c r="BZ74" s="57"/>
      <c r="CA74" s="56"/>
      <c r="CB74" s="57"/>
      <c r="CC74" s="56"/>
      <c r="CD74" s="57"/>
    </row>
    <row r="75" spans="2:82" ht="15.75" thickBot="1" x14ac:dyDescent="0.3">
      <c r="B75" s="32"/>
      <c r="C75" s="34"/>
      <c r="D75" s="37"/>
      <c r="E75" s="40"/>
      <c r="F75" s="64"/>
      <c r="G75" s="52"/>
      <c r="H75" s="53"/>
      <c r="I75" s="54"/>
      <c r="J75" s="52"/>
      <c r="K75" s="53"/>
      <c r="L75" s="54"/>
      <c r="M75" s="52"/>
      <c r="N75" s="53"/>
      <c r="O75" s="54"/>
      <c r="P75" s="52"/>
      <c r="Q75" s="53"/>
      <c r="R75" s="54"/>
      <c r="S75" s="52"/>
      <c r="T75" s="53"/>
      <c r="U75" s="54"/>
      <c r="V75" s="52"/>
      <c r="W75" s="53"/>
      <c r="X75" s="54"/>
      <c r="Y75" s="52"/>
      <c r="Z75" s="53"/>
      <c r="AA75" s="54"/>
      <c r="AB75" s="56"/>
      <c r="AC75" s="57"/>
      <c r="AD75" s="56"/>
      <c r="AE75" s="57"/>
      <c r="AF75" s="56"/>
      <c r="AG75" s="57"/>
      <c r="AH75" s="56"/>
      <c r="AI75" s="57"/>
      <c r="AJ75" s="4"/>
      <c r="AK75" s="32"/>
      <c r="AL75" s="34"/>
      <c r="AM75" s="37"/>
      <c r="AN75" s="40"/>
      <c r="AO75" s="52"/>
      <c r="AP75" s="53"/>
      <c r="AQ75" s="54"/>
      <c r="AR75" s="52"/>
      <c r="AS75" s="53"/>
      <c r="AT75" s="54"/>
      <c r="AU75" s="52"/>
      <c r="AV75" s="53"/>
      <c r="AW75" s="54"/>
      <c r="AX75" s="52"/>
      <c r="AY75" s="53"/>
      <c r="AZ75" s="54"/>
      <c r="BA75" s="52"/>
      <c r="BB75" s="53"/>
      <c r="BC75" s="54"/>
      <c r="BD75" s="52"/>
      <c r="BE75" s="53"/>
      <c r="BF75" s="54"/>
      <c r="BG75" s="52"/>
      <c r="BH75" s="53"/>
      <c r="BI75" s="54"/>
      <c r="BJ75" s="56"/>
      <c r="BK75" s="57"/>
      <c r="BL75" s="56"/>
      <c r="BM75" s="57"/>
      <c r="BN75" s="56"/>
      <c r="BO75" s="57"/>
      <c r="BP75" s="56"/>
      <c r="BQ75" s="57"/>
      <c r="BT75" s="34"/>
      <c r="BU75" s="56"/>
      <c r="BV75" s="57"/>
      <c r="BW75" s="56"/>
      <c r="BX75" s="57"/>
      <c r="BY75" s="56"/>
      <c r="BZ75" s="57"/>
      <c r="CA75" s="56"/>
      <c r="CB75" s="57"/>
      <c r="CC75" s="56"/>
      <c r="CD75" s="57"/>
    </row>
    <row r="76" spans="2:82" ht="15.75" thickBot="1" x14ac:dyDescent="0.3">
      <c r="B76" s="32"/>
      <c r="C76" s="34"/>
      <c r="D76" s="37"/>
      <c r="E76" s="40"/>
      <c r="F76" s="64"/>
      <c r="G76" s="6">
        <v>0.54166666666666663</v>
      </c>
      <c r="H76" s="2" t="s">
        <v>19</v>
      </c>
      <c r="I76" s="6">
        <v>0.66666666666666663</v>
      </c>
      <c r="J76" s="6">
        <v>0.54166666666666663</v>
      </c>
      <c r="K76" s="7" t="s">
        <v>19</v>
      </c>
      <c r="L76" s="6">
        <v>0.66666666666666663</v>
      </c>
      <c r="M76" s="6"/>
      <c r="N76" s="7" t="s">
        <v>19</v>
      </c>
      <c r="O76" s="6"/>
      <c r="P76" s="6"/>
      <c r="Q76" s="7" t="s">
        <v>19</v>
      </c>
      <c r="R76" s="6"/>
      <c r="S76" s="6"/>
      <c r="T76" s="7" t="s">
        <v>19</v>
      </c>
      <c r="U76" s="6"/>
      <c r="V76" s="6">
        <v>0.54166666666666663</v>
      </c>
      <c r="W76" s="7" t="s">
        <v>19</v>
      </c>
      <c r="X76" s="6">
        <v>0.66666666666666663</v>
      </c>
      <c r="Y76" s="6">
        <v>0.54166666666666663</v>
      </c>
      <c r="Z76" s="7" t="s">
        <v>19</v>
      </c>
      <c r="AA76" s="6">
        <v>0.66666666666666663</v>
      </c>
      <c r="AB76" s="56"/>
      <c r="AC76" s="57"/>
      <c r="AD76" s="56"/>
      <c r="AE76" s="57"/>
      <c r="AF76" s="56"/>
      <c r="AG76" s="57"/>
      <c r="AH76" s="56"/>
      <c r="AI76" s="57"/>
      <c r="AJ76" s="4"/>
      <c r="AK76" s="32"/>
      <c r="AL76" s="34"/>
      <c r="AM76" s="37"/>
      <c r="AN76" s="40"/>
      <c r="AO76" s="6">
        <v>0.54166666666666663</v>
      </c>
      <c r="AP76" s="2" t="s">
        <v>19</v>
      </c>
      <c r="AQ76" s="6">
        <v>0.66666666666666663</v>
      </c>
      <c r="AR76" s="6">
        <v>0.54166666666666663</v>
      </c>
      <c r="AS76" s="7" t="s">
        <v>19</v>
      </c>
      <c r="AT76" s="6">
        <v>0.66666666666666663</v>
      </c>
      <c r="AU76" s="6"/>
      <c r="AV76" s="7" t="s">
        <v>19</v>
      </c>
      <c r="AW76" s="6"/>
      <c r="AX76" s="6"/>
      <c r="AY76" s="7" t="s">
        <v>19</v>
      </c>
      <c r="AZ76" s="6"/>
      <c r="BA76" s="6"/>
      <c r="BB76" s="7" t="s">
        <v>19</v>
      </c>
      <c r="BC76" s="6"/>
      <c r="BD76" s="6">
        <v>0.54166666666666663</v>
      </c>
      <c r="BE76" s="7" t="s">
        <v>19</v>
      </c>
      <c r="BF76" s="6">
        <v>0.66666666666666663</v>
      </c>
      <c r="BG76" s="6">
        <v>0.54166666666666663</v>
      </c>
      <c r="BH76" s="7" t="s">
        <v>19</v>
      </c>
      <c r="BI76" s="6">
        <v>0.66666666666666663</v>
      </c>
      <c r="BJ76" s="56"/>
      <c r="BK76" s="57"/>
      <c r="BL76" s="56"/>
      <c r="BM76" s="57"/>
      <c r="BN76" s="56"/>
      <c r="BO76" s="57"/>
      <c r="BP76" s="56"/>
      <c r="BQ76" s="57"/>
      <c r="BT76" s="34"/>
      <c r="BU76" s="56"/>
      <c r="BV76" s="57"/>
      <c r="BW76" s="56"/>
      <c r="BX76" s="57"/>
      <c r="BY76" s="56"/>
      <c r="BZ76" s="57"/>
      <c r="CA76" s="56"/>
      <c r="CB76" s="57"/>
      <c r="CC76" s="56"/>
      <c r="CD76" s="57"/>
    </row>
    <row r="77" spans="2:82" x14ac:dyDescent="0.25">
      <c r="B77" s="32"/>
      <c r="C77" s="34"/>
      <c r="D77" s="37"/>
      <c r="E77" s="40"/>
      <c r="F77" s="64"/>
      <c r="G77" s="49">
        <f>(I76-G76)*24</f>
        <v>3</v>
      </c>
      <c r="H77" s="50"/>
      <c r="I77" s="51"/>
      <c r="J77" s="49">
        <f>(L76-J76)*24</f>
        <v>3</v>
      </c>
      <c r="K77" s="50"/>
      <c r="L77" s="51"/>
      <c r="M77" s="49">
        <f>(O76-M76)*24</f>
        <v>0</v>
      </c>
      <c r="N77" s="50"/>
      <c r="O77" s="51"/>
      <c r="P77" s="49">
        <f>(R76-P76)*24</f>
        <v>0</v>
      </c>
      <c r="Q77" s="50"/>
      <c r="R77" s="51"/>
      <c r="S77" s="49">
        <f>(U76-S76)*24</f>
        <v>0</v>
      </c>
      <c r="T77" s="50"/>
      <c r="U77" s="51"/>
      <c r="V77" s="49">
        <f>(X76-V76)*24</f>
        <v>3</v>
      </c>
      <c r="W77" s="50"/>
      <c r="X77" s="51"/>
      <c r="Y77" s="49">
        <f>(AA76-Y76)*24</f>
        <v>3</v>
      </c>
      <c r="Z77" s="50"/>
      <c r="AA77" s="51"/>
      <c r="AB77" s="56"/>
      <c r="AC77" s="57"/>
      <c r="AD77" s="56"/>
      <c r="AE77" s="57"/>
      <c r="AF77" s="56"/>
      <c r="AG77" s="57"/>
      <c r="AH77" s="56"/>
      <c r="AI77" s="57"/>
      <c r="AJ77" s="4"/>
      <c r="AK77" s="32"/>
      <c r="AL77" s="34"/>
      <c r="AM77" s="37"/>
      <c r="AN77" s="40"/>
      <c r="AO77" s="49">
        <f>(AQ76-AO76)*24</f>
        <v>3</v>
      </c>
      <c r="AP77" s="50"/>
      <c r="AQ77" s="51"/>
      <c r="AR77" s="49">
        <f>(AT76-AR76)*24</f>
        <v>3</v>
      </c>
      <c r="AS77" s="50"/>
      <c r="AT77" s="51"/>
      <c r="AU77" s="49">
        <f>(AW76-AU76)*24</f>
        <v>0</v>
      </c>
      <c r="AV77" s="50"/>
      <c r="AW77" s="51"/>
      <c r="AX77" s="49">
        <f>(AZ76-AX76)*24</f>
        <v>0</v>
      </c>
      <c r="AY77" s="50"/>
      <c r="AZ77" s="51"/>
      <c r="BA77" s="49">
        <f>(BC76-BA76)*24</f>
        <v>0</v>
      </c>
      <c r="BB77" s="50"/>
      <c r="BC77" s="51"/>
      <c r="BD77" s="49">
        <f>(BF76-BD76)*24</f>
        <v>3</v>
      </c>
      <c r="BE77" s="50"/>
      <c r="BF77" s="51"/>
      <c r="BG77" s="49">
        <f>(BI76-BG76)*24</f>
        <v>3</v>
      </c>
      <c r="BH77" s="50"/>
      <c r="BI77" s="51"/>
      <c r="BJ77" s="56"/>
      <c r="BK77" s="57"/>
      <c r="BL77" s="56"/>
      <c r="BM77" s="57"/>
      <c r="BN77" s="56"/>
      <c r="BO77" s="57"/>
      <c r="BP77" s="56"/>
      <c r="BQ77" s="57"/>
      <c r="BT77" s="34"/>
      <c r="BU77" s="56"/>
      <c r="BV77" s="57"/>
      <c r="BW77" s="56"/>
      <c r="BX77" s="57"/>
      <c r="BY77" s="56"/>
      <c r="BZ77" s="57"/>
      <c r="CA77" s="56"/>
      <c r="CB77" s="57"/>
      <c r="CC77" s="56"/>
      <c r="CD77" s="57"/>
    </row>
    <row r="78" spans="2:82" ht="15.75" thickBot="1" x14ac:dyDescent="0.3">
      <c r="B78" s="32"/>
      <c r="C78" s="34"/>
      <c r="D78" s="37"/>
      <c r="E78" s="40"/>
      <c r="F78" s="64"/>
      <c r="G78" s="52"/>
      <c r="H78" s="53"/>
      <c r="I78" s="54"/>
      <c r="J78" s="52"/>
      <c r="K78" s="53"/>
      <c r="L78" s="54"/>
      <c r="M78" s="52"/>
      <c r="N78" s="53"/>
      <c r="O78" s="54"/>
      <c r="P78" s="52"/>
      <c r="Q78" s="53"/>
      <c r="R78" s="54"/>
      <c r="S78" s="52"/>
      <c r="T78" s="53"/>
      <c r="U78" s="54"/>
      <c r="V78" s="52"/>
      <c r="W78" s="53"/>
      <c r="X78" s="54"/>
      <c r="Y78" s="52"/>
      <c r="Z78" s="53"/>
      <c r="AA78" s="54"/>
      <c r="AB78" s="56"/>
      <c r="AC78" s="57"/>
      <c r="AD78" s="56"/>
      <c r="AE78" s="57"/>
      <c r="AF78" s="56"/>
      <c r="AG78" s="57"/>
      <c r="AH78" s="56"/>
      <c r="AI78" s="57"/>
      <c r="AJ78" s="4"/>
      <c r="AK78" s="32"/>
      <c r="AL78" s="34"/>
      <c r="AM78" s="37"/>
      <c r="AN78" s="40"/>
      <c r="AO78" s="52"/>
      <c r="AP78" s="53"/>
      <c r="AQ78" s="54"/>
      <c r="AR78" s="52"/>
      <c r="AS78" s="53"/>
      <c r="AT78" s="54"/>
      <c r="AU78" s="52"/>
      <c r="AV78" s="53"/>
      <c r="AW78" s="54"/>
      <c r="AX78" s="52"/>
      <c r="AY78" s="53"/>
      <c r="AZ78" s="54"/>
      <c r="BA78" s="52"/>
      <c r="BB78" s="53"/>
      <c r="BC78" s="54"/>
      <c r="BD78" s="52"/>
      <c r="BE78" s="53"/>
      <c r="BF78" s="54"/>
      <c r="BG78" s="52"/>
      <c r="BH78" s="53"/>
      <c r="BI78" s="54"/>
      <c r="BJ78" s="56"/>
      <c r="BK78" s="57"/>
      <c r="BL78" s="56"/>
      <c r="BM78" s="57"/>
      <c r="BN78" s="56"/>
      <c r="BO78" s="57"/>
      <c r="BP78" s="56"/>
      <c r="BQ78" s="57"/>
      <c r="BT78" s="34"/>
      <c r="BU78" s="56"/>
      <c r="BV78" s="57"/>
      <c r="BW78" s="56"/>
      <c r="BX78" s="57"/>
      <c r="BY78" s="56"/>
      <c r="BZ78" s="57"/>
      <c r="CA78" s="56"/>
      <c r="CB78" s="57"/>
      <c r="CC78" s="56"/>
      <c r="CD78" s="57"/>
    </row>
    <row r="79" spans="2:82" ht="15.75" thickBot="1" x14ac:dyDescent="0.3">
      <c r="B79" s="32"/>
      <c r="C79" s="34"/>
      <c r="D79" s="37"/>
      <c r="E79" s="40"/>
      <c r="F79" s="64"/>
      <c r="G79" s="60" t="s">
        <v>31</v>
      </c>
      <c r="H79" s="61"/>
      <c r="I79" s="62"/>
      <c r="J79" s="60" t="s">
        <v>31</v>
      </c>
      <c r="K79" s="61"/>
      <c r="L79" s="62"/>
      <c r="M79" s="60" t="s">
        <v>31</v>
      </c>
      <c r="N79" s="61"/>
      <c r="O79" s="62"/>
      <c r="P79" s="60" t="s">
        <v>31</v>
      </c>
      <c r="Q79" s="61"/>
      <c r="R79" s="62"/>
      <c r="S79" s="60" t="s">
        <v>31</v>
      </c>
      <c r="T79" s="61"/>
      <c r="U79" s="62"/>
      <c r="V79" s="60" t="s">
        <v>31</v>
      </c>
      <c r="W79" s="61"/>
      <c r="X79" s="62"/>
      <c r="Y79" s="60" t="s">
        <v>31</v>
      </c>
      <c r="Z79" s="61"/>
      <c r="AA79" s="62"/>
      <c r="AB79" s="56"/>
      <c r="AC79" s="57"/>
      <c r="AD79" s="56"/>
      <c r="AE79" s="57"/>
      <c r="AF79" s="56"/>
      <c r="AG79" s="57"/>
      <c r="AH79" s="56"/>
      <c r="AI79" s="57"/>
      <c r="AJ79" s="4"/>
      <c r="AK79" s="32"/>
      <c r="AL79" s="34"/>
      <c r="AM79" s="37"/>
      <c r="AN79" s="40"/>
      <c r="AO79" s="60" t="s">
        <v>31</v>
      </c>
      <c r="AP79" s="61"/>
      <c r="AQ79" s="62"/>
      <c r="AR79" s="60" t="s">
        <v>31</v>
      </c>
      <c r="AS79" s="61"/>
      <c r="AT79" s="62"/>
      <c r="AU79" s="60" t="s">
        <v>31</v>
      </c>
      <c r="AV79" s="61"/>
      <c r="AW79" s="62"/>
      <c r="AX79" s="60" t="s">
        <v>31</v>
      </c>
      <c r="AY79" s="61"/>
      <c r="AZ79" s="62"/>
      <c r="BA79" s="60" t="s">
        <v>31</v>
      </c>
      <c r="BB79" s="61"/>
      <c r="BC79" s="62"/>
      <c r="BD79" s="60" t="s">
        <v>31</v>
      </c>
      <c r="BE79" s="61"/>
      <c r="BF79" s="62"/>
      <c r="BG79" s="60" t="s">
        <v>31</v>
      </c>
      <c r="BH79" s="61"/>
      <c r="BI79" s="62"/>
      <c r="BJ79" s="56"/>
      <c r="BK79" s="57"/>
      <c r="BL79" s="56"/>
      <c r="BM79" s="57"/>
      <c r="BN79" s="56"/>
      <c r="BO79" s="57"/>
      <c r="BP79" s="56"/>
      <c r="BQ79" s="57"/>
      <c r="BT79" s="34"/>
      <c r="BU79" s="56"/>
      <c r="BV79" s="57"/>
      <c r="BW79" s="56"/>
      <c r="BX79" s="57"/>
      <c r="BY79" s="56"/>
      <c r="BZ79" s="57"/>
      <c r="CA79" s="56"/>
      <c r="CB79" s="57"/>
      <c r="CC79" s="56"/>
      <c r="CD79" s="57"/>
    </row>
    <row r="80" spans="2:82" x14ac:dyDescent="0.25">
      <c r="B80" s="32"/>
      <c r="C80" s="34"/>
      <c r="D80" s="37"/>
      <c r="E80" s="40"/>
      <c r="F80" s="64"/>
      <c r="G80" s="49">
        <f ca="1">RANDBETWEEN(100,1000)</f>
        <v>341</v>
      </c>
      <c r="H80" s="50"/>
      <c r="I80" s="51"/>
      <c r="J80" s="49">
        <f ca="1">RANDBETWEEN(100,1000)</f>
        <v>409</v>
      </c>
      <c r="K80" s="50"/>
      <c r="L80" s="51"/>
      <c r="M80" s="49">
        <f ca="1">RANDBETWEEN(100,1000)</f>
        <v>640</v>
      </c>
      <c r="N80" s="50"/>
      <c r="O80" s="51"/>
      <c r="P80" s="49">
        <f ca="1">RANDBETWEEN(100,1000)</f>
        <v>530</v>
      </c>
      <c r="Q80" s="50"/>
      <c r="R80" s="51"/>
      <c r="S80" s="49">
        <f ca="1">RANDBETWEEN(100,1000)</f>
        <v>668</v>
      </c>
      <c r="T80" s="50"/>
      <c r="U80" s="51"/>
      <c r="V80" s="49">
        <f ca="1">RANDBETWEEN(100,1000)</f>
        <v>801</v>
      </c>
      <c r="W80" s="50"/>
      <c r="X80" s="51"/>
      <c r="Y80" s="49">
        <f ca="1">RANDBETWEEN(100,1000)</f>
        <v>110</v>
      </c>
      <c r="Z80" s="50"/>
      <c r="AA80" s="51"/>
      <c r="AB80" s="56"/>
      <c r="AC80" s="57"/>
      <c r="AD80" s="56"/>
      <c r="AE80" s="57"/>
      <c r="AF80" s="56"/>
      <c r="AG80" s="57"/>
      <c r="AH80" s="56"/>
      <c r="AI80" s="57"/>
      <c r="AJ80" s="4"/>
      <c r="AK80" s="32"/>
      <c r="AL80" s="34"/>
      <c r="AM80" s="37"/>
      <c r="AN80" s="40"/>
      <c r="AO80" s="49">
        <f ca="1">RANDBETWEEN(100,1000)</f>
        <v>310</v>
      </c>
      <c r="AP80" s="50"/>
      <c r="AQ80" s="51"/>
      <c r="AR80" s="49">
        <f ca="1">RANDBETWEEN(100,1000)</f>
        <v>813</v>
      </c>
      <c r="AS80" s="50"/>
      <c r="AT80" s="51"/>
      <c r="AU80" s="49">
        <f ca="1">RANDBETWEEN(100,1000)</f>
        <v>653</v>
      </c>
      <c r="AV80" s="50"/>
      <c r="AW80" s="51"/>
      <c r="AX80" s="49">
        <f ca="1">RANDBETWEEN(100,1000)</f>
        <v>346</v>
      </c>
      <c r="AY80" s="50"/>
      <c r="AZ80" s="51"/>
      <c r="BA80" s="49">
        <f ca="1">RANDBETWEEN(100,1000)</f>
        <v>501</v>
      </c>
      <c r="BB80" s="50"/>
      <c r="BC80" s="51"/>
      <c r="BD80" s="49">
        <f ca="1">RANDBETWEEN(100,1000)</f>
        <v>950</v>
      </c>
      <c r="BE80" s="50"/>
      <c r="BF80" s="51"/>
      <c r="BG80" s="49">
        <f ca="1">RANDBETWEEN(100,1000)</f>
        <v>961</v>
      </c>
      <c r="BH80" s="50"/>
      <c r="BI80" s="51"/>
      <c r="BJ80" s="56"/>
      <c r="BK80" s="57"/>
      <c r="BL80" s="56"/>
      <c r="BM80" s="57"/>
      <c r="BN80" s="56"/>
      <c r="BO80" s="57"/>
      <c r="BP80" s="56"/>
      <c r="BQ80" s="57"/>
      <c r="BT80" s="34"/>
      <c r="BU80" s="56"/>
      <c r="BV80" s="57"/>
      <c r="BW80" s="56"/>
      <c r="BX80" s="57"/>
      <c r="BY80" s="56"/>
      <c r="BZ80" s="57"/>
      <c r="CA80" s="56"/>
      <c r="CB80" s="57"/>
      <c r="CC80" s="56"/>
      <c r="CD80" s="57"/>
    </row>
    <row r="81" spans="2:82" ht="15.75" thickBot="1" x14ac:dyDescent="0.3">
      <c r="B81" s="32"/>
      <c r="C81" s="34"/>
      <c r="D81" s="37"/>
      <c r="E81" s="40"/>
      <c r="F81" s="64"/>
      <c r="G81" s="52"/>
      <c r="H81" s="53"/>
      <c r="I81" s="54"/>
      <c r="J81" s="52"/>
      <c r="K81" s="53"/>
      <c r="L81" s="54"/>
      <c r="M81" s="52"/>
      <c r="N81" s="53"/>
      <c r="O81" s="54"/>
      <c r="P81" s="52"/>
      <c r="Q81" s="53"/>
      <c r="R81" s="54"/>
      <c r="S81" s="52"/>
      <c r="T81" s="53"/>
      <c r="U81" s="54"/>
      <c r="V81" s="52"/>
      <c r="W81" s="53"/>
      <c r="X81" s="54"/>
      <c r="Y81" s="52"/>
      <c r="Z81" s="53"/>
      <c r="AA81" s="54"/>
      <c r="AB81" s="56"/>
      <c r="AC81" s="57"/>
      <c r="AD81" s="56"/>
      <c r="AE81" s="57"/>
      <c r="AF81" s="56"/>
      <c r="AG81" s="57"/>
      <c r="AH81" s="56"/>
      <c r="AI81" s="57"/>
      <c r="AJ81" s="4"/>
      <c r="AK81" s="32"/>
      <c r="AL81" s="34"/>
      <c r="AM81" s="37"/>
      <c r="AN81" s="40"/>
      <c r="AO81" s="52"/>
      <c r="AP81" s="53"/>
      <c r="AQ81" s="54"/>
      <c r="AR81" s="52"/>
      <c r="AS81" s="53"/>
      <c r="AT81" s="54"/>
      <c r="AU81" s="52"/>
      <c r="AV81" s="53"/>
      <c r="AW81" s="54"/>
      <c r="AX81" s="52"/>
      <c r="AY81" s="53"/>
      <c r="AZ81" s="54"/>
      <c r="BA81" s="52"/>
      <c r="BB81" s="53"/>
      <c r="BC81" s="54"/>
      <c r="BD81" s="52"/>
      <c r="BE81" s="53"/>
      <c r="BF81" s="54"/>
      <c r="BG81" s="52"/>
      <c r="BH81" s="53"/>
      <c r="BI81" s="54"/>
      <c r="BJ81" s="56"/>
      <c r="BK81" s="57"/>
      <c r="BL81" s="56"/>
      <c r="BM81" s="57"/>
      <c r="BN81" s="56"/>
      <c r="BO81" s="57"/>
      <c r="BP81" s="56"/>
      <c r="BQ81" s="57"/>
      <c r="BT81" s="34"/>
      <c r="BU81" s="56"/>
      <c r="BV81" s="57"/>
      <c r="BW81" s="56"/>
      <c r="BX81" s="57"/>
      <c r="BY81" s="56"/>
      <c r="BZ81" s="57"/>
      <c r="CA81" s="56"/>
      <c r="CB81" s="57"/>
      <c r="CC81" s="56"/>
      <c r="CD81" s="57"/>
    </row>
    <row r="82" spans="2:82" ht="15.75" thickBot="1" x14ac:dyDescent="0.3">
      <c r="B82" s="32"/>
      <c r="C82" s="34"/>
      <c r="D82" s="37"/>
      <c r="E82" s="40"/>
      <c r="F82" s="64"/>
      <c r="G82" s="60" t="s">
        <v>5</v>
      </c>
      <c r="H82" s="61"/>
      <c r="I82" s="62"/>
      <c r="J82" s="60" t="s">
        <v>5</v>
      </c>
      <c r="K82" s="61"/>
      <c r="L82" s="62"/>
      <c r="M82" s="60" t="s">
        <v>5</v>
      </c>
      <c r="N82" s="61"/>
      <c r="O82" s="62"/>
      <c r="P82" s="60" t="s">
        <v>5</v>
      </c>
      <c r="Q82" s="61"/>
      <c r="R82" s="62"/>
      <c r="S82" s="60" t="s">
        <v>5</v>
      </c>
      <c r="T82" s="61"/>
      <c r="U82" s="62"/>
      <c r="V82" s="60" t="s">
        <v>5</v>
      </c>
      <c r="W82" s="61"/>
      <c r="X82" s="62"/>
      <c r="Y82" s="60" t="s">
        <v>5</v>
      </c>
      <c r="Z82" s="61"/>
      <c r="AA82" s="62"/>
      <c r="AB82" s="56"/>
      <c r="AC82" s="57"/>
      <c r="AD82" s="56"/>
      <c r="AE82" s="57"/>
      <c r="AF82" s="56"/>
      <c r="AG82" s="57"/>
      <c r="AH82" s="56"/>
      <c r="AI82" s="57"/>
      <c r="AJ82" s="4"/>
      <c r="AK82" s="32"/>
      <c r="AL82" s="34"/>
      <c r="AM82" s="37"/>
      <c r="AN82" s="40"/>
      <c r="AO82" s="60" t="s">
        <v>5</v>
      </c>
      <c r="AP82" s="61"/>
      <c r="AQ82" s="62"/>
      <c r="AR82" s="60" t="s">
        <v>5</v>
      </c>
      <c r="AS82" s="61"/>
      <c r="AT82" s="62"/>
      <c r="AU82" s="60" t="s">
        <v>5</v>
      </c>
      <c r="AV82" s="61"/>
      <c r="AW82" s="62"/>
      <c r="AX82" s="60" t="s">
        <v>5</v>
      </c>
      <c r="AY82" s="61"/>
      <c r="AZ82" s="62"/>
      <c r="BA82" s="60" t="s">
        <v>5</v>
      </c>
      <c r="BB82" s="61"/>
      <c r="BC82" s="62"/>
      <c r="BD82" s="60" t="s">
        <v>5</v>
      </c>
      <c r="BE82" s="61"/>
      <c r="BF82" s="62"/>
      <c r="BG82" s="60" t="s">
        <v>5</v>
      </c>
      <c r="BH82" s="61"/>
      <c r="BI82" s="62"/>
      <c r="BJ82" s="56"/>
      <c r="BK82" s="57"/>
      <c r="BL82" s="56"/>
      <c r="BM82" s="57"/>
      <c r="BN82" s="56"/>
      <c r="BO82" s="57"/>
      <c r="BP82" s="56"/>
      <c r="BQ82" s="57"/>
      <c r="BT82" s="34"/>
      <c r="BU82" s="56"/>
      <c r="BV82" s="57"/>
      <c r="BW82" s="56"/>
      <c r="BX82" s="57"/>
      <c r="BY82" s="56"/>
      <c r="BZ82" s="57"/>
      <c r="CA82" s="56"/>
      <c r="CB82" s="57"/>
      <c r="CC82" s="56"/>
      <c r="CD82" s="57"/>
    </row>
    <row r="83" spans="2:82" x14ac:dyDescent="0.25">
      <c r="B83" s="32"/>
      <c r="C83" s="34"/>
      <c r="D83" s="37"/>
      <c r="E83" s="40"/>
      <c r="F83" s="64"/>
      <c r="G83" s="46">
        <f ca="1">G80*$F$8</f>
        <v>47.74</v>
      </c>
      <c r="H83" s="47"/>
      <c r="I83" s="48"/>
      <c r="J83" s="46">
        <f ca="1">J80*$F$8</f>
        <v>57.260000000000005</v>
      </c>
      <c r="K83" s="47"/>
      <c r="L83" s="48"/>
      <c r="M83" s="46">
        <f ca="1">M80*$F$8</f>
        <v>89.600000000000009</v>
      </c>
      <c r="N83" s="47"/>
      <c r="O83" s="48"/>
      <c r="P83" s="46">
        <f ca="1">P80*$F$8</f>
        <v>74.2</v>
      </c>
      <c r="Q83" s="47"/>
      <c r="R83" s="48"/>
      <c r="S83" s="46">
        <f ca="1">S80*$F$8</f>
        <v>93.52000000000001</v>
      </c>
      <c r="T83" s="47"/>
      <c r="U83" s="48"/>
      <c r="V83" s="46">
        <f ca="1">V80*$F$8</f>
        <v>112.14000000000001</v>
      </c>
      <c r="W83" s="47"/>
      <c r="X83" s="48"/>
      <c r="Y83" s="46">
        <f ca="1">Y80*$F$8</f>
        <v>15.400000000000002</v>
      </c>
      <c r="Z83" s="47"/>
      <c r="AA83" s="48"/>
      <c r="AB83" s="56"/>
      <c r="AC83" s="57"/>
      <c r="AD83" s="56"/>
      <c r="AE83" s="57"/>
      <c r="AF83" s="56"/>
      <c r="AG83" s="57"/>
      <c r="AH83" s="56"/>
      <c r="AI83" s="57"/>
      <c r="AJ83" s="4"/>
      <c r="AK83" s="32"/>
      <c r="AL83" s="34"/>
      <c r="AM83" s="37"/>
      <c r="AN83" s="40"/>
      <c r="AO83" s="46">
        <f ca="1">AO80*$F$8</f>
        <v>43.400000000000006</v>
      </c>
      <c r="AP83" s="47"/>
      <c r="AQ83" s="48"/>
      <c r="AR83" s="46">
        <f ca="1">AR80*$F$8</f>
        <v>113.82000000000001</v>
      </c>
      <c r="AS83" s="47"/>
      <c r="AT83" s="48"/>
      <c r="AU83" s="46">
        <f ca="1">AU80*$F$8</f>
        <v>91.42</v>
      </c>
      <c r="AV83" s="47"/>
      <c r="AW83" s="48"/>
      <c r="AX83" s="46">
        <f ca="1">AX80*$F$8</f>
        <v>48.440000000000005</v>
      </c>
      <c r="AY83" s="47"/>
      <c r="AZ83" s="48"/>
      <c r="BA83" s="46">
        <f ca="1">BA80*$F$8</f>
        <v>70.14</v>
      </c>
      <c r="BB83" s="47"/>
      <c r="BC83" s="48"/>
      <c r="BD83" s="46">
        <f ca="1">BD80*$F$8</f>
        <v>133</v>
      </c>
      <c r="BE83" s="47"/>
      <c r="BF83" s="48"/>
      <c r="BG83" s="46">
        <f ca="1">BG80*$F$8</f>
        <v>134.54000000000002</v>
      </c>
      <c r="BH83" s="47"/>
      <c r="BI83" s="48"/>
      <c r="BJ83" s="56"/>
      <c r="BK83" s="57"/>
      <c r="BL83" s="56"/>
      <c r="BM83" s="57"/>
      <c r="BN83" s="56"/>
      <c r="BO83" s="57"/>
      <c r="BP83" s="56"/>
      <c r="BQ83" s="57"/>
      <c r="BT83" s="34"/>
      <c r="BU83" s="56"/>
      <c r="BV83" s="57"/>
      <c r="BW83" s="56"/>
      <c r="BX83" s="57"/>
      <c r="BY83" s="56"/>
      <c r="BZ83" s="57"/>
      <c r="CA83" s="56"/>
      <c r="CB83" s="57"/>
      <c r="CC83" s="56"/>
      <c r="CD83" s="57"/>
    </row>
    <row r="84" spans="2:82" ht="15.75" thickBot="1" x14ac:dyDescent="0.3">
      <c r="B84" s="33"/>
      <c r="C84" s="35"/>
      <c r="D84" s="38"/>
      <c r="E84" s="41"/>
      <c r="F84" s="65"/>
      <c r="G84" s="30"/>
      <c r="H84" s="44"/>
      <c r="I84" s="45"/>
      <c r="J84" s="30"/>
      <c r="K84" s="44"/>
      <c r="L84" s="45"/>
      <c r="M84" s="30"/>
      <c r="N84" s="44"/>
      <c r="O84" s="45"/>
      <c r="P84" s="30"/>
      <c r="Q84" s="44"/>
      <c r="R84" s="45"/>
      <c r="S84" s="30"/>
      <c r="T84" s="44"/>
      <c r="U84" s="45"/>
      <c r="V84" s="30"/>
      <c r="W84" s="44"/>
      <c r="X84" s="45"/>
      <c r="Y84" s="30"/>
      <c r="Z84" s="44"/>
      <c r="AA84" s="45"/>
      <c r="AB84" s="52"/>
      <c r="AC84" s="54"/>
      <c r="AD84" s="52"/>
      <c r="AE84" s="54"/>
      <c r="AF84" s="52"/>
      <c r="AG84" s="54"/>
      <c r="AH84" s="52"/>
      <c r="AI84" s="54"/>
      <c r="AJ84" s="4"/>
      <c r="AK84" s="33"/>
      <c r="AL84" s="35"/>
      <c r="AM84" s="38"/>
      <c r="AN84" s="41"/>
      <c r="AO84" s="30"/>
      <c r="AP84" s="44"/>
      <c r="AQ84" s="45"/>
      <c r="AR84" s="30"/>
      <c r="AS84" s="44"/>
      <c r="AT84" s="45"/>
      <c r="AU84" s="30"/>
      <c r="AV84" s="44"/>
      <c r="AW84" s="45"/>
      <c r="AX84" s="30"/>
      <c r="AY84" s="44"/>
      <c r="AZ84" s="45"/>
      <c r="BA84" s="30"/>
      <c r="BB84" s="44"/>
      <c r="BC84" s="45"/>
      <c r="BD84" s="30"/>
      <c r="BE84" s="44"/>
      <c r="BF84" s="45"/>
      <c r="BG84" s="30"/>
      <c r="BH84" s="44"/>
      <c r="BI84" s="45"/>
      <c r="BJ84" s="52"/>
      <c r="BK84" s="54"/>
      <c r="BL84" s="52"/>
      <c r="BM84" s="54"/>
      <c r="BN84" s="52"/>
      <c r="BO84" s="54"/>
      <c r="BP84" s="52"/>
      <c r="BQ84" s="54"/>
      <c r="BT84" s="35"/>
      <c r="BU84" s="52"/>
      <c r="BV84" s="54"/>
      <c r="BW84" s="52"/>
      <c r="BX84" s="54"/>
      <c r="BY84" s="52"/>
      <c r="BZ84" s="54"/>
      <c r="CA84" s="52"/>
      <c r="CB84" s="54"/>
      <c r="CC84" s="52"/>
      <c r="CD84" s="54"/>
    </row>
    <row r="85" spans="2:82" x14ac:dyDescent="0.25">
      <c r="B85" s="46" t="s">
        <v>6</v>
      </c>
      <c r="C85" s="58"/>
      <c r="D85" s="46" t="s">
        <v>1</v>
      </c>
      <c r="E85" s="58" t="s">
        <v>7</v>
      </c>
      <c r="F85" s="34" t="s">
        <v>5</v>
      </c>
      <c r="G85" s="46" t="s">
        <v>18</v>
      </c>
      <c r="H85" s="47"/>
      <c r="I85" s="48"/>
      <c r="J85" s="46" t="s">
        <v>20</v>
      </c>
      <c r="K85" s="47"/>
      <c r="L85" s="48"/>
      <c r="M85" s="46" t="s">
        <v>21</v>
      </c>
      <c r="N85" s="47"/>
      <c r="O85" s="48"/>
      <c r="P85" s="46" t="s">
        <v>22</v>
      </c>
      <c r="Q85" s="47"/>
      <c r="R85" s="48"/>
      <c r="S85" s="46" t="s">
        <v>23</v>
      </c>
      <c r="T85" s="47"/>
      <c r="U85" s="48"/>
      <c r="V85" s="46" t="s">
        <v>24</v>
      </c>
      <c r="W85" s="47"/>
      <c r="X85" s="48"/>
      <c r="Y85" s="46" t="s">
        <v>25</v>
      </c>
      <c r="Z85" s="47"/>
      <c r="AA85" s="48"/>
      <c r="AB85" s="46" t="s">
        <v>26</v>
      </c>
      <c r="AC85" s="48"/>
      <c r="AD85" s="46" t="s">
        <v>27</v>
      </c>
      <c r="AE85" s="48"/>
      <c r="AF85" s="46" t="s">
        <v>32</v>
      </c>
      <c r="AG85" s="48"/>
      <c r="AH85" s="66" t="s">
        <v>33</v>
      </c>
      <c r="AI85" s="67"/>
      <c r="AJ85" s="4"/>
      <c r="AK85" s="46" t="s">
        <v>6</v>
      </c>
      <c r="AL85" s="58"/>
      <c r="AM85" s="46" t="s">
        <v>1</v>
      </c>
      <c r="AN85" s="58" t="s">
        <v>7</v>
      </c>
      <c r="AO85" s="46" t="s">
        <v>18</v>
      </c>
      <c r="AP85" s="47"/>
      <c r="AQ85" s="48"/>
      <c r="AR85" s="46" t="s">
        <v>20</v>
      </c>
      <c r="AS85" s="47"/>
      <c r="AT85" s="48"/>
      <c r="AU85" s="46" t="s">
        <v>21</v>
      </c>
      <c r="AV85" s="47"/>
      <c r="AW85" s="48"/>
      <c r="AX85" s="46" t="s">
        <v>22</v>
      </c>
      <c r="AY85" s="47"/>
      <c r="AZ85" s="48"/>
      <c r="BA85" s="46" t="s">
        <v>23</v>
      </c>
      <c r="BB85" s="47"/>
      <c r="BC85" s="48"/>
      <c r="BD85" s="46" t="s">
        <v>24</v>
      </c>
      <c r="BE85" s="47"/>
      <c r="BF85" s="48"/>
      <c r="BG85" s="46" t="s">
        <v>25</v>
      </c>
      <c r="BH85" s="47"/>
      <c r="BI85" s="48"/>
      <c r="BJ85" s="46" t="s">
        <v>26</v>
      </c>
      <c r="BK85" s="48"/>
      <c r="BL85" s="46" t="s">
        <v>27</v>
      </c>
      <c r="BM85" s="48"/>
      <c r="BN85" s="46" t="s">
        <v>32</v>
      </c>
      <c r="BO85" s="48"/>
      <c r="BP85" s="66" t="s">
        <v>33</v>
      </c>
      <c r="BQ85" s="67"/>
      <c r="BU85" s="29" t="s">
        <v>26</v>
      </c>
      <c r="BV85" s="43"/>
      <c r="BW85" s="29" t="s">
        <v>34</v>
      </c>
      <c r="BX85" s="43"/>
      <c r="BY85" s="29" t="s">
        <v>32</v>
      </c>
      <c r="BZ85" s="43"/>
      <c r="CA85" s="70" t="s">
        <v>37</v>
      </c>
      <c r="CB85" s="71"/>
      <c r="CC85" s="29" t="s">
        <v>35</v>
      </c>
      <c r="CD85" s="43"/>
    </row>
    <row r="86" spans="2:82" ht="15.75" thickBot="1" x14ac:dyDescent="0.3">
      <c r="B86" s="30"/>
      <c r="C86" s="34"/>
      <c r="D86" s="30"/>
      <c r="E86" s="35"/>
      <c r="F86" s="35"/>
      <c r="G86" s="30"/>
      <c r="H86" s="44"/>
      <c r="I86" s="45"/>
      <c r="J86" s="30"/>
      <c r="K86" s="44"/>
      <c r="L86" s="45"/>
      <c r="M86" s="30"/>
      <c r="N86" s="44"/>
      <c r="O86" s="45"/>
      <c r="P86" s="30"/>
      <c r="Q86" s="44"/>
      <c r="R86" s="45"/>
      <c r="S86" s="30"/>
      <c r="T86" s="44"/>
      <c r="U86" s="45"/>
      <c r="V86" s="30"/>
      <c r="W86" s="44"/>
      <c r="X86" s="45"/>
      <c r="Y86" s="30"/>
      <c r="Z86" s="44"/>
      <c r="AA86" s="45"/>
      <c r="AB86" s="30"/>
      <c r="AC86" s="45"/>
      <c r="AD86" s="30"/>
      <c r="AE86" s="45"/>
      <c r="AF86" s="30"/>
      <c r="AG86" s="45"/>
      <c r="AH86" s="68"/>
      <c r="AI86" s="69"/>
      <c r="AJ86" s="4"/>
      <c r="AK86" s="30"/>
      <c r="AL86" s="34"/>
      <c r="AM86" s="30"/>
      <c r="AN86" s="35"/>
      <c r="AO86" s="30"/>
      <c r="AP86" s="44"/>
      <c r="AQ86" s="45"/>
      <c r="AR86" s="30"/>
      <c r="AS86" s="44"/>
      <c r="AT86" s="45"/>
      <c r="AU86" s="30"/>
      <c r="AV86" s="44"/>
      <c r="AW86" s="45"/>
      <c r="AX86" s="30"/>
      <c r="AY86" s="44"/>
      <c r="AZ86" s="45"/>
      <c r="BA86" s="30"/>
      <c r="BB86" s="44"/>
      <c r="BC86" s="45"/>
      <c r="BD86" s="30"/>
      <c r="BE86" s="44"/>
      <c r="BF86" s="45"/>
      <c r="BG86" s="30"/>
      <c r="BH86" s="44"/>
      <c r="BI86" s="45"/>
      <c r="BJ86" s="30"/>
      <c r="BK86" s="45"/>
      <c r="BL86" s="30"/>
      <c r="BM86" s="45"/>
      <c r="BN86" s="30"/>
      <c r="BO86" s="45"/>
      <c r="BP86" s="68"/>
      <c r="BQ86" s="69"/>
      <c r="BU86" s="30"/>
      <c r="BV86" s="45"/>
      <c r="BW86" s="30"/>
      <c r="BX86" s="45"/>
      <c r="BY86" s="30"/>
      <c r="BZ86" s="45"/>
      <c r="CA86" s="68"/>
      <c r="CB86" s="69"/>
      <c r="CC86" s="30"/>
      <c r="CD86" s="45"/>
    </row>
    <row r="87" spans="2:82" ht="15.75" thickBot="1" x14ac:dyDescent="0.3">
      <c r="B87" s="3"/>
      <c r="C87" s="34"/>
      <c r="D87" s="4"/>
      <c r="E87" s="4"/>
      <c r="F87" s="4"/>
      <c r="G87" s="46"/>
      <c r="H87" s="47"/>
      <c r="I87" s="48"/>
      <c r="J87" s="46"/>
      <c r="K87" s="47"/>
      <c r="L87" s="48"/>
      <c r="M87" s="46"/>
      <c r="N87" s="47"/>
      <c r="O87" s="48"/>
      <c r="P87" s="46"/>
      <c r="Q87" s="47"/>
      <c r="R87" s="48"/>
      <c r="S87" s="46"/>
      <c r="T87" s="47"/>
      <c r="U87" s="48"/>
      <c r="V87" s="46"/>
      <c r="W87" s="47"/>
      <c r="X87" s="48"/>
      <c r="Y87" s="46"/>
      <c r="Z87" s="47"/>
      <c r="AA87" s="48"/>
      <c r="AB87" s="49">
        <f>G90+J90+M90+P90+S90+V90+Y90+G93+J93+M93+P93+S93+V93+Y93</f>
        <v>40</v>
      </c>
      <c r="AC87" s="51"/>
      <c r="AD87" s="55">
        <f ca="1">AB87*E88</f>
        <v>920</v>
      </c>
      <c r="AE87" s="51"/>
      <c r="AF87" s="49">
        <f ca="1">G99+J99+M99+P99+S99+V99+Y99</f>
        <v>478.80000000000007</v>
      </c>
      <c r="AG87" s="51"/>
      <c r="AH87" s="55">
        <f ca="1">AD87+AF87</f>
        <v>1398.8000000000002</v>
      </c>
      <c r="AI87" s="51"/>
      <c r="AJ87" s="4"/>
      <c r="AK87" s="3"/>
      <c r="AL87" s="34"/>
      <c r="AM87" s="4"/>
      <c r="AN87" s="4"/>
      <c r="AO87" s="46"/>
      <c r="AP87" s="47"/>
      <c r="AQ87" s="48"/>
      <c r="AR87" s="46"/>
      <c r="AS87" s="47"/>
      <c r="AT87" s="48"/>
      <c r="AU87" s="46"/>
      <c r="AV87" s="47"/>
      <c r="AW87" s="48"/>
      <c r="AX87" s="46"/>
      <c r="AY87" s="47"/>
      <c r="AZ87" s="48"/>
      <c r="BA87" s="46"/>
      <c r="BB87" s="47"/>
      <c r="BC87" s="48"/>
      <c r="BD87" s="46"/>
      <c r="BE87" s="47"/>
      <c r="BF87" s="48"/>
      <c r="BG87" s="46"/>
      <c r="BH87" s="47"/>
      <c r="BI87" s="48"/>
      <c r="BJ87" s="49">
        <f>AO90+AR90+AU90+AX90+BA90+BD90+BG90+AO93+AR93+AU93+AX93+BA93+BD93+BG93</f>
        <v>40</v>
      </c>
      <c r="BK87" s="51"/>
      <c r="BL87" s="55">
        <f ca="1">BJ87*AN88</f>
        <v>920</v>
      </c>
      <c r="BM87" s="51"/>
      <c r="BN87" s="49">
        <f ca="1">AO99+AR99+AU99+AX99+BA99+BD99+BG99</f>
        <v>590.52</v>
      </c>
      <c r="BO87" s="51"/>
      <c r="BP87" s="55">
        <f ca="1">BL87+BN87</f>
        <v>1510.52</v>
      </c>
      <c r="BQ87" s="51"/>
      <c r="BT87" s="58">
        <f>B88</f>
        <v>6</v>
      </c>
      <c r="BU87" s="49">
        <f>AB87+BJ87</f>
        <v>80</v>
      </c>
      <c r="BV87" s="51"/>
      <c r="BW87" s="55">
        <f ca="1">BL87+AD87</f>
        <v>1840</v>
      </c>
      <c r="BX87" s="51"/>
      <c r="BY87" s="49">
        <f ca="1">AF87</f>
        <v>478.80000000000007</v>
      </c>
      <c r="BZ87" s="51"/>
      <c r="CA87" s="55">
        <f ca="1">BW87+BY87</f>
        <v>2318.8000000000002</v>
      </c>
      <c r="CB87" s="51"/>
      <c r="CC87" s="49">
        <f ca="1">SUM(AO96:BI97)+ SUM(G96:AA97)</f>
        <v>7638</v>
      </c>
      <c r="CD87" s="51"/>
    </row>
    <row r="88" spans="2:82" ht="15.75" thickBot="1" x14ac:dyDescent="0.3">
      <c r="B88" s="31">
        <v>6</v>
      </c>
      <c r="C88" s="34"/>
      <c r="D88" s="36" t="str">
        <f>VLOOKUP(B88,Sheet1!$D$8:$E$16,2)</f>
        <v>n6</v>
      </c>
      <c r="E88" s="39">
        <f ca="1">VLOOKUP(B88,Sheet1!$D$8:$I$17,6)</f>
        <v>23</v>
      </c>
      <c r="F88" s="63">
        <f ca="1">VLOOKUP(B88,Sheet1!$D$8:$J$17,7)</f>
        <v>0.19</v>
      </c>
      <c r="G88" s="30"/>
      <c r="H88" s="44"/>
      <c r="I88" s="45"/>
      <c r="J88" s="30"/>
      <c r="K88" s="44"/>
      <c r="L88" s="45"/>
      <c r="M88" s="30"/>
      <c r="N88" s="44"/>
      <c r="O88" s="45"/>
      <c r="P88" s="30"/>
      <c r="Q88" s="44"/>
      <c r="R88" s="45"/>
      <c r="S88" s="30"/>
      <c r="T88" s="44"/>
      <c r="U88" s="45"/>
      <c r="V88" s="30"/>
      <c r="W88" s="44"/>
      <c r="X88" s="45"/>
      <c r="Y88" s="30"/>
      <c r="Z88" s="44"/>
      <c r="AA88" s="45"/>
      <c r="AB88" s="56"/>
      <c r="AC88" s="57"/>
      <c r="AD88" s="56"/>
      <c r="AE88" s="57"/>
      <c r="AF88" s="56"/>
      <c r="AG88" s="57"/>
      <c r="AH88" s="56"/>
      <c r="AI88" s="57"/>
      <c r="AJ88" s="4"/>
      <c r="AK88" s="31">
        <f>B88</f>
        <v>6</v>
      </c>
      <c r="AL88" s="34"/>
      <c r="AM88" s="36" t="str">
        <f>VLOOKUP(AK88,Sheet1!$D$8:$E$16,2)</f>
        <v>n6</v>
      </c>
      <c r="AN88" s="39">
        <f ca="1">VLOOKUP(AK88,Sheet1!$D$8:$I$17,6)</f>
        <v>23</v>
      </c>
      <c r="AO88" s="30"/>
      <c r="AP88" s="44"/>
      <c r="AQ88" s="45"/>
      <c r="AR88" s="30"/>
      <c r="AS88" s="44"/>
      <c r="AT88" s="45"/>
      <c r="AU88" s="30"/>
      <c r="AV88" s="44"/>
      <c r="AW88" s="45"/>
      <c r="AX88" s="30"/>
      <c r="AY88" s="44"/>
      <c r="AZ88" s="45"/>
      <c r="BA88" s="30"/>
      <c r="BB88" s="44"/>
      <c r="BC88" s="45"/>
      <c r="BD88" s="30"/>
      <c r="BE88" s="44"/>
      <c r="BF88" s="45"/>
      <c r="BG88" s="30"/>
      <c r="BH88" s="44"/>
      <c r="BI88" s="45"/>
      <c r="BJ88" s="56"/>
      <c r="BK88" s="57"/>
      <c r="BL88" s="56"/>
      <c r="BM88" s="57"/>
      <c r="BN88" s="56"/>
      <c r="BO88" s="57"/>
      <c r="BP88" s="56"/>
      <c r="BQ88" s="57"/>
      <c r="BT88" s="34"/>
      <c r="BU88" s="56"/>
      <c r="BV88" s="57"/>
      <c r="BW88" s="56"/>
      <c r="BX88" s="57"/>
      <c r="BY88" s="56"/>
      <c r="BZ88" s="57"/>
      <c r="CA88" s="56"/>
      <c r="CB88" s="57"/>
      <c r="CC88" s="56"/>
      <c r="CD88" s="57"/>
    </row>
    <row r="89" spans="2:82" ht="15.75" thickBot="1" x14ac:dyDescent="0.3">
      <c r="B89" s="32"/>
      <c r="C89" s="34"/>
      <c r="D89" s="37"/>
      <c r="E89" s="40"/>
      <c r="F89" s="64"/>
      <c r="G89" s="6">
        <v>0.33333333333333331</v>
      </c>
      <c r="H89" s="8" t="s">
        <v>19</v>
      </c>
      <c r="I89" s="6">
        <v>0.5</v>
      </c>
      <c r="J89" s="6">
        <v>0.33333333333333331</v>
      </c>
      <c r="K89" s="7" t="s">
        <v>19</v>
      </c>
      <c r="L89" s="5">
        <v>0.5</v>
      </c>
      <c r="M89" s="6">
        <v>0.33333333333333331</v>
      </c>
      <c r="N89" s="7" t="s">
        <v>19</v>
      </c>
      <c r="O89" s="6">
        <v>0.5</v>
      </c>
      <c r="P89" s="6">
        <v>0.33333333333333331</v>
      </c>
      <c r="Q89" s="7" t="s">
        <v>19</v>
      </c>
      <c r="R89" s="6">
        <v>0.5</v>
      </c>
      <c r="S89" s="6">
        <v>0.33333333333333331</v>
      </c>
      <c r="T89" s="7" t="s">
        <v>19</v>
      </c>
      <c r="U89" s="6">
        <v>0.5</v>
      </c>
      <c r="V89" s="6">
        <v>0.33333333333333331</v>
      </c>
      <c r="W89" s="7" t="s">
        <v>19</v>
      </c>
      <c r="X89" s="6">
        <v>0.5</v>
      </c>
      <c r="Y89" s="6">
        <v>0.33333333333333331</v>
      </c>
      <c r="Z89" s="7" t="s">
        <v>19</v>
      </c>
      <c r="AA89" s="6">
        <v>0.5</v>
      </c>
      <c r="AB89" s="56"/>
      <c r="AC89" s="57"/>
      <c r="AD89" s="56"/>
      <c r="AE89" s="57"/>
      <c r="AF89" s="56"/>
      <c r="AG89" s="57"/>
      <c r="AH89" s="56"/>
      <c r="AI89" s="57"/>
      <c r="AJ89" s="4"/>
      <c r="AK89" s="32"/>
      <c r="AL89" s="34"/>
      <c r="AM89" s="37"/>
      <c r="AN89" s="40"/>
      <c r="AO89" s="6">
        <v>0.33333333333333331</v>
      </c>
      <c r="AP89" s="8" t="s">
        <v>19</v>
      </c>
      <c r="AQ89" s="6">
        <v>0.5</v>
      </c>
      <c r="AR89" s="6">
        <v>0.33333333333333331</v>
      </c>
      <c r="AS89" s="7" t="s">
        <v>19</v>
      </c>
      <c r="AT89" s="5">
        <v>0.5</v>
      </c>
      <c r="AU89" s="6">
        <v>0.33333333333333331</v>
      </c>
      <c r="AV89" s="7" t="s">
        <v>19</v>
      </c>
      <c r="AW89" s="6">
        <v>0.5</v>
      </c>
      <c r="AX89" s="6">
        <v>0.33333333333333331</v>
      </c>
      <c r="AY89" s="7" t="s">
        <v>19</v>
      </c>
      <c r="AZ89" s="6">
        <v>0.5</v>
      </c>
      <c r="BA89" s="6">
        <v>0.33333333333333331</v>
      </c>
      <c r="BB89" s="7" t="s">
        <v>19</v>
      </c>
      <c r="BC89" s="6">
        <v>0.5</v>
      </c>
      <c r="BD89" s="6">
        <v>0.33333333333333331</v>
      </c>
      <c r="BE89" s="7" t="s">
        <v>19</v>
      </c>
      <c r="BF89" s="6">
        <v>0.5</v>
      </c>
      <c r="BG89" s="6">
        <v>0.33333333333333331</v>
      </c>
      <c r="BH89" s="7" t="s">
        <v>19</v>
      </c>
      <c r="BI89" s="6">
        <v>0.5</v>
      </c>
      <c r="BJ89" s="56"/>
      <c r="BK89" s="57"/>
      <c r="BL89" s="56"/>
      <c r="BM89" s="57"/>
      <c r="BN89" s="56"/>
      <c r="BO89" s="57"/>
      <c r="BP89" s="56"/>
      <c r="BQ89" s="57"/>
      <c r="BT89" s="34"/>
      <c r="BU89" s="56"/>
      <c r="BV89" s="57"/>
      <c r="BW89" s="56"/>
      <c r="BX89" s="57"/>
      <c r="BY89" s="56"/>
      <c r="BZ89" s="57"/>
      <c r="CA89" s="56"/>
      <c r="CB89" s="57"/>
      <c r="CC89" s="56"/>
      <c r="CD89" s="57"/>
    </row>
    <row r="90" spans="2:82" x14ac:dyDescent="0.25">
      <c r="B90" s="32"/>
      <c r="C90" s="34"/>
      <c r="D90" s="37"/>
      <c r="E90" s="40"/>
      <c r="F90" s="64"/>
      <c r="G90" s="49">
        <f>(I89-G89)*24</f>
        <v>4</v>
      </c>
      <c r="H90" s="50"/>
      <c r="I90" s="51"/>
      <c r="J90" s="49">
        <f>(L89-J89)*24</f>
        <v>4</v>
      </c>
      <c r="K90" s="50"/>
      <c r="L90" s="51"/>
      <c r="M90" s="49">
        <f>(O89-M89)*24</f>
        <v>4</v>
      </c>
      <c r="N90" s="50"/>
      <c r="O90" s="51"/>
      <c r="P90" s="49">
        <f>(R89-P89)*24</f>
        <v>4</v>
      </c>
      <c r="Q90" s="50"/>
      <c r="R90" s="51"/>
      <c r="S90" s="49">
        <f>(U89-S89)*24</f>
        <v>4</v>
      </c>
      <c r="T90" s="50"/>
      <c r="U90" s="51"/>
      <c r="V90" s="49">
        <f>(X89-V89)*24</f>
        <v>4</v>
      </c>
      <c r="W90" s="50"/>
      <c r="X90" s="51"/>
      <c r="Y90" s="49">
        <f>(AA89-Y89)*24</f>
        <v>4</v>
      </c>
      <c r="Z90" s="50"/>
      <c r="AA90" s="51"/>
      <c r="AB90" s="56"/>
      <c r="AC90" s="57"/>
      <c r="AD90" s="56"/>
      <c r="AE90" s="57"/>
      <c r="AF90" s="56"/>
      <c r="AG90" s="57"/>
      <c r="AH90" s="56"/>
      <c r="AI90" s="57"/>
      <c r="AJ90" s="4"/>
      <c r="AK90" s="32"/>
      <c r="AL90" s="34"/>
      <c r="AM90" s="37"/>
      <c r="AN90" s="40"/>
      <c r="AO90" s="49">
        <f>(AQ89-AO89)*24</f>
        <v>4</v>
      </c>
      <c r="AP90" s="50"/>
      <c r="AQ90" s="51"/>
      <c r="AR90" s="49">
        <f>(AT89-AR89)*24</f>
        <v>4</v>
      </c>
      <c r="AS90" s="50"/>
      <c r="AT90" s="51"/>
      <c r="AU90" s="49">
        <f>(AW89-AU89)*24</f>
        <v>4</v>
      </c>
      <c r="AV90" s="50"/>
      <c r="AW90" s="51"/>
      <c r="AX90" s="49">
        <f>(AZ89-AX89)*24</f>
        <v>4</v>
      </c>
      <c r="AY90" s="50"/>
      <c r="AZ90" s="51"/>
      <c r="BA90" s="49">
        <f>(BC89-BA89)*24</f>
        <v>4</v>
      </c>
      <c r="BB90" s="50"/>
      <c r="BC90" s="51"/>
      <c r="BD90" s="49">
        <f>(BF89-BD89)*24</f>
        <v>4</v>
      </c>
      <c r="BE90" s="50"/>
      <c r="BF90" s="51"/>
      <c r="BG90" s="49">
        <f>(BI89-BG89)*24</f>
        <v>4</v>
      </c>
      <c r="BH90" s="50"/>
      <c r="BI90" s="51"/>
      <c r="BJ90" s="56"/>
      <c r="BK90" s="57"/>
      <c r="BL90" s="56"/>
      <c r="BM90" s="57"/>
      <c r="BN90" s="56"/>
      <c r="BO90" s="57"/>
      <c r="BP90" s="56"/>
      <c r="BQ90" s="57"/>
      <c r="BT90" s="34"/>
      <c r="BU90" s="56"/>
      <c r="BV90" s="57"/>
      <c r="BW90" s="56"/>
      <c r="BX90" s="57"/>
      <c r="BY90" s="56"/>
      <c r="BZ90" s="57"/>
      <c r="CA90" s="56"/>
      <c r="CB90" s="57"/>
      <c r="CC90" s="56"/>
      <c r="CD90" s="57"/>
    </row>
    <row r="91" spans="2:82" ht="15.75" thickBot="1" x14ac:dyDescent="0.3">
      <c r="B91" s="32"/>
      <c r="C91" s="34"/>
      <c r="D91" s="37"/>
      <c r="E91" s="40"/>
      <c r="F91" s="64"/>
      <c r="G91" s="52"/>
      <c r="H91" s="53"/>
      <c r="I91" s="54"/>
      <c r="J91" s="52"/>
      <c r="K91" s="53"/>
      <c r="L91" s="54"/>
      <c r="M91" s="52"/>
      <c r="N91" s="53"/>
      <c r="O91" s="54"/>
      <c r="P91" s="52"/>
      <c r="Q91" s="53"/>
      <c r="R91" s="54"/>
      <c r="S91" s="52"/>
      <c r="T91" s="53"/>
      <c r="U91" s="54"/>
      <c r="V91" s="52"/>
      <c r="W91" s="53"/>
      <c r="X91" s="54"/>
      <c r="Y91" s="52"/>
      <c r="Z91" s="53"/>
      <c r="AA91" s="54"/>
      <c r="AB91" s="56"/>
      <c r="AC91" s="57"/>
      <c r="AD91" s="56"/>
      <c r="AE91" s="57"/>
      <c r="AF91" s="56"/>
      <c r="AG91" s="57"/>
      <c r="AH91" s="56"/>
      <c r="AI91" s="57"/>
      <c r="AJ91" s="4"/>
      <c r="AK91" s="32"/>
      <c r="AL91" s="34"/>
      <c r="AM91" s="37"/>
      <c r="AN91" s="40"/>
      <c r="AO91" s="52"/>
      <c r="AP91" s="53"/>
      <c r="AQ91" s="54"/>
      <c r="AR91" s="52"/>
      <c r="AS91" s="53"/>
      <c r="AT91" s="54"/>
      <c r="AU91" s="52"/>
      <c r="AV91" s="53"/>
      <c r="AW91" s="54"/>
      <c r="AX91" s="52"/>
      <c r="AY91" s="53"/>
      <c r="AZ91" s="54"/>
      <c r="BA91" s="52"/>
      <c r="BB91" s="53"/>
      <c r="BC91" s="54"/>
      <c r="BD91" s="52"/>
      <c r="BE91" s="53"/>
      <c r="BF91" s="54"/>
      <c r="BG91" s="52"/>
      <c r="BH91" s="53"/>
      <c r="BI91" s="54"/>
      <c r="BJ91" s="56"/>
      <c r="BK91" s="57"/>
      <c r="BL91" s="56"/>
      <c r="BM91" s="57"/>
      <c r="BN91" s="56"/>
      <c r="BO91" s="57"/>
      <c r="BP91" s="56"/>
      <c r="BQ91" s="57"/>
      <c r="BT91" s="34"/>
      <c r="BU91" s="56"/>
      <c r="BV91" s="57"/>
      <c r="BW91" s="56"/>
      <c r="BX91" s="57"/>
      <c r="BY91" s="56"/>
      <c r="BZ91" s="57"/>
      <c r="CA91" s="56"/>
      <c r="CB91" s="57"/>
      <c r="CC91" s="56"/>
      <c r="CD91" s="57"/>
    </row>
    <row r="92" spans="2:82" ht="15.75" thickBot="1" x14ac:dyDescent="0.3">
      <c r="B92" s="32"/>
      <c r="C92" s="34"/>
      <c r="D92" s="37"/>
      <c r="E92" s="40"/>
      <c r="F92" s="64"/>
      <c r="G92" s="6">
        <v>0.54166666666666663</v>
      </c>
      <c r="H92" s="2" t="s">
        <v>19</v>
      </c>
      <c r="I92" s="6">
        <v>0.66666666666666663</v>
      </c>
      <c r="J92" s="6">
        <v>0.54166666666666663</v>
      </c>
      <c r="K92" s="7" t="s">
        <v>19</v>
      </c>
      <c r="L92" s="6">
        <v>0.66666666666666663</v>
      </c>
      <c r="M92" s="6"/>
      <c r="N92" s="7" t="s">
        <v>19</v>
      </c>
      <c r="O92" s="6"/>
      <c r="P92" s="6"/>
      <c r="Q92" s="7" t="s">
        <v>19</v>
      </c>
      <c r="R92" s="6"/>
      <c r="S92" s="6"/>
      <c r="T92" s="7" t="s">
        <v>19</v>
      </c>
      <c r="U92" s="6"/>
      <c r="V92" s="6">
        <v>0.54166666666666663</v>
      </c>
      <c r="W92" s="7" t="s">
        <v>19</v>
      </c>
      <c r="X92" s="6">
        <v>0.66666666666666663</v>
      </c>
      <c r="Y92" s="6">
        <v>0.54166666666666663</v>
      </c>
      <c r="Z92" s="7" t="s">
        <v>19</v>
      </c>
      <c r="AA92" s="6">
        <v>0.66666666666666663</v>
      </c>
      <c r="AB92" s="56"/>
      <c r="AC92" s="57"/>
      <c r="AD92" s="56"/>
      <c r="AE92" s="57"/>
      <c r="AF92" s="56"/>
      <c r="AG92" s="57"/>
      <c r="AH92" s="56"/>
      <c r="AI92" s="57"/>
      <c r="AJ92" s="4"/>
      <c r="AK92" s="32"/>
      <c r="AL92" s="34"/>
      <c r="AM92" s="37"/>
      <c r="AN92" s="40"/>
      <c r="AO92" s="6">
        <v>0.54166666666666663</v>
      </c>
      <c r="AP92" s="2" t="s">
        <v>19</v>
      </c>
      <c r="AQ92" s="6">
        <v>0.66666666666666663</v>
      </c>
      <c r="AR92" s="6">
        <v>0.54166666666666663</v>
      </c>
      <c r="AS92" s="7" t="s">
        <v>19</v>
      </c>
      <c r="AT92" s="6">
        <v>0.66666666666666663</v>
      </c>
      <c r="AU92" s="6"/>
      <c r="AV92" s="7" t="s">
        <v>19</v>
      </c>
      <c r="AW92" s="6"/>
      <c r="AX92" s="6"/>
      <c r="AY92" s="7" t="s">
        <v>19</v>
      </c>
      <c r="AZ92" s="6"/>
      <c r="BA92" s="6"/>
      <c r="BB92" s="7" t="s">
        <v>19</v>
      </c>
      <c r="BC92" s="6"/>
      <c r="BD92" s="6">
        <v>0.54166666666666663</v>
      </c>
      <c r="BE92" s="7" t="s">
        <v>19</v>
      </c>
      <c r="BF92" s="6">
        <v>0.66666666666666663</v>
      </c>
      <c r="BG92" s="6">
        <v>0.54166666666666663</v>
      </c>
      <c r="BH92" s="7" t="s">
        <v>19</v>
      </c>
      <c r="BI92" s="6">
        <v>0.66666666666666663</v>
      </c>
      <c r="BJ92" s="56"/>
      <c r="BK92" s="57"/>
      <c r="BL92" s="56"/>
      <c r="BM92" s="57"/>
      <c r="BN92" s="56"/>
      <c r="BO92" s="57"/>
      <c r="BP92" s="56"/>
      <c r="BQ92" s="57"/>
      <c r="BT92" s="34"/>
      <c r="BU92" s="56"/>
      <c r="BV92" s="57"/>
      <c r="BW92" s="56"/>
      <c r="BX92" s="57"/>
      <c r="BY92" s="56"/>
      <c r="BZ92" s="57"/>
      <c r="CA92" s="56"/>
      <c r="CB92" s="57"/>
      <c r="CC92" s="56"/>
      <c r="CD92" s="57"/>
    </row>
    <row r="93" spans="2:82" x14ac:dyDescent="0.25">
      <c r="B93" s="32"/>
      <c r="C93" s="34"/>
      <c r="D93" s="37"/>
      <c r="E93" s="40"/>
      <c r="F93" s="64"/>
      <c r="G93" s="49">
        <f>(I92-G92)*24</f>
        <v>3</v>
      </c>
      <c r="H93" s="50"/>
      <c r="I93" s="51"/>
      <c r="J93" s="49">
        <f>(L92-J92)*24</f>
        <v>3</v>
      </c>
      <c r="K93" s="50"/>
      <c r="L93" s="51"/>
      <c r="M93" s="49">
        <f>(O92-M92)*24</f>
        <v>0</v>
      </c>
      <c r="N93" s="50"/>
      <c r="O93" s="51"/>
      <c r="P93" s="49">
        <f>(R92-P92)*24</f>
        <v>0</v>
      </c>
      <c r="Q93" s="50"/>
      <c r="R93" s="51"/>
      <c r="S93" s="49">
        <f>(U92-S92)*24</f>
        <v>0</v>
      </c>
      <c r="T93" s="50"/>
      <c r="U93" s="51"/>
      <c r="V93" s="49">
        <f>(X92-V92)*24</f>
        <v>3</v>
      </c>
      <c r="W93" s="50"/>
      <c r="X93" s="51"/>
      <c r="Y93" s="49">
        <f>(AA92-Y92)*24</f>
        <v>3</v>
      </c>
      <c r="Z93" s="50"/>
      <c r="AA93" s="51"/>
      <c r="AB93" s="56"/>
      <c r="AC93" s="57"/>
      <c r="AD93" s="56"/>
      <c r="AE93" s="57"/>
      <c r="AF93" s="56"/>
      <c r="AG93" s="57"/>
      <c r="AH93" s="56"/>
      <c r="AI93" s="57"/>
      <c r="AJ93" s="4"/>
      <c r="AK93" s="32"/>
      <c r="AL93" s="34"/>
      <c r="AM93" s="37"/>
      <c r="AN93" s="40"/>
      <c r="AO93" s="49">
        <f>(AQ92-AO92)*24</f>
        <v>3</v>
      </c>
      <c r="AP93" s="50"/>
      <c r="AQ93" s="51"/>
      <c r="AR93" s="49">
        <f>(AT92-AR92)*24</f>
        <v>3</v>
      </c>
      <c r="AS93" s="50"/>
      <c r="AT93" s="51"/>
      <c r="AU93" s="49">
        <f>(AW92-AU92)*24</f>
        <v>0</v>
      </c>
      <c r="AV93" s="50"/>
      <c r="AW93" s="51"/>
      <c r="AX93" s="49">
        <f>(AZ92-AX92)*24</f>
        <v>0</v>
      </c>
      <c r="AY93" s="50"/>
      <c r="AZ93" s="51"/>
      <c r="BA93" s="49">
        <f>(BC92-BA92)*24</f>
        <v>0</v>
      </c>
      <c r="BB93" s="50"/>
      <c r="BC93" s="51"/>
      <c r="BD93" s="49">
        <f>(BF92-BD92)*24</f>
        <v>3</v>
      </c>
      <c r="BE93" s="50"/>
      <c r="BF93" s="51"/>
      <c r="BG93" s="49">
        <f>(BI92-BG92)*24</f>
        <v>3</v>
      </c>
      <c r="BH93" s="50"/>
      <c r="BI93" s="51"/>
      <c r="BJ93" s="56"/>
      <c r="BK93" s="57"/>
      <c r="BL93" s="56"/>
      <c r="BM93" s="57"/>
      <c r="BN93" s="56"/>
      <c r="BO93" s="57"/>
      <c r="BP93" s="56"/>
      <c r="BQ93" s="57"/>
      <c r="BT93" s="34"/>
      <c r="BU93" s="56"/>
      <c r="BV93" s="57"/>
      <c r="BW93" s="56"/>
      <c r="BX93" s="57"/>
      <c r="BY93" s="56"/>
      <c r="BZ93" s="57"/>
      <c r="CA93" s="56"/>
      <c r="CB93" s="57"/>
      <c r="CC93" s="56"/>
      <c r="CD93" s="57"/>
    </row>
    <row r="94" spans="2:82" ht="15.75" thickBot="1" x14ac:dyDescent="0.3">
      <c r="B94" s="32"/>
      <c r="C94" s="34"/>
      <c r="D94" s="37"/>
      <c r="E94" s="40"/>
      <c r="F94" s="64"/>
      <c r="G94" s="52"/>
      <c r="H94" s="53"/>
      <c r="I94" s="54"/>
      <c r="J94" s="52"/>
      <c r="K94" s="53"/>
      <c r="L94" s="54"/>
      <c r="M94" s="52"/>
      <c r="N94" s="53"/>
      <c r="O94" s="54"/>
      <c r="P94" s="52"/>
      <c r="Q94" s="53"/>
      <c r="R94" s="54"/>
      <c r="S94" s="52"/>
      <c r="T94" s="53"/>
      <c r="U94" s="54"/>
      <c r="V94" s="52"/>
      <c r="W94" s="53"/>
      <c r="X94" s="54"/>
      <c r="Y94" s="52"/>
      <c r="Z94" s="53"/>
      <c r="AA94" s="54"/>
      <c r="AB94" s="56"/>
      <c r="AC94" s="57"/>
      <c r="AD94" s="56"/>
      <c r="AE94" s="57"/>
      <c r="AF94" s="56"/>
      <c r="AG94" s="57"/>
      <c r="AH94" s="56"/>
      <c r="AI94" s="57"/>
      <c r="AJ94" s="4"/>
      <c r="AK94" s="32"/>
      <c r="AL94" s="34"/>
      <c r="AM94" s="37"/>
      <c r="AN94" s="40"/>
      <c r="AO94" s="52"/>
      <c r="AP94" s="53"/>
      <c r="AQ94" s="54"/>
      <c r="AR94" s="52"/>
      <c r="AS94" s="53"/>
      <c r="AT94" s="54"/>
      <c r="AU94" s="52"/>
      <c r="AV94" s="53"/>
      <c r="AW94" s="54"/>
      <c r="AX94" s="52"/>
      <c r="AY94" s="53"/>
      <c r="AZ94" s="54"/>
      <c r="BA94" s="52"/>
      <c r="BB94" s="53"/>
      <c r="BC94" s="54"/>
      <c r="BD94" s="52"/>
      <c r="BE94" s="53"/>
      <c r="BF94" s="54"/>
      <c r="BG94" s="52"/>
      <c r="BH94" s="53"/>
      <c r="BI94" s="54"/>
      <c r="BJ94" s="56"/>
      <c r="BK94" s="57"/>
      <c r="BL94" s="56"/>
      <c r="BM94" s="57"/>
      <c r="BN94" s="56"/>
      <c r="BO94" s="57"/>
      <c r="BP94" s="56"/>
      <c r="BQ94" s="57"/>
      <c r="BT94" s="34"/>
      <c r="BU94" s="56"/>
      <c r="BV94" s="57"/>
      <c r="BW94" s="56"/>
      <c r="BX94" s="57"/>
      <c r="BY94" s="56"/>
      <c r="BZ94" s="57"/>
      <c r="CA94" s="56"/>
      <c r="CB94" s="57"/>
      <c r="CC94" s="56"/>
      <c r="CD94" s="57"/>
    </row>
    <row r="95" spans="2:82" ht="15.75" thickBot="1" x14ac:dyDescent="0.3">
      <c r="B95" s="32"/>
      <c r="C95" s="34"/>
      <c r="D95" s="37"/>
      <c r="E95" s="40"/>
      <c r="F95" s="64"/>
      <c r="G95" s="60" t="s">
        <v>31</v>
      </c>
      <c r="H95" s="61"/>
      <c r="I95" s="62"/>
      <c r="J95" s="60" t="s">
        <v>31</v>
      </c>
      <c r="K95" s="61"/>
      <c r="L95" s="62"/>
      <c r="M95" s="60" t="s">
        <v>31</v>
      </c>
      <c r="N95" s="61"/>
      <c r="O95" s="62"/>
      <c r="P95" s="60" t="s">
        <v>31</v>
      </c>
      <c r="Q95" s="61"/>
      <c r="R95" s="62"/>
      <c r="S95" s="60" t="s">
        <v>31</v>
      </c>
      <c r="T95" s="61"/>
      <c r="U95" s="62"/>
      <c r="V95" s="60" t="s">
        <v>31</v>
      </c>
      <c r="W95" s="61"/>
      <c r="X95" s="62"/>
      <c r="Y95" s="60" t="s">
        <v>31</v>
      </c>
      <c r="Z95" s="61"/>
      <c r="AA95" s="62"/>
      <c r="AB95" s="56"/>
      <c r="AC95" s="57"/>
      <c r="AD95" s="56"/>
      <c r="AE95" s="57"/>
      <c r="AF95" s="56"/>
      <c r="AG95" s="57"/>
      <c r="AH95" s="56"/>
      <c r="AI95" s="57"/>
      <c r="AJ95" s="4"/>
      <c r="AK95" s="32"/>
      <c r="AL95" s="34"/>
      <c r="AM95" s="37"/>
      <c r="AN95" s="40"/>
      <c r="AO95" s="60" t="s">
        <v>31</v>
      </c>
      <c r="AP95" s="61"/>
      <c r="AQ95" s="62"/>
      <c r="AR95" s="60" t="s">
        <v>31</v>
      </c>
      <c r="AS95" s="61"/>
      <c r="AT95" s="62"/>
      <c r="AU95" s="60" t="s">
        <v>31</v>
      </c>
      <c r="AV95" s="61"/>
      <c r="AW95" s="62"/>
      <c r="AX95" s="60" t="s">
        <v>31</v>
      </c>
      <c r="AY95" s="61"/>
      <c r="AZ95" s="62"/>
      <c r="BA95" s="60" t="s">
        <v>31</v>
      </c>
      <c r="BB95" s="61"/>
      <c r="BC95" s="62"/>
      <c r="BD95" s="60" t="s">
        <v>31</v>
      </c>
      <c r="BE95" s="61"/>
      <c r="BF95" s="62"/>
      <c r="BG95" s="60" t="s">
        <v>31</v>
      </c>
      <c r="BH95" s="61"/>
      <c r="BI95" s="62"/>
      <c r="BJ95" s="56"/>
      <c r="BK95" s="57"/>
      <c r="BL95" s="56"/>
      <c r="BM95" s="57"/>
      <c r="BN95" s="56"/>
      <c r="BO95" s="57"/>
      <c r="BP95" s="56"/>
      <c r="BQ95" s="57"/>
      <c r="BT95" s="34"/>
      <c r="BU95" s="56"/>
      <c r="BV95" s="57"/>
      <c r="BW95" s="56"/>
      <c r="BX95" s="57"/>
      <c r="BY95" s="56"/>
      <c r="BZ95" s="57"/>
      <c r="CA95" s="56"/>
      <c r="CB95" s="57"/>
      <c r="CC95" s="56"/>
      <c r="CD95" s="57"/>
    </row>
    <row r="96" spans="2:82" x14ac:dyDescent="0.25">
      <c r="B96" s="32"/>
      <c r="C96" s="34"/>
      <c r="D96" s="37"/>
      <c r="E96" s="40"/>
      <c r="F96" s="64"/>
      <c r="G96" s="49">
        <f ca="1">RANDBETWEEN(100,1000)</f>
        <v>377</v>
      </c>
      <c r="H96" s="50"/>
      <c r="I96" s="51"/>
      <c r="J96" s="49">
        <f ca="1">RANDBETWEEN(100,1000)</f>
        <v>167</v>
      </c>
      <c r="K96" s="50"/>
      <c r="L96" s="51"/>
      <c r="M96" s="49">
        <f ca="1">RANDBETWEEN(100,1000)</f>
        <v>829</v>
      </c>
      <c r="N96" s="50"/>
      <c r="O96" s="51"/>
      <c r="P96" s="49">
        <f ca="1">RANDBETWEEN(100,1000)</f>
        <v>627</v>
      </c>
      <c r="Q96" s="50"/>
      <c r="R96" s="51"/>
      <c r="S96" s="49">
        <f ca="1">RANDBETWEEN(100,1000)</f>
        <v>439</v>
      </c>
      <c r="T96" s="50"/>
      <c r="U96" s="51"/>
      <c r="V96" s="49">
        <f ca="1">RANDBETWEEN(100,1000)</f>
        <v>113</v>
      </c>
      <c r="W96" s="50"/>
      <c r="X96" s="51"/>
      <c r="Y96" s="49">
        <f ca="1">RANDBETWEEN(100,1000)</f>
        <v>868</v>
      </c>
      <c r="Z96" s="50"/>
      <c r="AA96" s="51"/>
      <c r="AB96" s="56"/>
      <c r="AC96" s="57"/>
      <c r="AD96" s="56"/>
      <c r="AE96" s="57"/>
      <c r="AF96" s="56"/>
      <c r="AG96" s="57"/>
      <c r="AH96" s="56"/>
      <c r="AI96" s="57"/>
      <c r="AJ96" s="4"/>
      <c r="AK96" s="32"/>
      <c r="AL96" s="34"/>
      <c r="AM96" s="37"/>
      <c r="AN96" s="40"/>
      <c r="AO96" s="49">
        <f ca="1">RANDBETWEEN(100,1000)</f>
        <v>827</v>
      </c>
      <c r="AP96" s="50"/>
      <c r="AQ96" s="51"/>
      <c r="AR96" s="49">
        <f ca="1">RANDBETWEEN(100,1000)</f>
        <v>777</v>
      </c>
      <c r="AS96" s="50"/>
      <c r="AT96" s="51"/>
      <c r="AU96" s="49">
        <f ca="1">RANDBETWEEN(100,1000)</f>
        <v>248</v>
      </c>
      <c r="AV96" s="50"/>
      <c r="AW96" s="51"/>
      <c r="AX96" s="49">
        <f ca="1">RANDBETWEEN(100,1000)</f>
        <v>360</v>
      </c>
      <c r="AY96" s="50"/>
      <c r="AZ96" s="51"/>
      <c r="BA96" s="49">
        <f ca="1">RANDBETWEEN(100,1000)</f>
        <v>936</v>
      </c>
      <c r="BB96" s="50"/>
      <c r="BC96" s="51"/>
      <c r="BD96" s="49">
        <f ca="1">RANDBETWEEN(100,1000)</f>
        <v>516</v>
      </c>
      <c r="BE96" s="50"/>
      <c r="BF96" s="51"/>
      <c r="BG96" s="49">
        <f ca="1">RANDBETWEEN(100,1000)</f>
        <v>554</v>
      </c>
      <c r="BH96" s="50"/>
      <c r="BI96" s="51"/>
      <c r="BJ96" s="56"/>
      <c r="BK96" s="57"/>
      <c r="BL96" s="56"/>
      <c r="BM96" s="57"/>
      <c r="BN96" s="56"/>
      <c r="BO96" s="57"/>
      <c r="BP96" s="56"/>
      <c r="BQ96" s="57"/>
      <c r="BT96" s="34"/>
      <c r="BU96" s="56"/>
      <c r="BV96" s="57"/>
      <c r="BW96" s="56"/>
      <c r="BX96" s="57"/>
      <c r="BY96" s="56"/>
      <c r="BZ96" s="57"/>
      <c r="CA96" s="56"/>
      <c r="CB96" s="57"/>
      <c r="CC96" s="56"/>
      <c r="CD96" s="57"/>
    </row>
    <row r="97" spans="2:82" ht="15.75" thickBot="1" x14ac:dyDescent="0.3">
      <c r="B97" s="32"/>
      <c r="C97" s="34"/>
      <c r="D97" s="37"/>
      <c r="E97" s="40"/>
      <c r="F97" s="64"/>
      <c r="G97" s="52"/>
      <c r="H97" s="53"/>
      <c r="I97" s="54"/>
      <c r="J97" s="52"/>
      <c r="K97" s="53"/>
      <c r="L97" s="54"/>
      <c r="M97" s="52"/>
      <c r="N97" s="53"/>
      <c r="O97" s="54"/>
      <c r="P97" s="52"/>
      <c r="Q97" s="53"/>
      <c r="R97" s="54"/>
      <c r="S97" s="52"/>
      <c r="T97" s="53"/>
      <c r="U97" s="54"/>
      <c r="V97" s="52"/>
      <c r="W97" s="53"/>
      <c r="X97" s="54"/>
      <c r="Y97" s="52"/>
      <c r="Z97" s="53"/>
      <c r="AA97" s="54"/>
      <c r="AB97" s="56"/>
      <c r="AC97" s="57"/>
      <c r="AD97" s="56"/>
      <c r="AE97" s="57"/>
      <c r="AF97" s="56"/>
      <c r="AG97" s="57"/>
      <c r="AH97" s="56"/>
      <c r="AI97" s="57"/>
      <c r="AJ97" s="4"/>
      <c r="AK97" s="32"/>
      <c r="AL97" s="34"/>
      <c r="AM97" s="37"/>
      <c r="AN97" s="40"/>
      <c r="AO97" s="52"/>
      <c r="AP97" s="53"/>
      <c r="AQ97" s="54"/>
      <c r="AR97" s="52"/>
      <c r="AS97" s="53"/>
      <c r="AT97" s="54"/>
      <c r="AU97" s="52"/>
      <c r="AV97" s="53"/>
      <c r="AW97" s="54"/>
      <c r="AX97" s="52"/>
      <c r="AY97" s="53"/>
      <c r="AZ97" s="54"/>
      <c r="BA97" s="52"/>
      <c r="BB97" s="53"/>
      <c r="BC97" s="54"/>
      <c r="BD97" s="52"/>
      <c r="BE97" s="53"/>
      <c r="BF97" s="54"/>
      <c r="BG97" s="52"/>
      <c r="BH97" s="53"/>
      <c r="BI97" s="54"/>
      <c r="BJ97" s="56"/>
      <c r="BK97" s="57"/>
      <c r="BL97" s="56"/>
      <c r="BM97" s="57"/>
      <c r="BN97" s="56"/>
      <c r="BO97" s="57"/>
      <c r="BP97" s="56"/>
      <c r="BQ97" s="57"/>
      <c r="BT97" s="34"/>
      <c r="BU97" s="56"/>
      <c r="BV97" s="57"/>
      <c r="BW97" s="56"/>
      <c r="BX97" s="57"/>
      <c r="BY97" s="56"/>
      <c r="BZ97" s="57"/>
      <c r="CA97" s="56"/>
      <c r="CB97" s="57"/>
      <c r="CC97" s="56"/>
      <c r="CD97" s="57"/>
    </row>
    <row r="98" spans="2:82" ht="15.75" thickBot="1" x14ac:dyDescent="0.3">
      <c r="B98" s="32"/>
      <c r="C98" s="34"/>
      <c r="D98" s="37"/>
      <c r="E98" s="40"/>
      <c r="F98" s="64"/>
      <c r="G98" s="60" t="s">
        <v>5</v>
      </c>
      <c r="H98" s="61"/>
      <c r="I98" s="62"/>
      <c r="J98" s="60" t="s">
        <v>5</v>
      </c>
      <c r="K98" s="61"/>
      <c r="L98" s="62"/>
      <c r="M98" s="60" t="s">
        <v>5</v>
      </c>
      <c r="N98" s="61"/>
      <c r="O98" s="62"/>
      <c r="P98" s="60" t="s">
        <v>5</v>
      </c>
      <c r="Q98" s="61"/>
      <c r="R98" s="62"/>
      <c r="S98" s="60" t="s">
        <v>5</v>
      </c>
      <c r="T98" s="61"/>
      <c r="U98" s="62"/>
      <c r="V98" s="60" t="s">
        <v>5</v>
      </c>
      <c r="W98" s="61"/>
      <c r="X98" s="62"/>
      <c r="Y98" s="60" t="s">
        <v>5</v>
      </c>
      <c r="Z98" s="61"/>
      <c r="AA98" s="62"/>
      <c r="AB98" s="56"/>
      <c r="AC98" s="57"/>
      <c r="AD98" s="56"/>
      <c r="AE98" s="57"/>
      <c r="AF98" s="56"/>
      <c r="AG98" s="57"/>
      <c r="AH98" s="56"/>
      <c r="AI98" s="57"/>
      <c r="AJ98" s="4"/>
      <c r="AK98" s="32"/>
      <c r="AL98" s="34"/>
      <c r="AM98" s="37"/>
      <c r="AN98" s="40"/>
      <c r="AO98" s="60" t="s">
        <v>5</v>
      </c>
      <c r="AP98" s="61"/>
      <c r="AQ98" s="62"/>
      <c r="AR98" s="60" t="s">
        <v>5</v>
      </c>
      <c r="AS98" s="61"/>
      <c r="AT98" s="62"/>
      <c r="AU98" s="60" t="s">
        <v>5</v>
      </c>
      <c r="AV98" s="61"/>
      <c r="AW98" s="62"/>
      <c r="AX98" s="60" t="s">
        <v>5</v>
      </c>
      <c r="AY98" s="61"/>
      <c r="AZ98" s="62"/>
      <c r="BA98" s="60" t="s">
        <v>5</v>
      </c>
      <c r="BB98" s="61"/>
      <c r="BC98" s="62"/>
      <c r="BD98" s="60" t="s">
        <v>5</v>
      </c>
      <c r="BE98" s="61"/>
      <c r="BF98" s="62"/>
      <c r="BG98" s="60" t="s">
        <v>5</v>
      </c>
      <c r="BH98" s="61"/>
      <c r="BI98" s="62"/>
      <c r="BJ98" s="56"/>
      <c r="BK98" s="57"/>
      <c r="BL98" s="56"/>
      <c r="BM98" s="57"/>
      <c r="BN98" s="56"/>
      <c r="BO98" s="57"/>
      <c r="BP98" s="56"/>
      <c r="BQ98" s="57"/>
      <c r="BT98" s="34"/>
      <c r="BU98" s="56"/>
      <c r="BV98" s="57"/>
      <c r="BW98" s="56"/>
      <c r="BX98" s="57"/>
      <c r="BY98" s="56"/>
      <c r="BZ98" s="57"/>
      <c r="CA98" s="56"/>
      <c r="CB98" s="57"/>
      <c r="CC98" s="56"/>
      <c r="CD98" s="57"/>
    </row>
    <row r="99" spans="2:82" x14ac:dyDescent="0.25">
      <c r="B99" s="32"/>
      <c r="C99" s="34"/>
      <c r="D99" s="37"/>
      <c r="E99" s="40"/>
      <c r="F99" s="64"/>
      <c r="G99" s="46">
        <f ca="1">G96*$F$8</f>
        <v>52.780000000000008</v>
      </c>
      <c r="H99" s="47"/>
      <c r="I99" s="48"/>
      <c r="J99" s="46">
        <f ca="1">J96*$F$8</f>
        <v>23.380000000000003</v>
      </c>
      <c r="K99" s="47"/>
      <c r="L99" s="48"/>
      <c r="M99" s="46">
        <f ca="1">M96*$F$8</f>
        <v>116.06000000000002</v>
      </c>
      <c r="N99" s="47"/>
      <c r="O99" s="48"/>
      <c r="P99" s="46">
        <f ca="1">P96*$F$8</f>
        <v>87.780000000000015</v>
      </c>
      <c r="Q99" s="47"/>
      <c r="R99" s="48"/>
      <c r="S99" s="46">
        <f ca="1">S96*$F$8</f>
        <v>61.460000000000008</v>
      </c>
      <c r="T99" s="47"/>
      <c r="U99" s="48"/>
      <c r="V99" s="46">
        <f ca="1">V96*$F$8</f>
        <v>15.820000000000002</v>
      </c>
      <c r="W99" s="47"/>
      <c r="X99" s="48"/>
      <c r="Y99" s="46">
        <f ca="1">Y96*$F$8</f>
        <v>121.52000000000001</v>
      </c>
      <c r="Z99" s="47"/>
      <c r="AA99" s="48"/>
      <c r="AB99" s="56"/>
      <c r="AC99" s="57"/>
      <c r="AD99" s="56"/>
      <c r="AE99" s="57"/>
      <c r="AF99" s="56"/>
      <c r="AG99" s="57"/>
      <c r="AH99" s="56"/>
      <c r="AI99" s="57"/>
      <c r="AJ99" s="4"/>
      <c r="AK99" s="32"/>
      <c r="AL99" s="34"/>
      <c r="AM99" s="37"/>
      <c r="AN99" s="40"/>
      <c r="AO99" s="46">
        <f ca="1">AO96*$F$8</f>
        <v>115.78000000000002</v>
      </c>
      <c r="AP99" s="47"/>
      <c r="AQ99" s="48"/>
      <c r="AR99" s="46">
        <f ca="1">AR96*$F$8</f>
        <v>108.78000000000002</v>
      </c>
      <c r="AS99" s="47"/>
      <c r="AT99" s="48"/>
      <c r="AU99" s="46">
        <f ca="1">AU96*$F$8</f>
        <v>34.720000000000006</v>
      </c>
      <c r="AV99" s="47"/>
      <c r="AW99" s="48"/>
      <c r="AX99" s="46">
        <f ca="1">AX96*$F$8</f>
        <v>50.400000000000006</v>
      </c>
      <c r="AY99" s="47"/>
      <c r="AZ99" s="48"/>
      <c r="BA99" s="46">
        <f ca="1">BA96*$F$8</f>
        <v>131.04000000000002</v>
      </c>
      <c r="BB99" s="47"/>
      <c r="BC99" s="48"/>
      <c r="BD99" s="46">
        <f ca="1">BD96*$F$8</f>
        <v>72.240000000000009</v>
      </c>
      <c r="BE99" s="47"/>
      <c r="BF99" s="48"/>
      <c r="BG99" s="46">
        <f ca="1">BG96*$F$8</f>
        <v>77.56</v>
      </c>
      <c r="BH99" s="47"/>
      <c r="BI99" s="48"/>
      <c r="BJ99" s="56"/>
      <c r="BK99" s="57"/>
      <c r="BL99" s="56"/>
      <c r="BM99" s="57"/>
      <c r="BN99" s="56"/>
      <c r="BO99" s="57"/>
      <c r="BP99" s="56"/>
      <c r="BQ99" s="57"/>
      <c r="BT99" s="34"/>
      <c r="BU99" s="56"/>
      <c r="BV99" s="57"/>
      <c r="BW99" s="56"/>
      <c r="BX99" s="57"/>
      <c r="BY99" s="56"/>
      <c r="BZ99" s="57"/>
      <c r="CA99" s="56"/>
      <c r="CB99" s="57"/>
      <c r="CC99" s="56"/>
      <c r="CD99" s="57"/>
    </row>
    <row r="100" spans="2:82" ht="15.75" thickBot="1" x14ac:dyDescent="0.3">
      <c r="B100" s="33"/>
      <c r="C100" s="35"/>
      <c r="D100" s="38"/>
      <c r="E100" s="41"/>
      <c r="F100" s="65"/>
      <c r="G100" s="30"/>
      <c r="H100" s="44"/>
      <c r="I100" s="45"/>
      <c r="J100" s="30"/>
      <c r="K100" s="44"/>
      <c r="L100" s="45"/>
      <c r="M100" s="30"/>
      <c r="N100" s="44"/>
      <c r="O100" s="45"/>
      <c r="P100" s="30"/>
      <c r="Q100" s="44"/>
      <c r="R100" s="45"/>
      <c r="S100" s="30"/>
      <c r="T100" s="44"/>
      <c r="U100" s="45"/>
      <c r="V100" s="30"/>
      <c r="W100" s="44"/>
      <c r="X100" s="45"/>
      <c r="Y100" s="30"/>
      <c r="Z100" s="44"/>
      <c r="AA100" s="45"/>
      <c r="AB100" s="52"/>
      <c r="AC100" s="54"/>
      <c r="AD100" s="52"/>
      <c r="AE100" s="54"/>
      <c r="AF100" s="52"/>
      <c r="AG100" s="54"/>
      <c r="AH100" s="52"/>
      <c r="AI100" s="54"/>
      <c r="AJ100" s="4"/>
      <c r="AK100" s="33"/>
      <c r="AL100" s="35"/>
      <c r="AM100" s="38"/>
      <c r="AN100" s="41"/>
      <c r="AO100" s="30"/>
      <c r="AP100" s="44"/>
      <c r="AQ100" s="45"/>
      <c r="AR100" s="30"/>
      <c r="AS100" s="44"/>
      <c r="AT100" s="45"/>
      <c r="AU100" s="30"/>
      <c r="AV100" s="44"/>
      <c r="AW100" s="45"/>
      <c r="AX100" s="30"/>
      <c r="AY100" s="44"/>
      <c r="AZ100" s="45"/>
      <c r="BA100" s="30"/>
      <c r="BB100" s="44"/>
      <c r="BC100" s="45"/>
      <c r="BD100" s="30"/>
      <c r="BE100" s="44"/>
      <c r="BF100" s="45"/>
      <c r="BG100" s="30"/>
      <c r="BH100" s="44"/>
      <c r="BI100" s="45"/>
      <c r="BJ100" s="52"/>
      <c r="BK100" s="54"/>
      <c r="BL100" s="52"/>
      <c r="BM100" s="54"/>
      <c r="BN100" s="52"/>
      <c r="BO100" s="54"/>
      <c r="BP100" s="52"/>
      <c r="BQ100" s="54"/>
      <c r="BT100" s="35"/>
      <c r="BU100" s="52"/>
      <c r="BV100" s="54"/>
      <c r="BW100" s="52"/>
      <c r="BX100" s="54"/>
      <c r="BY100" s="52"/>
      <c r="BZ100" s="54"/>
      <c r="CA100" s="52"/>
      <c r="CB100" s="54"/>
      <c r="CC100" s="52"/>
      <c r="CD100" s="54"/>
    </row>
    <row r="101" spans="2:82" x14ac:dyDescent="0.25">
      <c r="B101" s="46" t="s">
        <v>6</v>
      </c>
      <c r="C101" s="58"/>
      <c r="D101" s="46" t="s">
        <v>1</v>
      </c>
      <c r="E101" s="58" t="s">
        <v>7</v>
      </c>
      <c r="F101" s="34" t="s">
        <v>5</v>
      </c>
      <c r="G101" s="46" t="s">
        <v>18</v>
      </c>
      <c r="H101" s="47"/>
      <c r="I101" s="48"/>
      <c r="J101" s="46" t="s">
        <v>20</v>
      </c>
      <c r="K101" s="47"/>
      <c r="L101" s="48"/>
      <c r="M101" s="46" t="s">
        <v>21</v>
      </c>
      <c r="N101" s="47"/>
      <c r="O101" s="48"/>
      <c r="P101" s="46" t="s">
        <v>22</v>
      </c>
      <c r="Q101" s="47"/>
      <c r="R101" s="48"/>
      <c r="S101" s="46" t="s">
        <v>23</v>
      </c>
      <c r="T101" s="47"/>
      <c r="U101" s="48"/>
      <c r="V101" s="46" t="s">
        <v>24</v>
      </c>
      <c r="W101" s="47"/>
      <c r="X101" s="48"/>
      <c r="Y101" s="46" t="s">
        <v>25</v>
      </c>
      <c r="Z101" s="47"/>
      <c r="AA101" s="48"/>
      <c r="AB101" s="46" t="s">
        <v>26</v>
      </c>
      <c r="AC101" s="48"/>
      <c r="AD101" s="46" t="s">
        <v>27</v>
      </c>
      <c r="AE101" s="48"/>
      <c r="AF101" s="46" t="s">
        <v>32</v>
      </c>
      <c r="AG101" s="48"/>
      <c r="AH101" s="66" t="s">
        <v>33</v>
      </c>
      <c r="AI101" s="67"/>
      <c r="AJ101" s="4"/>
      <c r="AK101" s="46" t="s">
        <v>6</v>
      </c>
      <c r="AL101" s="58"/>
      <c r="AM101" s="46" t="s">
        <v>1</v>
      </c>
      <c r="AN101" s="58" t="s">
        <v>7</v>
      </c>
      <c r="AO101" s="46" t="s">
        <v>18</v>
      </c>
      <c r="AP101" s="47"/>
      <c r="AQ101" s="48"/>
      <c r="AR101" s="46" t="s">
        <v>20</v>
      </c>
      <c r="AS101" s="47"/>
      <c r="AT101" s="48"/>
      <c r="AU101" s="46" t="s">
        <v>21</v>
      </c>
      <c r="AV101" s="47"/>
      <c r="AW101" s="48"/>
      <c r="AX101" s="46" t="s">
        <v>22</v>
      </c>
      <c r="AY101" s="47"/>
      <c r="AZ101" s="48"/>
      <c r="BA101" s="46" t="s">
        <v>23</v>
      </c>
      <c r="BB101" s="47"/>
      <c r="BC101" s="48"/>
      <c r="BD101" s="46" t="s">
        <v>24</v>
      </c>
      <c r="BE101" s="47"/>
      <c r="BF101" s="48"/>
      <c r="BG101" s="46" t="s">
        <v>25</v>
      </c>
      <c r="BH101" s="47"/>
      <c r="BI101" s="48"/>
      <c r="BJ101" s="46" t="s">
        <v>26</v>
      </c>
      <c r="BK101" s="48"/>
      <c r="BL101" s="46" t="s">
        <v>27</v>
      </c>
      <c r="BM101" s="48"/>
      <c r="BN101" s="46" t="s">
        <v>32</v>
      </c>
      <c r="BO101" s="48"/>
      <c r="BP101" s="66" t="s">
        <v>33</v>
      </c>
      <c r="BQ101" s="67"/>
      <c r="BU101" s="29" t="s">
        <v>26</v>
      </c>
      <c r="BV101" s="43"/>
      <c r="BW101" s="29" t="s">
        <v>34</v>
      </c>
      <c r="BX101" s="43"/>
      <c r="BY101" s="29" t="s">
        <v>32</v>
      </c>
      <c r="BZ101" s="43"/>
      <c r="CA101" s="70" t="s">
        <v>37</v>
      </c>
      <c r="CB101" s="71"/>
      <c r="CC101" s="29" t="s">
        <v>35</v>
      </c>
      <c r="CD101" s="43"/>
    </row>
    <row r="102" spans="2:82" ht="15.75" thickBot="1" x14ac:dyDescent="0.3">
      <c r="B102" s="30"/>
      <c r="C102" s="34"/>
      <c r="D102" s="30"/>
      <c r="E102" s="35"/>
      <c r="F102" s="35"/>
      <c r="G102" s="30"/>
      <c r="H102" s="44"/>
      <c r="I102" s="45"/>
      <c r="J102" s="30"/>
      <c r="K102" s="44"/>
      <c r="L102" s="45"/>
      <c r="M102" s="30"/>
      <c r="N102" s="44"/>
      <c r="O102" s="45"/>
      <c r="P102" s="30"/>
      <c r="Q102" s="44"/>
      <c r="R102" s="45"/>
      <c r="S102" s="30"/>
      <c r="T102" s="44"/>
      <c r="U102" s="45"/>
      <c r="V102" s="30"/>
      <c r="W102" s="44"/>
      <c r="X102" s="45"/>
      <c r="Y102" s="30"/>
      <c r="Z102" s="44"/>
      <c r="AA102" s="45"/>
      <c r="AB102" s="30"/>
      <c r="AC102" s="45"/>
      <c r="AD102" s="30"/>
      <c r="AE102" s="45"/>
      <c r="AF102" s="30"/>
      <c r="AG102" s="45"/>
      <c r="AH102" s="68"/>
      <c r="AI102" s="69"/>
      <c r="AJ102" s="4"/>
      <c r="AK102" s="30"/>
      <c r="AL102" s="34"/>
      <c r="AM102" s="30"/>
      <c r="AN102" s="35"/>
      <c r="AO102" s="30"/>
      <c r="AP102" s="44"/>
      <c r="AQ102" s="45"/>
      <c r="AR102" s="30"/>
      <c r="AS102" s="44"/>
      <c r="AT102" s="45"/>
      <c r="AU102" s="30"/>
      <c r="AV102" s="44"/>
      <c r="AW102" s="45"/>
      <c r="AX102" s="30"/>
      <c r="AY102" s="44"/>
      <c r="AZ102" s="45"/>
      <c r="BA102" s="30"/>
      <c r="BB102" s="44"/>
      <c r="BC102" s="45"/>
      <c r="BD102" s="30"/>
      <c r="BE102" s="44"/>
      <c r="BF102" s="45"/>
      <c r="BG102" s="30"/>
      <c r="BH102" s="44"/>
      <c r="BI102" s="45"/>
      <c r="BJ102" s="30"/>
      <c r="BK102" s="45"/>
      <c r="BL102" s="30"/>
      <c r="BM102" s="45"/>
      <c r="BN102" s="30"/>
      <c r="BO102" s="45"/>
      <c r="BP102" s="68"/>
      <c r="BQ102" s="69"/>
      <c r="BU102" s="30"/>
      <c r="BV102" s="45"/>
      <c r="BW102" s="30"/>
      <c r="BX102" s="45"/>
      <c r="BY102" s="30"/>
      <c r="BZ102" s="45"/>
      <c r="CA102" s="68"/>
      <c r="CB102" s="69"/>
      <c r="CC102" s="30"/>
      <c r="CD102" s="45"/>
    </row>
    <row r="103" spans="2:82" ht="15.75" thickBot="1" x14ac:dyDescent="0.3">
      <c r="B103" s="3"/>
      <c r="C103" s="34"/>
      <c r="D103" s="4"/>
      <c r="E103" s="4"/>
      <c r="F103" s="4"/>
      <c r="G103" s="46"/>
      <c r="H103" s="47"/>
      <c r="I103" s="48"/>
      <c r="J103" s="46"/>
      <c r="K103" s="47"/>
      <c r="L103" s="48"/>
      <c r="M103" s="46"/>
      <c r="N103" s="47"/>
      <c r="O103" s="48"/>
      <c r="P103" s="46"/>
      <c r="Q103" s="47"/>
      <c r="R103" s="48"/>
      <c r="S103" s="46"/>
      <c r="T103" s="47"/>
      <c r="U103" s="48"/>
      <c r="V103" s="46"/>
      <c r="W103" s="47"/>
      <c r="X103" s="48"/>
      <c r="Y103" s="46"/>
      <c r="Z103" s="47"/>
      <c r="AA103" s="48"/>
      <c r="AB103" s="49">
        <f>G106+J106+M106+P106+S106+V106+Y106+G109+J109+M109+P109+S109+V109+Y109</f>
        <v>40</v>
      </c>
      <c r="AC103" s="51"/>
      <c r="AD103" s="55">
        <f ca="1">AB103*E104</f>
        <v>760</v>
      </c>
      <c r="AE103" s="51"/>
      <c r="AF103" s="49">
        <f ca="1">G115+J115+M115+P115+S115+V115+Y115</f>
        <v>627.62000000000012</v>
      </c>
      <c r="AG103" s="51"/>
      <c r="AH103" s="55">
        <f ca="1">AD103+AF103</f>
        <v>1387.6200000000001</v>
      </c>
      <c r="AI103" s="51"/>
      <c r="AJ103" s="4"/>
      <c r="AK103" s="3"/>
      <c r="AL103" s="34"/>
      <c r="AM103" s="4"/>
      <c r="AN103" s="4"/>
      <c r="AO103" s="46"/>
      <c r="AP103" s="47"/>
      <c r="AQ103" s="48"/>
      <c r="AR103" s="46"/>
      <c r="AS103" s="47"/>
      <c r="AT103" s="48"/>
      <c r="AU103" s="46"/>
      <c r="AV103" s="47"/>
      <c r="AW103" s="48"/>
      <c r="AX103" s="46"/>
      <c r="AY103" s="47"/>
      <c r="AZ103" s="48"/>
      <c r="BA103" s="46"/>
      <c r="BB103" s="47"/>
      <c r="BC103" s="48"/>
      <c r="BD103" s="46"/>
      <c r="BE103" s="47"/>
      <c r="BF103" s="48"/>
      <c r="BG103" s="46"/>
      <c r="BH103" s="47"/>
      <c r="BI103" s="48"/>
      <c r="BJ103" s="49">
        <f>AO106+AR106+AU106+AX106+BA106+BD106+BG106+AO109+AR109+AU109+AX109+BA109+BD109+BG109</f>
        <v>40</v>
      </c>
      <c r="BK103" s="51"/>
      <c r="BL103" s="55">
        <f ca="1">BJ103*AN104</f>
        <v>760</v>
      </c>
      <c r="BM103" s="51"/>
      <c r="BN103" s="49">
        <f ca="1">AO115+AR115+AU115+AX115+BA115+BD115+BG115</f>
        <v>648.90000000000009</v>
      </c>
      <c r="BO103" s="51"/>
      <c r="BP103" s="55">
        <f ca="1">BL103+BN103</f>
        <v>1408.9</v>
      </c>
      <c r="BQ103" s="51"/>
      <c r="BT103" s="58">
        <f>B104</f>
        <v>7</v>
      </c>
      <c r="BU103" s="49">
        <f>AB103+BJ103</f>
        <v>80</v>
      </c>
      <c r="BV103" s="51"/>
      <c r="BW103" s="55">
        <f ca="1">BL103+AD103</f>
        <v>1520</v>
      </c>
      <c r="BX103" s="51"/>
      <c r="BY103" s="49">
        <f ca="1">AF103</f>
        <v>627.62000000000012</v>
      </c>
      <c r="BZ103" s="51"/>
      <c r="CA103" s="55">
        <f ca="1">BW103+BY103</f>
        <v>2147.62</v>
      </c>
      <c r="CB103" s="51"/>
      <c r="CC103" s="49">
        <f ca="1">SUM(AO112:BI113)+ SUM(G112:AA113)</f>
        <v>9118</v>
      </c>
      <c r="CD103" s="51"/>
    </row>
    <row r="104" spans="2:82" ht="15.75" thickBot="1" x14ac:dyDescent="0.3">
      <c r="B104" s="31">
        <v>7</v>
      </c>
      <c r="C104" s="34"/>
      <c r="D104" s="36" t="str">
        <f>VLOOKUP(B104,Sheet1!$D$8:$E$16,2)</f>
        <v>n7</v>
      </c>
      <c r="E104" s="39">
        <f ca="1">VLOOKUP(B104,Sheet1!$D$8:$I$17,6)</f>
        <v>19</v>
      </c>
      <c r="F104" s="63">
        <f ca="1">VLOOKUP(B104,Sheet1!$D$8:$J$17,7)</f>
        <v>0.18</v>
      </c>
      <c r="G104" s="30"/>
      <c r="H104" s="44"/>
      <c r="I104" s="45"/>
      <c r="J104" s="30"/>
      <c r="K104" s="44"/>
      <c r="L104" s="45"/>
      <c r="M104" s="30"/>
      <c r="N104" s="44"/>
      <c r="O104" s="45"/>
      <c r="P104" s="30"/>
      <c r="Q104" s="44"/>
      <c r="R104" s="45"/>
      <c r="S104" s="30"/>
      <c r="T104" s="44"/>
      <c r="U104" s="45"/>
      <c r="V104" s="30"/>
      <c r="W104" s="44"/>
      <c r="X104" s="45"/>
      <c r="Y104" s="30"/>
      <c r="Z104" s="44"/>
      <c r="AA104" s="45"/>
      <c r="AB104" s="56"/>
      <c r="AC104" s="57"/>
      <c r="AD104" s="56"/>
      <c r="AE104" s="57"/>
      <c r="AF104" s="56"/>
      <c r="AG104" s="57"/>
      <c r="AH104" s="56"/>
      <c r="AI104" s="57"/>
      <c r="AJ104" s="4"/>
      <c r="AK104" s="31">
        <f>B104</f>
        <v>7</v>
      </c>
      <c r="AL104" s="34"/>
      <c r="AM104" s="36" t="str">
        <f>VLOOKUP(AK104,Sheet1!$D$8:$E$16,2)</f>
        <v>n7</v>
      </c>
      <c r="AN104" s="39">
        <f ca="1">VLOOKUP(AK104,Sheet1!$D$8:$I$17,6)</f>
        <v>19</v>
      </c>
      <c r="AO104" s="30"/>
      <c r="AP104" s="44"/>
      <c r="AQ104" s="45"/>
      <c r="AR104" s="30"/>
      <c r="AS104" s="44"/>
      <c r="AT104" s="45"/>
      <c r="AU104" s="30"/>
      <c r="AV104" s="44"/>
      <c r="AW104" s="45"/>
      <c r="AX104" s="30"/>
      <c r="AY104" s="44"/>
      <c r="AZ104" s="45"/>
      <c r="BA104" s="30"/>
      <c r="BB104" s="44"/>
      <c r="BC104" s="45"/>
      <c r="BD104" s="30"/>
      <c r="BE104" s="44"/>
      <c r="BF104" s="45"/>
      <c r="BG104" s="30"/>
      <c r="BH104" s="44"/>
      <c r="BI104" s="45"/>
      <c r="BJ104" s="56"/>
      <c r="BK104" s="57"/>
      <c r="BL104" s="56"/>
      <c r="BM104" s="57"/>
      <c r="BN104" s="56"/>
      <c r="BO104" s="57"/>
      <c r="BP104" s="56"/>
      <c r="BQ104" s="57"/>
      <c r="BT104" s="34"/>
      <c r="BU104" s="56"/>
      <c r="BV104" s="57"/>
      <c r="BW104" s="56"/>
      <c r="BX104" s="57"/>
      <c r="BY104" s="56"/>
      <c r="BZ104" s="57"/>
      <c r="CA104" s="56"/>
      <c r="CB104" s="57"/>
      <c r="CC104" s="56"/>
      <c r="CD104" s="57"/>
    </row>
    <row r="105" spans="2:82" ht="15.75" thickBot="1" x14ac:dyDescent="0.3">
      <c r="B105" s="32"/>
      <c r="C105" s="34"/>
      <c r="D105" s="37"/>
      <c r="E105" s="40"/>
      <c r="F105" s="64"/>
      <c r="G105" s="6">
        <v>0.33333333333333331</v>
      </c>
      <c r="H105" s="8" t="s">
        <v>19</v>
      </c>
      <c r="I105" s="6">
        <v>0.5</v>
      </c>
      <c r="J105" s="6">
        <v>0.33333333333333331</v>
      </c>
      <c r="K105" s="7" t="s">
        <v>19</v>
      </c>
      <c r="L105" s="5">
        <v>0.5</v>
      </c>
      <c r="M105" s="6">
        <v>0.33333333333333331</v>
      </c>
      <c r="N105" s="7" t="s">
        <v>19</v>
      </c>
      <c r="O105" s="6">
        <v>0.5</v>
      </c>
      <c r="P105" s="6">
        <v>0.33333333333333331</v>
      </c>
      <c r="Q105" s="7" t="s">
        <v>19</v>
      </c>
      <c r="R105" s="6">
        <v>0.5</v>
      </c>
      <c r="S105" s="6">
        <v>0.33333333333333331</v>
      </c>
      <c r="T105" s="7" t="s">
        <v>19</v>
      </c>
      <c r="U105" s="6">
        <v>0.5</v>
      </c>
      <c r="V105" s="6">
        <v>0.33333333333333331</v>
      </c>
      <c r="W105" s="7" t="s">
        <v>19</v>
      </c>
      <c r="X105" s="6">
        <v>0.5</v>
      </c>
      <c r="Y105" s="6">
        <v>0.33333333333333331</v>
      </c>
      <c r="Z105" s="7" t="s">
        <v>19</v>
      </c>
      <c r="AA105" s="6">
        <v>0.5</v>
      </c>
      <c r="AB105" s="56"/>
      <c r="AC105" s="57"/>
      <c r="AD105" s="56"/>
      <c r="AE105" s="57"/>
      <c r="AF105" s="56"/>
      <c r="AG105" s="57"/>
      <c r="AH105" s="56"/>
      <c r="AI105" s="57"/>
      <c r="AJ105" s="4"/>
      <c r="AK105" s="32"/>
      <c r="AL105" s="34"/>
      <c r="AM105" s="37"/>
      <c r="AN105" s="40"/>
      <c r="AO105" s="6">
        <v>0.33333333333333331</v>
      </c>
      <c r="AP105" s="8" t="s">
        <v>19</v>
      </c>
      <c r="AQ105" s="6">
        <v>0.5</v>
      </c>
      <c r="AR105" s="6">
        <v>0.33333333333333331</v>
      </c>
      <c r="AS105" s="7" t="s">
        <v>19</v>
      </c>
      <c r="AT105" s="5">
        <v>0.5</v>
      </c>
      <c r="AU105" s="6">
        <v>0.33333333333333331</v>
      </c>
      <c r="AV105" s="7" t="s">
        <v>19</v>
      </c>
      <c r="AW105" s="6">
        <v>0.5</v>
      </c>
      <c r="AX105" s="6">
        <v>0.33333333333333331</v>
      </c>
      <c r="AY105" s="7" t="s">
        <v>19</v>
      </c>
      <c r="AZ105" s="6">
        <v>0.5</v>
      </c>
      <c r="BA105" s="6">
        <v>0.33333333333333331</v>
      </c>
      <c r="BB105" s="7" t="s">
        <v>19</v>
      </c>
      <c r="BC105" s="6">
        <v>0.5</v>
      </c>
      <c r="BD105" s="6">
        <v>0.33333333333333331</v>
      </c>
      <c r="BE105" s="7" t="s">
        <v>19</v>
      </c>
      <c r="BF105" s="6">
        <v>0.5</v>
      </c>
      <c r="BG105" s="6">
        <v>0.33333333333333331</v>
      </c>
      <c r="BH105" s="7" t="s">
        <v>19</v>
      </c>
      <c r="BI105" s="6">
        <v>0.5</v>
      </c>
      <c r="BJ105" s="56"/>
      <c r="BK105" s="57"/>
      <c r="BL105" s="56"/>
      <c r="BM105" s="57"/>
      <c r="BN105" s="56"/>
      <c r="BO105" s="57"/>
      <c r="BP105" s="56"/>
      <c r="BQ105" s="57"/>
      <c r="BT105" s="34"/>
      <c r="BU105" s="56"/>
      <c r="BV105" s="57"/>
      <c r="BW105" s="56"/>
      <c r="BX105" s="57"/>
      <c r="BY105" s="56"/>
      <c r="BZ105" s="57"/>
      <c r="CA105" s="56"/>
      <c r="CB105" s="57"/>
      <c r="CC105" s="56"/>
      <c r="CD105" s="57"/>
    </row>
    <row r="106" spans="2:82" x14ac:dyDescent="0.25">
      <c r="B106" s="32"/>
      <c r="C106" s="34"/>
      <c r="D106" s="37"/>
      <c r="E106" s="40"/>
      <c r="F106" s="64"/>
      <c r="G106" s="49">
        <f>(I105-G105)*24</f>
        <v>4</v>
      </c>
      <c r="H106" s="50"/>
      <c r="I106" s="51"/>
      <c r="J106" s="49">
        <f>(L105-J105)*24</f>
        <v>4</v>
      </c>
      <c r="K106" s="50"/>
      <c r="L106" s="51"/>
      <c r="M106" s="49">
        <f>(O105-M105)*24</f>
        <v>4</v>
      </c>
      <c r="N106" s="50"/>
      <c r="O106" s="51"/>
      <c r="P106" s="49">
        <f>(R105-P105)*24</f>
        <v>4</v>
      </c>
      <c r="Q106" s="50"/>
      <c r="R106" s="51"/>
      <c r="S106" s="49">
        <f>(U105-S105)*24</f>
        <v>4</v>
      </c>
      <c r="T106" s="50"/>
      <c r="U106" s="51"/>
      <c r="V106" s="49">
        <f>(X105-V105)*24</f>
        <v>4</v>
      </c>
      <c r="W106" s="50"/>
      <c r="X106" s="51"/>
      <c r="Y106" s="49">
        <f>(AA105-Y105)*24</f>
        <v>4</v>
      </c>
      <c r="Z106" s="50"/>
      <c r="AA106" s="51"/>
      <c r="AB106" s="56"/>
      <c r="AC106" s="57"/>
      <c r="AD106" s="56"/>
      <c r="AE106" s="57"/>
      <c r="AF106" s="56"/>
      <c r="AG106" s="57"/>
      <c r="AH106" s="56"/>
      <c r="AI106" s="57"/>
      <c r="AJ106" s="4"/>
      <c r="AK106" s="32"/>
      <c r="AL106" s="34"/>
      <c r="AM106" s="37"/>
      <c r="AN106" s="40"/>
      <c r="AO106" s="49">
        <f>(AQ105-AO105)*24</f>
        <v>4</v>
      </c>
      <c r="AP106" s="50"/>
      <c r="AQ106" s="51"/>
      <c r="AR106" s="49">
        <f>(AT105-AR105)*24</f>
        <v>4</v>
      </c>
      <c r="AS106" s="50"/>
      <c r="AT106" s="51"/>
      <c r="AU106" s="49">
        <f>(AW105-AU105)*24</f>
        <v>4</v>
      </c>
      <c r="AV106" s="50"/>
      <c r="AW106" s="51"/>
      <c r="AX106" s="49">
        <f>(AZ105-AX105)*24</f>
        <v>4</v>
      </c>
      <c r="AY106" s="50"/>
      <c r="AZ106" s="51"/>
      <c r="BA106" s="49">
        <f>(BC105-BA105)*24</f>
        <v>4</v>
      </c>
      <c r="BB106" s="50"/>
      <c r="BC106" s="51"/>
      <c r="BD106" s="49">
        <f>(BF105-BD105)*24</f>
        <v>4</v>
      </c>
      <c r="BE106" s="50"/>
      <c r="BF106" s="51"/>
      <c r="BG106" s="49">
        <f>(BI105-BG105)*24</f>
        <v>4</v>
      </c>
      <c r="BH106" s="50"/>
      <c r="BI106" s="51"/>
      <c r="BJ106" s="56"/>
      <c r="BK106" s="57"/>
      <c r="BL106" s="56"/>
      <c r="BM106" s="57"/>
      <c r="BN106" s="56"/>
      <c r="BO106" s="57"/>
      <c r="BP106" s="56"/>
      <c r="BQ106" s="57"/>
      <c r="BT106" s="34"/>
      <c r="BU106" s="56"/>
      <c r="BV106" s="57"/>
      <c r="BW106" s="56"/>
      <c r="BX106" s="57"/>
      <c r="BY106" s="56"/>
      <c r="BZ106" s="57"/>
      <c r="CA106" s="56"/>
      <c r="CB106" s="57"/>
      <c r="CC106" s="56"/>
      <c r="CD106" s="57"/>
    </row>
    <row r="107" spans="2:82" ht="15.75" thickBot="1" x14ac:dyDescent="0.3">
      <c r="B107" s="32"/>
      <c r="C107" s="34"/>
      <c r="D107" s="37"/>
      <c r="E107" s="40"/>
      <c r="F107" s="64"/>
      <c r="G107" s="52"/>
      <c r="H107" s="53"/>
      <c r="I107" s="54"/>
      <c r="J107" s="52"/>
      <c r="K107" s="53"/>
      <c r="L107" s="54"/>
      <c r="M107" s="52"/>
      <c r="N107" s="53"/>
      <c r="O107" s="54"/>
      <c r="P107" s="52"/>
      <c r="Q107" s="53"/>
      <c r="R107" s="54"/>
      <c r="S107" s="52"/>
      <c r="T107" s="53"/>
      <c r="U107" s="54"/>
      <c r="V107" s="52"/>
      <c r="W107" s="53"/>
      <c r="X107" s="54"/>
      <c r="Y107" s="52"/>
      <c r="Z107" s="53"/>
      <c r="AA107" s="54"/>
      <c r="AB107" s="56"/>
      <c r="AC107" s="57"/>
      <c r="AD107" s="56"/>
      <c r="AE107" s="57"/>
      <c r="AF107" s="56"/>
      <c r="AG107" s="57"/>
      <c r="AH107" s="56"/>
      <c r="AI107" s="57"/>
      <c r="AJ107" s="4"/>
      <c r="AK107" s="32"/>
      <c r="AL107" s="34"/>
      <c r="AM107" s="37"/>
      <c r="AN107" s="40"/>
      <c r="AO107" s="52"/>
      <c r="AP107" s="53"/>
      <c r="AQ107" s="54"/>
      <c r="AR107" s="52"/>
      <c r="AS107" s="53"/>
      <c r="AT107" s="54"/>
      <c r="AU107" s="52"/>
      <c r="AV107" s="53"/>
      <c r="AW107" s="54"/>
      <c r="AX107" s="52"/>
      <c r="AY107" s="53"/>
      <c r="AZ107" s="54"/>
      <c r="BA107" s="52"/>
      <c r="BB107" s="53"/>
      <c r="BC107" s="54"/>
      <c r="BD107" s="52"/>
      <c r="BE107" s="53"/>
      <c r="BF107" s="54"/>
      <c r="BG107" s="52"/>
      <c r="BH107" s="53"/>
      <c r="BI107" s="54"/>
      <c r="BJ107" s="56"/>
      <c r="BK107" s="57"/>
      <c r="BL107" s="56"/>
      <c r="BM107" s="57"/>
      <c r="BN107" s="56"/>
      <c r="BO107" s="57"/>
      <c r="BP107" s="56"/>
      <c r="BQ107" s="57"/>
      <c r="BT107" s="34"/>
      <c r="BU107" s="56"/>
      <c r="BV107" s="57"/>
      <c r="BW107" s="56"/>
      <c r="BX107" s="57"/>
      <c r="BY107" s="56"/>
      <c r="BZ107" s="57"/>
      <c r="CA107" s="56"/>
      <c r="CB107" s="57"/>
      <c r="CC107" s="56"/>
      <c r="CD107" s="57"/>
    </row>
    <row r="108" spans="2:82" ht="15.75" thickBot="1" x14ac:dyDescent="0.3">
      <c r="B108" s="32"/>
      <c r="C108" s="34"/>
      <c r="D108" s="37"/>
      <c r="E108" s="40"/>
      <c r="F108" s="64"/>
      <c r="G108" s="6">
        <v>0.54166666666666663</v>
      </c>
      <c r="H108" s="2" t="s">
        <v>19</v>
      </c>
      <c r="I108" s="6">
        <v>0.66666666666666663</v>
      </c>
      <c r="J108" s="6">
        <v>0.54166666666666663</v>
      </c>
      <c r="K108" s="7" t="s">
        <v>19</v>
      </c>
      <c r="L108" s="6">
        <v>0.66666666666666663</v>
      </c>
      <c r="M108" s="6"/>
      <c r="N108" s="7" t="s">
        <v>19</v>
      </c>
      <c r="O108" s="6"/>
      <c r="P108" s="6"/>
      <c r="Q108" s="7" t="s">
        <v>19</v>
      </c>
      <c r="R108" s="6"/>
      <c r="S108" s="6"/>
      <c r="T108" s="7" t="s">
        <v>19</v>
      </c>
      <c r="U108" s="6"/>
      <c r="V108" s="6">
        <v>0.54166666666666663</v>
      </c>
      <c r="W108" s="7" t="s">
        <v>19</v>
      </c>
      <c r="X108" s="6">
        <v>0.66666666666666663</v>
      </c>
      <c r="Y108" s="6">
        <v>0.54166666666666663</v>
      </c>
      <c r="Z108" s="7" t="s">
        <v>19</v>
      </c>
      <c r="AA108" s="6">
        <v>0.66666666666666663</v>
      </c>
      <c r="AB108" s="56"/>
      <c r="AC108" s="57"/>
      <c r="AD108" s="56"/>
      <c r="AE108" s="57"/>
      <c r="AF108" s="56"/>
      <c r="AG108" s="57"/>
      <c r="AH108" s="56"/>
      <c r="AI108" s="57"/>
      <c r="AJ108" s="4"/>
      <c r="AK108" s="32"/>
      <c r="AL108" s="34"/>
      <c r="AM108" s="37"/>
      <c r="AN108" s="40"/>
      <c r="AO108" s="6">
        <v>0.54166666666666663</v>
      </c>
      <c r="AP108" s="2" t="s">
        <v>19</v>
      </c>
      <c r="AQ108" s="6">
        <v>0.66666666666666663</v>
      </c>
      <c r="AR108" s="6">
        <v>0.54166666666666663</v>
      </c>
      <c r="AS108" s="7" t="s">
        <v>19</v>
      </c>
      <c r="AT108" s="6">
        <v>0.66666666666666663</v>
      </c>
      <c r="AU108" s="6"/>
      <c r="AV108" s="7" t="s">
        <v>19</v>
      </c>
      <c r="AW108" s="6"/>
      <c r="AX108" s="6"/>
      <c r="AY108" s="7" t="s">
        <v>19</v>
      </c>
      <c r="AZ108" s="6"/>
      <c r="BA108" s="6"/>
      <c r="BB108" s="7" t="s">
        <v>19</v>
      </c>
      <c r="BC108" s="6"/>
      <c r="BD108" s="6">
        <v>0.54166666666666663</v>
      </c>
      <c r="BE108" s="7" t="s">
        <v>19</v>
      </c>
      <c r="BF108" s="6">
        <v>0.66666666666666663</v>
      </c>
      <c r="BG108" s="6">
        <v>0.54166666666666663</v>
      </c>
      <c r="BH108" s="7" t="s">
        <v>19</v>
      </c>
      <c r="BI108" s="6">
        <v>0.66666666666666663</v>
      </c>
      <c r="BJ108" s="56"/>
      <c r="BK108" s="57"/>
      <c r="BL108" s="56"/>
      <c r="BM108" s="57"/>
      <c r="BN108" s="56"/>
      <c r="BO108" s="57"/>
      <c r="BP108" s="56"/>
      <c r="BQ108" s="57"/>
      <c r="BT108" s="34"/>
      <c r="BU108" s="56"/>
      <c r="BV108" s="57"/>
      <c r="BW108" s="56"/>
      <c r="BX108" s="57"/>
      <c r="BY108" s="56"/>
      <c r="BZ108" s="57"/>
      <c r="CA108" s="56"/>
      <c r="CB108" s="57"/>
      <c r="CC108" s="56"/>
      <c r="CD108" s="57"/>
    </row>
    <row r="109" spans="2:82" x14ac:dyDescent="0.25">
      <c r="B109" s="32"/>
      <c r="C109" s="34"/>
      <c r="D109" s="37"/>
      <c r="E109" s="40"/>
      <c r="F109" s="64"/>
      <c r="G109" s="49">
        <f>(I108-G108)*24</f>
        <v>3</v>
      </c>
      <c r="H109" s="50"/>
      <c r="I109" s="51"/>
      <c r="J109" s="49">
        <f>(L108-J108)*24</f>
        <v>3</v>
      </c>
      <c r="K109" s="50"/>
      <c r="L109" s="51"/>
      <c r="M109" s="49">
        <f>(O108-M108)*24</f>
        <v>0</v>
      </c>
      <c r="N109" s="50"/>
      <c r="O109" s="51"/>
      <c r="P109" s="49">
        <f>(R108-P108)*24</f>
        <v>0</v>
      </c>
      <c r="Q109" s="50"/>
      <c r="R109" s="51"/>
      <c r="S109" s="49">
        <f>(U108-S108)*24</f>
        <v>0</v>
      </c>
      <c r="T109" s="50"/>
      <c r="U109" s="51"/>
      <c r="V109" s="49">
        <f>(X108-V108)*24</f>
        <v>3</v>
      </c>
      <c r="W109" s="50"/>
      <c r="X109" s="51"/>
      <c r="Y109" s="49">
        <f>(AA108-Y108)*24</f>
        <v>3</v>
      </c>
      <c r="Z109" s="50"/>
      <c r="AA109" s="51"/>
      <c r="AB109" s="56"/>
      <c r="AC109" s="57"/>
      <c r="AD109" s="56"/>
      <c r="AE109" s="57"/>
      <c r="AF109" s="56"/>
      <c r="AG109" s="57"/>
      <c r="AH109" s="56"/>
      <c r="AI109" s="57"/>
      <c r="AJ109" s="4"/>
      <c r="AK109" s="32"/>
      <c r="AL109" s="34"/>
      <c r="AM109" s="37"/>
      <c r="AN109" s="40"/>
      <c r="AO109" s="49">
        <f>(AQ108-AO108)*24</f>
        <v>3</v>
      </c>
      <c r="AP109" s="50"/>
      <c r="AQ109" s="51"/>
      <c r="AR109" s="49">
        <f>(AT108-AR108)*24</f>
        <v>3</v>
      </c>
      <c r="AS109" s="50"/>
      <c r="AT109" s="51"/>
      <c r="AU109" s="49">
        <f>(AW108-AU108)*24</f>
        <v>0</v>
      </c>
      <c r="AV109" s="50"/>
      <c r="AW109" s="51"/>
      <c r="AX109" s="49">
        <f>(AZ108-AX108)*24</f>
        <v>0</v>
      </c>
      <c r="AY109" s="50"/>
      <c r="AZ109" s="51"/>
      <c r="BA109" s="49">
        <f>(BC108-BA108)*24</f>
        <v>0</v>
      </c>
      <c r="BB109" s="50"/>
      <c r="BC109" s="51"/>
      <c r="BD109" s="49">
        <f>(BF108-BD108)*24</f>
        <v>3</v>
      </c>
      <c r="BE109" s="50"/>
      <c r="BF109" s="51"/>
      <c r="BG109" s="49">
        <f>(BI108-BG108)*24</f>
        <v>3</v>
      </c>
      <c r="BH109" s="50"/>
      <c r="BI109" s="51"/>
      <c r="BJ109" s="56"/>
      <c r="BK109" s="57"/>
      <c r="BL109" s="56"/>
      <c r="BM109" s="57"/>
      <c r="BN109" s="56"/>
      <c r="BO109" s="57"/>
      <c r="BP109" s="56"/>
      <c r="BQ109" s="57"/>
      <c r="BT109" s="34"/>
      <c r="BU109" s="56"/>
      <c r="BV109" s="57"/>
      <c r="BW109" s="56"/>
      <c r="BX109" s="57"/>
      <c r="BY109" s="56"/>
      <c r="BZ109" s="57"/>
      <c r="CA109" s="56"/>
      <c r="CB109" s="57"/>
      <c r="CC109" s="56"/>
      <c r="CD109" s="57"/>
    </row>
    <row r="110" spans="2:82" ht="15.75" thickBot="1" x14ac:dyDescent="0.3">
      <c r="B110" s="32"/>
      <c r="C110" s="34"/>
      <c r="D110" s="37"/>
      <c r="E110" s="40"/>
      <c r="F110" s="64"/>
      <c r="G110" s="52"/>
      <c r="H110" s="53"/>
      <c r="I110" s="54"/>
      <c r="J110" s="52"/>
      <c r="K110" s="53"/>
      <c r="L110" s="54"/>
      <c r="M110" s="52"/>
      <c r="N110" s="53"/>
      <c r="O110" s="54"/>
      <c r="P110" s="52"/>
      <c r="Q110" s="53"/>
      <c r="R110" s="54"/>
      <c r="S110" s="52"/>
      <c r="T110" s="53"/>
      <c r="U110" s="54"/>
      <c r="V110" s="52"/>
      <c r="W110" s="53"/>
      <c r="X110" s="54"/>
      <c r="Y110" s="52"/>
      <c r="Z110" s="53"/>
      <c r="AA110" s="54"/>
      <c r="AB110" s="56"/>
      <c r="AC110" s="57"/>
      <c r="AD110" s="56"/>
      <c r="AE110" s="57"/>
      <c r="AF110" s="56"/>
      <c r="AG110" s="57"/>
      <c r="AH110" s="56"/>
      <c r="AI110" s="57"/>
      <c r="AJ110" s="4"/>
      <c r="AK110" s="32"/>
      <c r="AL110" s="34"/>
      <c r="AM110" s="37"/>
      <c r="AN110" s="40"/>
      <c r="AO110" s="52"/>
      <c r="AP110" s="53"/>
      <c r="AQ110" s="54"/>
      <c r="AR110" s="52"/>
      <c r="AS110" s="53"/>
      <c r="AT110" s="54"/>
      <c r="AU110" s="52"/>
      <c r="AV110" s="53"/>
      <c r="AW110" s="54"/>
      <c r="AX110" s="52"/>
      <c r="AY110" s="53"/>
      <c r="AZ110" s="54"/>
      <c r="BA110" s="52"/>
      <c r="BB110" s="53"/>
      <c r="BC110" s="54"/>
      <c r="BD110" s="52"/>
      <c r="BE110" s="53"/>
      <c r="BF110" s="54"/>
      <c r="BG110" s="52"/>
      <c r="BH110" s="53"/>
      <c r="BI110" s="54"/>
      <c r="BJ110" s="56"/>
      <c r="BK110" s="57"/>
      <c r="BL110" s="56"/>
      <c r="BM110" s="57"/>
      <c r="BN110" s="56"/>
      <c r="BO110" s="57"/>
      <c r="BP110" s="56"/>
      <c r="BQ110" s="57"/>
      <c r="BT110" s="34"/>
      <c r="BU110" s="56"/>
      <c r="BV110" s="57"/>
      <c r="BW110" s="56"/>
      <c r="BX110" s="57"/>
      <c r="BY110" s="56"/>
      <c r="BZ110" s="57"/>
      <c r="CA110" s="56"/>
      <c r="CB110" s="57"/>
      <c r="CC110" s="56"/>
      <c r="CD110" s="57"/>
    </row>
    <row r="111" spans="2:82" ht="15.75" thickBot="1" x14ac:dyDescent="0.3">
      <c r="B111" s="32"/>
      <c r="C111" s="34"/>
      <c r="D111" s="37"/>
      <c r="E111" s="40"/>
      <c r="F111" s="64"/>
      <c r="G111" s="60" t="s">
        <v>31</v>
      </c>
      <c r="H111" s="61"/>
      <c r="I111" s="62"/>
      <c r="J111" s="60" t="s">
        <v>31</v>
      </c>
      <c r="K111" s="61"/>
      <c r="L111" s="62"/>
      <c r="M111" s="60" t="s">
        <v>31</v>
      </c>
      <c r="N111" s="61"/>
      <c r="O111" s="62"/>
      <c r="P111" s="60" t="s">
        <v>31</v>
      </c>
      <c r="Q111" s="61"/>
      <c r="R111" s="62"/>
      <c r="S111" s="60" t="s">
        <v>31</v>
      </c>
      <c r="T111" s="61"/>
      <c r="U111" s="62"/>
      <c r="V111" s="60" t="s">
        <v>31</v>
      </c>
      <c r="W111" s="61"/>
      <c r="X111" s="62"/>
      <c r="Y111" s="60" t="s">
        <v>31</v>
      </c>
      <c r="Z111" s="61"/>
      <c r="AA111" s="62"/>
      <c r="AB111" s="56"/>
      <c r="AC111" s="57"/>
      <c r="AD111" s="56"/>
      <c r="AE111" s="57"/>
      <c r="AF111" s="56"/>
      <c r="AG111" s="57"/>
      <c r="AH111" s="56"/>
      <c r="AI111" s="57"/>
      <c r="AJ111" s="4"/>
      <c r="AK111" s="32"/>
      <c r="AL111" s="34"/>
      <c r="AM111" s="37"/>
      <c r="AN111" s="40"/>
      <c r="AO111" s="60" t="s">
        <v>31</v>
      </c>
      <c r="AP111" s="61"/>
      <c r="AQ111" s="62"/>
      <c r="AR111" s="60" t="s">
        <v>31</v>
      </c>
      <c r="AS111" s="61"/>
      <c r="AT111" s="62"/>
      <c r="AU111" s="60" t="s">
        <v>31</v>
      </c>
      <c r="AV111" s="61"/>
      <c r="AW111" s="62"/>
      <c r="AX111" s="60" t="s">
        <v>31</v>
      </c>
      <c r="AY111" s="61"/>
      <c r="AZ111" s="62"/>
      <c r="BA111" s="60" t="s">
        <v>31</v>
      </c>
      <c r="BB111" s="61"/>
      <c r="BC111" s="62"/>
      <c r="BD111" s="60" t="s">
        <v>31</v>
      </c>
      <c r="BE111" s="61"/>
      <c r="BF111" s="62"/>
      <c r="BG111" s="60" t="s">
        <v>31</v>
      </c>
      <c r="BH111" s="61"/>
      <c r="BI111" s="62"/>
      <c r="BJ111" s="56"/>
      <c r="BK111" s="57"/>
      <c r="BL111" s="56"/>
      <c r="BM111" s="57"/>
      <c r="BN111" s="56"/>
      <c r="BO111" s="57"/>
      <c r="BP111" s="56"/>
      <c r="BQ111" s="57"/>
      <c r="BT111" s="34"/>
      <c r="BU111" s="56"/>
      <c r="BV111" s="57"/>
      <c r="BW111" s="56"/>
      <c r="BX111" s="57"/>
      <c r="BY111" s="56"/>
      <c r="BZ111" s="57"/>
      <c r="CA111" s="56"/>
      <c r="CB111" s="57"/>
      <c r="CC111" s="56"/>
      <c r="CD111" s="57"/>
    </row>
    <row r="112" spans="2:82" x14ac:dyDescent="0.25">
      <c r="B112" s="32"/>
      <c r="C112" s="34"/>
      <c r="D112" s="37"/>
      <c r="E112" s="40"/>
      <c r="F112" s="64"/>
      <c r="G112" s="49">
        <f ca="1">RANDBETWEEN(100,1000)</f>
        <v>915</v>
      </c>
      <c r="H112" s="50"/>
      <c r="I112" s="51"/>
      <c r="J112" s="49">
        <f ca="1">RANDBETWEEN(100,1000)</f>
        <v>644</v>
      </c>
      <c r="K112" s="50"/>
      <c r="L112" s="51"/>
      <c r="M112" s="49">
        <f ca="1">RANDBETWEEN(100,1000)</f>
        <v>511</v>
      </c>
      <c r="N112" s="50"/>
      <c r="O112" s="51"/>
      <c r="P112" s="49">
        <f ca="1">RANDBETWEEN(100,1000)</f>
        <v>806</v>
      </c>
      <c r="Q112" s="50"/>
      <c r="R112" s="51"/>
      <c r="S112" s="49">
        <f ca="1">RANDBETWEEN(100,1000)</f>
        <v>938</v>
      </c>
      <c r="T112" s="50"/>
      <c r="U112" s="51"/>
      <c r="V112" s="49">
        <f ca="1">RANDBETWEEN(100,1000)</f>
        <v>136</v>
      </c>
      <c r="W112" s="50"/>
      <c r="X112" s="51"/>
      <c r="Y112" s="49">
        <f ca="1">RANDBETWEEN(100,1000)</f>
        <v>533</v>
      </c>
      <c r="Z112" s="50"/>
      <c r="AA112" s="51"/>
      <c r="AB112" s="56"/>
      <c r="AC112" s="57"/>
      <c r="AD112" s="56"/>
      <c r="AE112" s="57"/>
      <c r="AF112" s="56"/>
      <c r="AG112" s="57"/>
      <c r="AH112" s="56"/>
      <c r="AI112" s="57"/>
      <c r="AJ112" s="4"/>
      <c r="AK112" s="32"/>
      <c r="AL112" s="34"/>
      <c r="AM112" s="37"/>
      <c r="AN112" s="40"/>
      <c r="AO112" s="49">
        <f ca="1">RANDBETWEEN(100,1000)</f>
        <v>733</v>
      </c>
      <c r="AP112" s="50"/>
      <c r="AQ112" s="51"/>
      <c r="AR112" s="49">
        <f ca="1">RANDBETWEEN(100,1000)</f>
        <v>501</v>
      </c>
      <c r="AS112" s="50"/>
      <c r="AT112" s="51"/>
      <c r="AU112" s="49">
        <f ca="1">RANDBETWEEN(100,1000)</f>
        <v>939</v>
      </c>
      <c r="AV112" s="50"/>
      <c r="AW112" s="51"/>
      <c r="AX112" s="49">
        <f ca="1">RANDBETWEEN(100,1000)</f>
        <v>558</v>
      </c>
      <c r="AY112" s="50"/>
      <c r="AZ112" s="51"/>
      <c r="BA112" s="49">
        <f ca="1">RANDBETWEEN(100,1000)</f>
        <v>174</v>
      </c>
      <c r="BB112" s="50"/>
      <c r="BC112" s="51"/>
      <c r="BD112" s="49">
        <f ca="1">RANDBETWEEN(100,1000)</f>
        <v>829</v>
      </c>
      <c r="BE112" s="50"/>
      <c r="BF112" s="51"/>
      <c r="BG112" s="49">
        <f ca="1">RANDBETWEEN(100,1000)</f>
        <v>901</v>
      </c>
      <c r="BH112" s="50"/>
      <c r="BI112" s="51"/>
      <c r="BJ112" s="56"/>
      <c r="BK112" s="57"/>
      <c r="BL112" s="56"/>
      <c r="BM112" s="57"/>
      <c r="BN112" s="56"/>
      <c r="BO112" s="57"/>
      <c r="BP112" s="56"/>
      <c r="BQ112" s="57"/>
      <c r="BT112" s="34"/>
      <c r="BU112" s="56"/>
      <c r="BV112" s="57"/>
      <c r="BW112" s="56"/>
      <c r="BX112" s="57"/>
      <c r="BY112" s="56"/>
      <c r="BZ112" s="57"/>
      <c r="CA112" s="56"/>
      <c r="CB112" s="57"/>
      <c r="CC112" s="56"/>
      <c r="CD112" s="57"/>
    </row>
    <row r="113" spans="2:82" ht="15.75" thickBot="1" x14ac:dyDescent="0.3">
      <c r="B113" s="32"/>
      <c r="C113" s="34"/>
      <c r="D113" s="37"/>
      <c r="E113" s="40"/>
      <c r="F113" s="64"/>
      <c r="G113" s="52"/>
      <c r="H113" s="53"/>
      <c r="I113" s="54"/>
      <c r="J113" s="52"/>
      <c r="K113" s="53"/>
      <c r="L113" s="54"/>
      <c r="M113" s="52"/>
      <c r="N113" s="53"/>
      <c r="O113" s="54"/>
      <c r="P113" s="52"/>
      <c r="Q113" s="53"/>
      <c r="R113" s="54"/>
      <c r="S113" s="52"/>
      <c r="T113" s="53"/>
      <c r="U113" s="54"/>
      <c r="V113" s="52"/>
      <c r="W113" s="53"/>
      <c r="X113" s="54"/>
      <c r="Y113" s="52"/>
      <c r="Z113" s="53"/>
      <c r="AA113" s="54"/>
      <c r="AB113" s="56"/>
      <c r="AC113" s="57"/>
      <c r="AD113" s="56"/>
      <c r="AE113" s="57"/>
      <c r="AF113" s="56"/>
      <c r="AG113" s="57"/>
      <c r="AH113" s="56"/>
      <c r="AI113" s="57"/>
      <c r="AJ113" s="4"/>
      <c r="AK113" s="32"/>
      <c r="AL113" s="34"/>
      <c r="AM113" s="37"/>
      <c r="AN113" s="40"/>
      <c r="AO113" s="52"/>
      <c r="AP113" s="53"/>
      <c r="AQ113" s="54"/>
      <c r="AR113" s="52"/>
      <c r="AS113" s="53"/>
      <c r="AT113" s="54"/>
      <c r="AU113" s="52"/>
      <c r="AV113" s="53"/>
      <c r="AW113" s="54"/>
      <c r="AX113" s="52"/>
      <c r="AY113" s="53"/>
      <c r="AZ113" s="54"/>
      <c r="BA113" s="52"/>
      <c r="BB113" s="53"/>
      <c r="BC113" s="54"/>
      <c r="BD113" s="52"/>
      <c r="BE113" s="53"/>
      <c r="BF113" s="54"/>
      <c r="BG113" s="52"/>
      <c r="BH113" s="53"/>
      <c r="BI113" s="54"/>
      <c r="BJ113" s="56"/>
      <c r="BK113" s="57"/>
      <c r="BL113" s="56"/>
      <c r="BM113" s="57"/>
      <c r="BN113" s="56"/>
      <c r="BO113" s="57"/>
      <c r="BP113" s="56"/>
      <c r="BQ113" s="57"/>
      <c r="BT113" s="34"/>
      <c r="BU113" s="56"/>
      <c r="BV113" s="57"/>
      <c r="BW113" s="56"/>
      <c r="BX113" s="57"/>
      <c r="BY113" s="56"/>
      <c r="BZ113" s="57"/>
      <c r="CA113" s="56"/>
      <c r="CB113" s="57"/>
      <c r="CC113" s="56"/>
      <c r="CD113" s="57"/>
    </row>
    <row r="114" spans="2:82" ht="15.75" thickBot="1" x14ac:dyDescent="0.3">
      <c r="B114" s="32"/>
      <c r="C114" s="34"/>
      <c r="D114" s="37"/>
      <c r="E114" s="40"/>
      <c r="F114" s="64"/>
      <c r="G114" s="60" t="s">
        <v>5</v>
      </c>
      <c r="H114" s="61"/>
      <c r="I114" s="62"/>
      <c r="J114" s="60" t="s">
        <v>5</v>
      </c>
      <c r="K114" s="61"/>
      <c r="L114" s="62"/>
      <c r="M114" s="60" t="s">
        <v>5</v>
      </c>
      <c r="N114" s="61"/>
      <c r="O114" s="62"/>
      <c r="P114" s="60" t="s">
        <v>5</v>
      </c>
      <c r="Q114" s="61"/>
      <c r="R114" s="62"/>
      <c r="S114" s="60" t="s">
        <v>5</v>
      </c>
      <c r="T114" s="61"/>
      <c r="U114" s="62"/>
      <c r="V114" s="60" t="s">
        <v>5</v>
      </c>
      <c r="W114" s="61"/>
      <c r="X114" s="62"/>
      <c r="Y114" s="60" t="s">
        <v>5</v>
      </c>
      <c r="Z114" s="61"/>
      <c r="AA114" s="62"/>
      <c r="AB114" s="56"/>
      <c r="AC114" s="57"/>
      <c r="AD114" s="56"/>
      <c r="AE114" s="57"/>
      <c r="AF114" s="56"/>
      <c r="AG114" s="57"/>
      <c r="AH114" s="56"/>
      <c r="AI114" s="57"/>
      <c r="AJ114" s="4"/>
      <c r="AK114" s="32"/>
      <c r="AL114" s="34"/>
      <c r="AM114" s="37"/>
      <c r="AN114" s="40"/>
      <c r="AO114" s="60" t="s">
        <v>5</v>
      </c>
      <c r="AP114" s="61"/>
      <c r="AQ114" s="62"/>
      <c r="AR114" s="60" t="s">
        <v>5</v>
      </c>
      <c r="AS114" s="61"/>
      <c r="AT114" s="62"/>
      <c r="AU114" s="60" t="s">
        <v>5</v>
      </c>
      <c r="AV114" s="61"/>
      <c r="AW114" s="62"/>
      <c r="AX114" s="60" t="s">
        <v>5</v>
      </c>
      <c r="AY114" s="61"/>
      <c r="AZ114" s="62"/>
      <c r="BA114" s="60" t="s">
        <v>5</v>
      </c>
      <c r="BB114" s="61"/>
      <c r="BC114" s="62"/>
      <c r="BD114" s="60" t="s">
        <v>5</v>
      </c>
      <c r="BE114" s="61"/>
      <c r="BF114" s="62"/>
      <c r="BG114" s="60" t="s">
        <v>5</v>
      </c>
      <c r="BH114" s="61"/>
      <c r="BI114" s="62"/>
      <c r="BJ114" s="56"/>
      <c r="BK114" s="57"/>
      <c r="BL114" s="56"/>
      <c r="BM114" s="57"/>
      <c r="BN114" s="56"/>
      <c r="BO114" s="57"/>
      <c r="BP114" s="56"/>
      <c r="BQ114" s="57"/>
      <c r="BT114" s="34"/>
      <c r="BU114" s="56"/>
      <c r="BV114" s="57"/>
      <c r="BW114" s="56"/>
      <c r="BX114" s="57"/>
      <c r="BY114" s="56"/>
      <c r="BZ114" s="57"/>
      <c r="CA114" s="56"/>
      <c r="CB114" s="57"/>
      <c r="CC114" s="56"/>
      <c r="CD114" s="57"/>
    </row>
    <row r="115" spans="2:82" x14ac:dyDescent="0.25">
      <c r="B115" s="32"/>
      <c r="C115" s="34"/>
      <c r="D115" s="37"/>
      <c r="E115" s="40"/>
      <c r="F115" s="64"/>
      <c r="G115" s="46">
        <f ca="1">G112*$F$8</f>
        <v>128.10000000000002</v>
      </c>
      <c r="H115" s="47"/>
      <c r="I115" s="48"/>
      <c r="J115" s="46">
        <f ca="1">J112*$F$8</f>
        <v>90.160000000000011</v>
      </c>
      <c r="K115" s="47"/>
      <c r="L115" s="48"/>
      <c r="M115" s="46">
        <f ca="1">M112*$F$8</f>
        <v>71.540000000000006</v>
      </c>
      <c r="N115" s="47"/>
      <c r="O115" s="48"/>
      <c r="P115" s="46">
        <f ca="1">P112*$F$8</f>
        <v>112.84000000000002</v>
      </c>
      <c r="Q115" s="47"/>
      <c r="R115" s="48"/>
      <c r="S115" s="46">
        <f ca="1">S112*$F$8</f>
        <v>131.32000000000002</v>
      </c>
      <c r="T115" s="47"/>
      <c r="U115" s="48"/>
      <c r="V115" s="46">
        <f ca="1">V112*$F$8</f>
        <v>19.040000000000003</v>
      </c>
      <c r="W115" s="47"/>
      <c r="X115" s="48"/>
      <c r="Y115" s="46">
        <f ca="1">Y112*$F$8</f>
        <v>74.62</v>
      </c>
      <c r="Z115" s="47"/>
      <c r="AA115" s="48"/>
      <c r="AB115" s="56"/>
      <c r="AC115" s="57"/>
      <c r="AD115" s="56"/>
      <c r="AE115" s="57"/>
      <c r="AF115" s="56"/>
      <c r="AG115" s="57"/>
      <c r="AH115" s="56"/>
      <c r="AI115" s="57"/>
      <c r="AJ115" s="4"/>
      <c r="AK115" s="32"/>
      <c r="AL115" s="34"/>
      <c r="AM115" s="37"/>
      <c r="AN115" s="40"/>
      <c r="AO115" s="46">
        <f ca="1">AO112*$F$8</f>
        <v>102.62</v>
      </c>
      <c r="AP115" s="47"/>
      <c r="AQ115" s="48"/>
      <c r="AR115" s="46">
        <f ca="1">AR112*$F$8</f>
        <v>70.14</v>
      </c>
      <c r="AS115" s="47"/>
      <c r="AT115" s="48"/>
      <c r="AU115" s="46">
        <f ca="1">AU112*$F$8</f>
        <v>131.46</v>
      </c>
      <c r="AV115" s="47"/>
      <c r="AW115" s="48"/>
      <c r="AX115" s="46">
        <f ca="1">AX112*$F$8</f>
        <v>78.12</v>
      </c>
      <c r="AY115" s="47"/>
      <c r="AZ115" s="48"/>
      <c r="BA115" s="46">
        <f ca="1">BA112*$F$8</f>
        <v>24.360000000000003</v>
      </c>
      <c r="BB115" s="47"/>
      <c r="BC115" s="48"/>
      <c r="BD115" s="46">
        <f ca="1">BD112*$F$8</f>
        <v>116.06000000000002</v>
      </c>
      <c r="BE115" s="47"/>
      <c r="BF115" s="48"/>
      <c r="BG115" s="46">
        <f ca="1">BG112*$F$8</f>
        <v>126.14000000000001</v>
      </c>
      <c r="BH115" s="47"/>
      <c r="BI115" s="48"/>
      <c r="BJ115" s="56"/>
      <c r="BK115" s="57"/>
      <c r="BL115" s="56"/>
      <c r="BM115" s="57"/>
      <c r="BN115" s="56"/>
      <c r="BO115" s="57"/>
      <c r="BP115" s="56"/>
      <c r="BQ115" s="57"/>
      <c r="BT115" s="34"/>
      <c r="BU115" s="56"/>
      <c r="BV115" s="57"/>
      <c r="BW115" s="56"/>
      <c r="BX115" s="57"/>
      <c r="BY115" s="56"/>
      <c r="BZ115" s="57"/>
      <c r="CA115" s="56"/>
      <c r="CB115" s="57"/>
      <c r="CC115" s="56"/>
      <c r="CD115" s="57"/>
    </row>
    <row r="116" spans="2:82" ht="15.75" thickBot="1" x14ac:dyDescent="0.3">
      <c r="B116" s="33"/>
      <c r="C116" s="35"/>
      <c r="D116" s="38"/>
      <c r="E116" s="41"/>
      <c r="F116" s="65"/>
      <c r="G116" s="30"/>
      <c r="H116" s="44"/>
      <c r="I116" s="45"/>
      <c r="J116" s="30"/>
      <c r="K116" s="44"/>
      <c r="L116" s="45"/>
      <c r="M116" s="30"/>
      <c r="N116" s="44"/>
      <c r="O116" s="45"/>
      <c r="P116" s="30"/>
      <c r="Q116" s="44"/>
      <c r="R116" s="45"/>
      <c r="S116" s="30"/>
      <c r="T116" s="44"/>
      <c r="U116" s="45"/>
      <c r="V116" s="30"/>
      <c r="W116" s="44"/>
      <c r="X116" s="45"/>
      <c r="Y116" s="30"/>
      <c r="Z116" s="44"/>
      <c r="AA116" s="45"/>
      <c r="AB116" s="52"/>
      <c r="AC116" s="54"/>
      <c r="AD116" s="52"/>
      <c r="AE116" s="54"/>
      <c r="AF116" s="52"/>
      <c r="AG116" s="54"/>
      <c r="AH116" s="52"/>
      <c r="AI116" s="54"/>
      <c r="AJ116" s="4"/>
      <c r="AK116" s="33"/>
      <c r="AL116" s="35"/>
      <c r="AM116" s="38"/>
      <c r="AN116" s="41"/>
      <c r="AO116" s="30"/>
      <c r="AP116" s="44"/>
      <c r="AQ116" s="45"/>
      <c r="AR116" s="30"/>
      <c r="AS116" s="44"/>
      <c r="AT116" s="45"/>
      <c r="AU116" s="30"/>
      <c r="AV116" s="44"/>
      <c r="AW116" s="45"/>
      <c r="AX116" s="30"/>
      <c r="AY116" s="44"/>
      <c r="AZ116" s="45"/>
      <c r="BA116" s="30"/>
      <c r="BB116" s="44"/>
      <c r="BC116" s="45"/>
      <c r="BD116" s="30"/>
      <c r="BE116" s="44"/>
      <c r="BF116" s="45"/>
      <c r="BG116" s="30"/>
      <c r="BH116" s="44"/>
      <c r="BI116" s="45"/>
      <c r="BJ116" s="52"/>
      <c r="BK116" s="54"/>
      <c r="BL116" s="52"/>
      <c r="BM116" s="54"/>
      <c r="BN116" s="52"/>
      <c r="BO116" s="54"/>
      <c r="BP116" s="52"/>
      <c r="BQ116" s="54"/>
      <c r="BT116" s="35"/>
      <c r="BU116" s="52"/>
      <c r="BV116" s="54"/>
      <c r="BW116" s="52"/>
      <c r="BX116" s="54"/>
      <c r="BY116" s="52"/>
      <c r="BZ116" s="54"/>
      <c r="CA116" s="52"/>
      <c r="CB116" s="54"/>
      <c r="CC116" s="52"/>
      <c r="CD116" s="54"/>
    </row>
    <row r="117" spans="2:82" ht="15" customHeight="1" x14ac:dyDescent="0.25">
      <c r="B117" s="46" t="s">
        <v>6</v>
      </c>
      <c r="C117" s="58"/>
      <c r="D117" s="46" t="s">
        <v>1</v>
      </c>
      <c r="E117" s="58" t="s">
        <v>7</v>
      </c>
      <c r="F117" s="34" t="s">
        <v>5</v>
      </c>
      <c r="G117" s="46" t="s">
        <v>18</v>
      </c>
      <c r="H117" s="47"/>
      <c r="I117" s="48"/>
      <c r="J117" s="46" t="s">
        <v>20</v>
      </c>
      <c r="K117" s="47"/>
      <c r="L117" s="48"/>
      <c r="M117" s="46" t="s">
        <v>21</v>
      </c>
      <c r="N117" s="47"/>
      <c r="O117" s="48"/>
      <c r="P117" s="46" t="s">
        <v>22</v>
      </c>
      <c r="Q117" s="47"/>
      <c r="R117" s="48"/>
      <c r="S117" s="46" t="s">
        <v>23</v>
      </c>
      <c r="T117" s="47"/>
      <c r="U117" s="48"/>
      <c r="V117" s="46" t="s">
        <v>24</v>
      </c>
      <c r="W117" s="47"/>
      <c r="X117" s="48"/>
      <c r="Y117" s="46" t="s">
        <v>25</v>
      </c>
      <c r="Z117" s="47"/>
      <c r="AA117" s="48"/>
      <c r="AB117" s="46" t="s">
        <v>26</v>
      </c>
      <c r="AC117" s="48"/>
      <c r="AD117" s="46" t="s">
        <v>27</v>
      </c>
      <c r="AE117" s="48"/>
      <c r="AF117" s="46" t="s">
        <v>32</v>
      </c>
      <c r="AG117" s="48"/>
      <c r="AH117" s="66" t="s">
        <v>33</v>
      </c>
      <c r="AI117" s="67"/>
      <c r="AJ117" s="4"/>
      <c r="AK117" s="46" t="s">
        <v>6</v>
      </c>
      <c r="AL117" s="58"/>
      <c r="AM117" s="46" t="s">
        <v>1</v>
      </c>
      <c r="AN117" s="58" t="s">
        <v>7</v>
      </c>
      <c r="AO117" s="46" t="s">
        <v>18</v>
      </c>
      <c r="AP117" s="47"/>
      <c r="AQ117" s="48"/>
      <c r="AR117" s="46" t="s">
        <v>20</v>
      </c>
      <c r="AS117" s="47"/>
      <c r="AT117" s="48"/>
      <c r="AU117" s="46" t="s">
        <v>21</v>
      </c>
      <c r="AV117" s="47"/>
      <c r="AW117" s="48"/>
      <c r="AX117" s="46" t="s">
        <v>22</v>
      </c>
      <c r="AY117" s="47"/>
      <c r="AZ117" s="48"/>
      <c r="BA117" s="46" t="s">
        <v>23</v>
      </c>
      <c r="BB117" s="47"/>
      <c r="BC117" s="48"/>
      <c r="BD117" s="46" t="s">
        <v>24</v>
      </c>
      <c r="BE117" s="47"/>
      <c r="BF117" s="48"/>
      <c r="BG117" s="46" t="s">
        <v>25</v>
      </c>
      <c r="BH117" s="47"/>
      <c r="BI117" s="48"/>
      <c r="BJ117" s="46" t="s">
        <v>26</v>
      </c>
      <c r="BK117" s="48"/>
      <c r="BL117" s="46" t="s">
        <v>27</v>
      </c>
      <c r="BM117" s="48"/>
      <c r="BN117" s="46" t="s">
        <v>32</v>
      </c>
      <c r="BO117" s="48"/>
      <c r="BP117" s="66" t="s">
        <v>33</v>
      </c>
      <c r="BQ117" s="67"/>
      <c r="BU117" s="29" t="s">
        <v>26</v>
      </c>
      <c r="BV117" s="43"/>
      <c r="BW117" s="29" t="s">
        <v>34</v>
      </c>
      <c r="BX117" s="43"/>
      <c r="BY117" s="29" t="s">
        <v>32</v>
      </c>
      <c r="BZ117" s="43"/>
      <c r="CA117" s="70" t="s">
        <v>37</v>
      </c>
      <c r="CB117" s="71"/>
      <c r="CC117" s="29" t="s">
        <v>35</v>
      </c>
      <c r="CD117" s="43"/>
    </row>
    <row r="118" spans="2:82" ht="15.75" thickBot="1" x14ac:dyDescent="0.3">
      <c r="B118" s="30"/>
      <c r="C118" s="34"/>
      <c r="D118" s="30"/>
      <c r="E118" s="35"/>
      <c r="F118" s="35"/>
      <c r="G118" s="30"/>
      <c r="H118" s="44"/>
      <c r="I118" s="45"/>
      <c r="J118" s="30"/>
      <c r="K118" s="44"/>
      <c r="L118" s="45"/>
      <c r="M118" s="30"/>
      <c r="N118" s="44"/>
      <c r="O118" s="45"/>
      <c r="P118" s="30"/>
      <c r="Q118" s="44"/>
      <c r="R118" s="45"/>
      <c r="S118" s="30"/>
      <c r="T118" s="44"/>
      <c r="U118" s="45"/>
      <c r="V118" s="30"/>
      <c r="W118" s="44"/>
      <c r="X118" s="45"/>
      <c r="Y118" s="30"/>
      <c r="Z118" s="44"/>
      <c r="AA118" s="45"/>
      <c r="AB118" s="30"/>
      <c r="AC118" s="45"/>
      <c r="AD118" s="30"/>
      <c r="AE118" s="45"/>
      <c r="AF118" s="30"/>
      <c r="AG118" s="45"/>
      <c r="AH118" s="68"/>
      <c r="AI118" s="69"/>
      <c r="AJ118" s="4"/>
      <c r="AK118" s="30"/>
      <c r="AL118" s="34"/>
      <c r="AM118" s="30"/>
      <c r="AN118" s="35"/>
      <c r="AO118" s="30"/>
      <c r="AP118" s="44"/>
      <c r="AQ118" s="45"/>
      <c r="AR118" s="30"/>
      <c r="AS118" s="44"/>
      <c r="AT118" s="45"/>
      <c r="AU118" s="30"/>
      <c r="AV118" s="44"/>
      <c r="AW118" s="45"/>
      <c r="AX118" s="30"/>
      <c r="AY118" s="44"/>
      <c r="AZ118" s="45"/>
      <c r="BA118" s="30"/>
      <c r="BB118" s="44"/>
      <c r="BC118" s="45"/>
      <c r="BD118" s="30"/>
      <c r="BE118" s="44"/>
      <c r="BF118" s="45"/>
      <c r="BG118" s="30"/>
      <c r="BH118" s="44"/>
      <c r="BI118" s="45"/>
      <c r="BJ118" s="30"/>
      <c r="BK118" s="45"/>
      <c r="BL118" s="30"/>
      <c r="BM118" s="45"/>
      <c r="BN118" s="30"/>
      <c r="BO118" s="45"/>
      <c r="BP118" s="68"/>
      <c r="BQ118" s="69"/>
      <c r="BU118" s="30"/>
      <c r="BV118" s="45"/>
      <c r="BW118" s="30"/>
      <c r="BX118" s="45"/>
      <c r="BY118" s="30"/>
      <c r="BZ118" s="45"/>
      <c r="CA118" s="68"/>
      <c r="CB118" s="69"/>
      <c r="CC118" s="30"/>
      <c r="CD118" s="45"/>
    </row>
    <row r="119" spans="2:82" ht="15.75" thickBot="1" x14ac:dyDescent="0.3">
      <c r="B119" s="3"/>
      <c r="C119" s="34"/>
      <c r="D119" s="4"/>
      <c r="E119" s="4"/>
      <c r="F119" s="4"/>
      <c r="G119" s="46"/>
      <c r="H119" s="47"/>
      <c r="I119" s="48"/>
      <c r="J119" s="46"/>
      <c r="K119" s="47"/>
      <c r="L119" s="48"/>
      <c r="M119" s="46"/>
      <c r="N119" s="47"/>
      <c r="O119" s="48"/>
      <c r="P119" s="46"/>
      <c r="Q119" s="47"/>
      <c r="R119" s="48"/>
      <c r="S119" s="46"/>
      <c r="T119" s="47"/>
      <c r="U119" s="48"/>
      <c r="V119" s="46"/>
      <c r="W119" s="47"/>
      <c r="X119" s="48"/>
      <c r="Y119" s="46"/>
      <c r="Z119" s="47"/>
      <c r="AA119" s="48"/>
      <c r="AB119" s="49">
        <f>G122+J122+M122+P122+S122+V122+Y122+G125+J125+M125+P125+S125+V125+Y125</f>
        <v>40</v>
      </c>
      <c r="AC119" s="51"/>
      <c r="AD119" s="55">
        <f ca="1">AB119*E120</f>
        <v>600</v>
      </c>
      <c r="AE119" s="51"/>
      <c r="AF119" s="49">
        <f ca="1">G131+J131+M131+P131+S131+V131+Y131</f>
        <v>485.24</v>
      </c>
      <c r="AG119" s="51"/>
      <c r="AH119" s="55">
        <f ca="1">AD119+AF119</f>
        <v>1085.24</v>
      </c>
      <c r="AI119" s="51"/>
      <c r="AJ119" s="4"/>
      <c r="AK119" s="3"/>
      <c r="AL119" s="34"/>
      <c r="AM119" s="4"/>
      <c r="AN119" s="4"/>
      <c r="AO119" s="46"/>
      <c r="AP119" s="47"/>
      <c r="AQ119" s="48"/>
      <c r="AR119" s="46"/>
      <c r="AS119" s="47"/>
      <c r="AT119" s="48"/>
      <c r="AU119" s="46"/>
      <c r="AV119" s="47"/>
      <c r="AW119" s="48"/>
      <c r="AX119" s="46"/>
      <c r="AY119" s="47"/>
      <c r="AZ119" s="48"/>
      <c r="BA119" s="46"/>
      <c r="BB119" s="47"/>
      <c r="BC119" s="48"/>
      <c r="BD119" s="46"/>
      <c r="BE119" s="47"/>
      <c r="BF119" s="48"/>
      <c r="BG119" s="46"/>
      <c r="BH119" s="47"/>
      <c r="BI119" s="48"/>
      <c r="BJ119" s="49">
        <f>AO122+AR122+AU122+AX122+BA122+BD122+BG122+AO125+AR125+AU125+AX125+BA125+BD125+BG125</f>
        <v>40</v>
      </c>
      <c r="BK119" s="51"/>
      <c r="BL119" s="55">
        <f ca="1">BJ119*AN120</f>
        <v>600</v>
      </c>
      <c r="BM119" s="51"/>
      <c r="BN119" s="49">
        <f ca="1">AO131+AR131+AU131+AX131+BA131+BD131+BG131</f>
        <v>533.26</v>
      </c>
      <c r="BO119" s="51"/>
      <c r="BP119" s="55">
        <f ca="1">BL119+BN119</f>
        <v>1133.26</v>
      </c>
      <c r="BQ119" s="51"/>
      <c r="BT119" s="58">
        <f>B120</f>
        <v>8</v>
      </c>
      <c r="BU119" s="49">
        <f>AB119+BJ119</f>
        <v>80</v>
      </c>
      <c r="BV119" s="51"/>
      <c r="BW119" s="55">
        <f ca="1">BL119+AD119</f>
        <v>1200</v>
      </c>
      <c r="BX119" s="51"/>
      <c r="BY119" s="49">
        <f ca="1">AF119</f>
        <v>485.24</v>
      </c>
      <c r="BZ119" s="51"/>
      <c r="CA119" s="55">
        <f ca="1">BW119+BY119</f>
        <v>1685.24</v>
      </c>
      <c r="CB119" s="51"/>
      <c r="CC119" s="49">
        <f ca="1">SUM(AO128:BI129)+ SUM(G128:AA129)</f>
        <v>7275</v>
      </c>
      <c r="CD119" s="51"/>
    </row>
    <row r="120" spans="2:82" ht="15.75" thickBot="1" x14ac:dyDescent="0.3">
      <c r="B120" s="31">
        <v>8</v>
      </c>
      <c r="C120" s="34"/>
      <c r="D120" s="36" t="str">
        <f>VLOOKUP(B120,Sheet1!$D$8:$E$16,2)</f>
        <v>n8</v>
      </c>
      <c r="E120" s="39">
        <f ca="1">VLOOKUP(B120,Sheet1!$D$8:$I$17,6)</f>
        <v>15</v>
      </c>
      <c r="F120" s="63">
        <f ca="1">VLOOKUP(B120,Sheet1!$D$8:$J$17,7)</f>
        <v>0.18</v>
      </c>
      <c r="G120" s="30"/>
      <c r="H120" s="44"/>
      <c r="I120" s="45"/>
      <c r="J120" s="30"/>
      <c r="K120" s="44"/>
      <c r="L120" s="45"/>
      <c r="M120" s="30"/>
      <c r="N120" s="44"/>
      <c r="O120" s="45"/>
      <c r="P120" s="30"/>
      <c r="Q120" s="44"/>
      <c r="R120" s="45"/>
      <c r="S120" s="30"/>
      <c r="T120" s="44"/>
      <c r="U120" s="45"/>
      <c r="V120" s="30"/>
      <c r="W120" s="44"/>
      <c r="X120" s="45"/>
      <c r="Y120" s="30"/>
      <c r="Z120" s="44"/>
      <c r="AA120" s="45"/>
      <c r="AB120" s="56"/>
      <c r="AC120" s="57"/>
      <c r="AD120" s="56"/>
      <c r="AE120" s="57"/>
      <c r="AF120" s="56"/>
      <c r="AG120" s="57"/>
      <c r="AH120" s="56"/>
      <c r="AI120" s="57"/>
      <c r="AJ120" s="4"/>
      <c r="AK120" s="31">
        <f>B120</f>
        <v>8</v>
      </c>
      <c r="AL120" s="34"/>
      <c r="AM120" s="36" t="str">
        <f>VLOOKUP(AK120,Sheet1!$D$8:$E$16,2)</f>
        <v>n8</v>
      </c>
      <c r="AN120" s="39">
        <f ca="1">VLOOKUP(AK120,Sheet1!$D$8:$I$17,6)</f>
        <v>15</v>
      </c>
      <c r="AO120" s="30"/>
      <c r="AP120" s="44"/>
      <c r="AQ120" s="45"/>
      <c r="AR120" s="30"/>
      <c r="AS120" s="44"/>
      <c r="AT120" s="45"/>
      <c r="AU120" s="30"/>
      <c r="AV120" s="44"/>
      <c r="AW120" s="45"/>
      <c r="AX120" s="30"/>
      <c r="AY120" s="44"/>
      <c r="AZ120" s="45"/>
      <c r="BA120" s="30"/>
      <c r="BB120" s="44"/>
      <c r="BC120" s="45"/>
      <c r="BD120" s="30"/>
      <c r="BE120" s="44"/>
      <c r="BF120" s="45"/>
      <c r="BG120" s="30"/>
      <c r="BH120" s="44"/>
      <c r="BI120" s="45"/>
      <c r="BJ120" s="56"/>
      <c r="BK120" s="57"/>
      <c r="BL120" s="56"/>
      <c r="BM120" s="57"/>
      <c r="BN120" s="56"/>
      <c r="BO120" s="57"/>
      <c r="BP120" s="56"/>
      <c r="BQ120" s="57"/>
      <c r="BT120" s="34"/>
      <c r="BU120" s="56"/>
      <c r="BV120" s="57"/>
      <c r="BW120" s="56"/>
      <c r="BX120" s="57"/>
      <c r="BY120" s="56"/>
      <c r="BZ120" s="57"/>
      <c r="CA120" s="56"/>
      <c r="CB120" s="57"/>
      <c r="CC120" s="56"/>
      <c r="CD120" s="57"/>
    </row>
    <row r="121" spans="2:82" ht="15.75" thickBot="1" x14ac:dyDescent="0.3">
      <c r="B121" s="32"/>
      <c r="C121" s="34"/>
      <c r="D121" s="37"/>
      <c r="E121" s="40"/>
      <c r="F121" s="64"/>
      <c r="G121" s="6">
        <v>0.33333333333333331</v>
      </c>
      <c r="H121" s="8" t="s">
        <v>19</v>
      </c>
      <c r="I121" s="6">
        <v>0.5</v>
      </c>
      <c r="J121" s="6">
        <v>0.33333333333333331</v>
      </c>
      <c r="K121" s="7" t="s">
        <v>19</v>
      </c>
      <c r="L121" s="5">
        <v>0.5</v>
      </c>
      <c r="M121" s="6">
        <v>0.33333333333333331</v>
      </c>
      <c r="N121" s="7" t="s">
        <v>19</v>
      </c>
      <c r="O121" s="6">
        <v>0.5</v>
      </c>
      <c r="P121" s="6">
        <v>0.33333333333333331</v>
      </c>
      <c r="Q121" s="7" t="s">
        <v>19</v>
      </c>
      <c r="R121" s="6">
        <v>0.5</v>
      </c>
      <c r="S121" s="6">
        <v>0.33333333333333331</v>
      </c>
      <c r="T121" s="7" t="s">
        <v>19</v>
      </c>
      <c r="U121" s="6">
        <v>0.5</v>
      </c>
      <c r="V121" s="6">
        <v>0.33333333333333331</v>
      </c>
      <c r="W121" s="7" t="s">
        <v>19</v>
      </c>
      <c r="X121" s="6">
        <v>0.5</v>
      </c>
      <c r="Y121" s="6">
        <v>0.33333333333333331</v>
      </c>
      <c r="Z121" s="7" t="s">
        <v>19</v>
      </c>
      <c r="AA121" s="6">
        <v>0.5</v>
      </c>
      <c r="AB121" s="56"/>
      <c r="AC121" s="57"/>
      <c r="AD121" s="56"/>
      <c r="AE121" s="57"/>
      <c r="AF121" s="56"/>
      <c r="AG121" s="57"/>
      <c r="AH121" s="56"/>
      <c r="AI121" s="57"/>
      <c r="AJ121" s="4"/>
      <c r="AK121" s="32"/>
      <c r="AL121" s="34"/>
      <c r="AM121" s="37"/>
      <c r="AN121" s="40"/>
      <c r="AO121" s="6">
        <v>0.33333333333333331</v>
      </c>
      <c r="AP121" s="8" t="s">
        <v>19</v>
      </c>
      <c r="AQ121" s="6">
        <v>0.5</v>
      </c>
      <c r="AR121" s="6">
        <v>0.33333333333333331</v>
      </c>
      <c r="AS121" s="7" t="s">
        <v>19</v>
      </c>
      <c r="AT121" s="5">
        <v>0.5</v>
      </c>
      <c r="AU121" s="6">
        <v>0.33333333333333331</v>
      </c>
      <c r="AV121" s="7" t="s">
        <v>19</v>
      </c>
      <c r="AW121" s="6">
        <v>0.5</v>
      </c>
      <c r="AX121" s="6">
        <v>0.33333333333333331</v>
      </c>
      <c r="AY121" s="7" t="s">
        <v>19</v>
      </c>
      <c r="AZ121" s="6">
        <v>0.5</v>
      </c>
      <c r="BA121" s="6">
        <v>0.33333333333333331</v>
      </c>
      <c r="BB121" s="7" t="s">
        <v>19</v>
      </c>
      <c r="BC121" s="6">
        <v>0.5</v>
      </c>
      <c r="BD121" s="6">
        <v>0.33333333333333331</v>
      </c>
      <c r="BE121" s="7" t="s">
        <v>19</v>
      </c>
      <c r="BF121" s="6">
        <v>0.5</v>
      </c>
      <c r="BG121" s="6">
        <v>0.33333333333333331</v>
      </c>
      <c r="BH121" s="7" t="s">
        <v>19</v>
      </c>
      <c r="BI121" s="6">
        <v>0.5</v>
      </c>
      <c r="BJ121" s="56"/>
      <c r="BK121" s="57"/>
      <c r="BL121" s="56"/>
      <c r="BM121" s="57"/>
      <c r="BN121" s="56"/>
      <c r="BO121" s="57"/>
      <c r="BP121" s="56"/>
      <c r="BQ121" s="57"/>
      <c r="BT121" s="34"/>
      <c r="BU121" s="56"/>
      <c r="BV121" s="57"/>
      <c r="BW121" s="56"/>
      <c r="BX121" s="57"/>
      <c r="BY121" s="56"/>
      <c r="BZ121" s="57"/>
      <c r="CA121" s="56"/>
      <c r="CB121" s="57"/>
      <c r="CC121" s="56"/>
      <c r="CD121" s="57"/>
    </row>
    <row r="122" spans="2:82" x14ac:dyDescent="0.25">
      <c r="B122" s="32"/>
      <c r="C122" s="34"/>
      <c r="D122" s="37"/>
      <c r="E122" s="40"/>
      <c r="F122" s="64"/>
      <c r="G122" s="49">
        <f>(I121-G121)*24</f>
        <v>4</v>
      </c>
      <c r="H122" s="50"/>
      <c r="I122" s="51"/>
      <c r="J122" s="49">
        <f>(L121-J121)*24</f>
        <v>4</v>
      </c>
      <c r="K122" s="50"/>
      <c r="L122" s="51"/>
      <c r="M122" s="49">
        <f>(O121-M121)*24</f>
        <v>4</v>
      </c>
      <c r="N122" s="50"/>
      <c r="O122" s="51"/>
      <c r="P122" s="49">
        <f>(R121-P121)*24</f>
        <v>4</v>
      </c>
      <c r="Q122" s="50"/>
      <c r="R122" s="51"/>
      <c r="S122" s="49">
        <f>(U121-S121)*24</f>
        <v>4</v>
      </c>
      <c r="T122" s="50"/>
      <c r="U122" s="51"/>
      <c r="V122" s="49">
        <f>(X121-V121)*24</f>
        <v>4</v>
      </c>
      <c r="W122" s="50"/>
      <c r="X122" s="51"/>
      <c r="Y122" s="49">
        <f>(AA121-Y121)*24</f>
        <v>4</v>
      </c>
      <c r="Z122" s="50"/>
      <c r="AA122" s="51"/>
      <c r="AB122" s="56"/>
      <c r="AC122" s="57"/>
      <c r="AD122" s="56"/>
      <c r="AE122" s="57"/>
      <c r="AF122" s="56"/>
      <c r="AG122" s="57"/>
      <c r="AH122" s="56"/>
      <c r="AI122" s="57"/>
      <c r="AJ122" s="4"/>
      <c r="AK122" s="32"/>
      <c r="AL122" s="34"/>
      <c r="AM122" s="37"/>
      <c r="AN122" s="40"/>
      <c r="AO122" s="49">
        <f>(AQ121-AO121)*24</f>
        <v>4</v>
      </c>
      <c r="AP122" s="50"/>
      <c r="AQ122" s="51"/>
      <c r="AR122" s="49">
        <f>(AT121-AR121)*24</f>
        <v>4</v>
      </c>
      <c r="AS122" s="50"/>
      <c r="AT122" s="51"/>
      <c r="AU122" s="49">
        <f>(AW121-AU121)*24</f>
        <v>4</v>
      </c>
      <c r="AV122" s="50"/>
      <c r="AW122" s="51"/>
      <c r="AX122" s="49">
        <f>(AZ121-AX121)*24</f>
        <v>4</v>
      </c>
      <c r="AY122" s="50"/>
      <c r="AZ122" s="51"/>
      <c r="BA122" s="49">
        <f>(BC121-BA121)*24</f>
        <v>4</v>
      </c>
      <c r="BB122" s="50"/>
      <c r="BC122" s="51"/>
      <c r="BD122" s="49">
        <f>(BF121-BD121)*24</f>
        <v>4</v>
      </c>
      <c r="BE122" s="50"/>
      <c r="BF122" s="51"/>
      <c r="BG122" s="49">
        <f>(BI121-BG121)*24</f>
        <v>4</v>
      </c>
      <c r="BH122" s="50"/>
      <c r="BI122" s="51"/>
      <c r="BJ122" s="56"/>
      <c r="BK122" s="57"/>
      <c r="BL122" s="56"/>
      <c r="BM122" s="57"/>
      <c r="BN122" s="56"/>
      <c r="BO122" s="57"/>
      <c r="BP122" s="56"/>
      <c r="BQ122" s="57"/>
      <c r="BT122" s="34"/>
      <c r="BU122" s="56"/>
      <c r="BV122" s="57"/>
      <c r="BW122" s="56"/>
      <c r="BX122" s="57"/>
      <c r="BY122" s="56"/>
      <c r="BZ122" s="57"/>
      <c r="CA122" s="56"/>
      <c r="CB122" s="57"/>
      <c r="CC122" s="56"/>
      <c r="CD122" s="57"/>
    </row>
    <row r="123" spans="2:82" ht="15.75" thickBot="1" x14ac:dyDescent="0.3">
      <c r="B123" s="32"/>
      <c r="C123" s="34"/>
      <c r="D123" s="37"/>
      <c r="E123" s="40"/>
      <c r="F123" s="64"/>
      <c r="G123" s="52"/>
      <c r="H123" s="53"/>
      <c r="I123" s="54"/>
      <c r="J123" s="52"/>
      <c r="K123" s="53"/>
      <c r="L123" s="54"/>
      <c r="M123" s="52"/>
      <c r="N123" s="53"/>
      <c r="O123" s="54"/>
      <c r="P123" s="52"/>
      <c r="Q123" s="53"/>
      <c r="R123" s="54"/>
      <c r="S123" s="52"/>
      <c r="T123" s="53"/>
      <c r="U123" s="54"/>
      <c r="V123" s="52"/>
      <c r="W123" s="53"/>
      <c r="X123" s="54"/>
      <c r="Y123" s="52"/>
      <c r="Z123" s="53"/>
      <c r="AA123" s="54"/>
      <c r="AB123" s="56"/>
      <c r="AC123" s="57"/>
      <c r="AD123" s="56"/>
      <c r="AE123" s="57"/>
      <c r="AF123" s="56"/>
      <c r="AG123" s="57"/>
      <c r="AH123" s="56"/>
      <c r="AI123" s="57"/>
      <c r="AJ123" s="4"/>
      <c r="AK123" s="32"/>
      <c r="AL123" s="34"/>
      <c r="AM123" s="37"/>
      <c r="AN123" s="40"/>
      <c r="AO123" s="52"/>
      <c r="AP123" s="53"/>
      <c r="AQ123" s="54"/>
      <c r="AR123" s="52"/>
      <c r="AS123" s="53"/>
      <c r="AT123" s="54"/>
      <c r="AU123" s="52"/>
      <c r="AV123" s="53"/>
      <c r="AW123" s="54"/>
      <c r="AX123" s="52"/>
      <c r="AY123" s="53"/>
      <c r="AZ123" s="54"/>
      <c r="BA123" s="52"/>
      <c r="BB123" s="53"/>
      <c r="BC123" s="54"/>
      <c r="BD123" s="52"/>
      <c r="BE123" s="53"/>
      <c r="BF123" s="54"/>
      <c r="BG123" s="52"/>
      <c r="BH123" s="53"/>
      <c r="BI123" s="54"/>
      <c r="BJ123" s="56"/>
      <c r="BK123" s="57"/>
      <c r="BL123" s="56"/>
      <c r="BM123" s="57"/>
      <c r="BN123" s="56"/>
      <c r="BO123" s="57"/>
      <c r="BP123" s="56"/>
      <c r="BQ123" s="57"/>
      <c r="BT123" s="34"/>
      <c r="BU123" s="56"/>
      <c r="BV123" s="57"/>
      <c r="BW123" s="56"/>
      <c r="BX123" s="57"/>
      <c r="BY123" s="56"/>
      <c r="BZ123" s="57"/>
      <c r="CA123" s="56"/>
      <c r="CB123" s="57"/>
      <c r="CC123" s="56"/>
      <c r="CD123" s="57"/>
    </row>
    <row r="124" spans="2:82" ht="15.75" thickBot="1" x14ac:dyDescent="0.3">
      <c r="B124" s="32"/>
      <c r="C124" s="34"/>
      <c r="D124" s="37"/>
      <c r="E124" s="40"/>
      <c r="F124" s="64"/>
      <c r="G124" s="6">
        <v>0.54166666666666663</v>
      </c>
      <c r="H124" s="2" t="s">
        <v>19</v>
      </c>
      <c r="I124" s="6">
        <v>0.66666666666666663</v>
      </c>
      <c r="J124" s="6">
        <v>0.54166666666666663</v>
      </c>
      <c r="K124" s="7" t="s">
        <v>19</v>
      </c>
      <c r="L124" s="6">
        <v>0.66666666666666663</v>
      </c>
      <c r="M124" s="6"/>
      <c r="N124" s="7" t="s">
        <v>19</v>
      </c>
      <c r="O124" s="6"/>
      <c r="P124" s="6"/>
      <c r="Q124" s="7" t="s">
        <v>19</v>
      </c>
      <c r="R124" s="6"/>
      <c r="S124" s="6"/>
      <c r="T124" s="7" t="s">
        <v>19</v>
      </c>
      <c r="U124" s="6"/>
      <c r="V124" s="6">
        <v>0.54166666666666663</v>
      </c>
      <c r="W124" s="7" t="s">
        <v>19</v>
      </c>
      <c r="X124" s="6">
        <v>0.66666666666666663</v>
      </c>
      <c r="Y124" s="6">
        <v>0.54166666666666663</v>
      </c>
      <c r="Z124" s="7" t="s">
        <v>19</v>
      </c>
      <c r="AA124" s="6">
        <v>0.66666666666666663</v>
      </c>
      <c r="AB124" s="56"/>
      <c r="AC124" s="57"/>
      <c r="AD124" s="56"/>
      <c r="AE124" s="57"/>
      <c r="AF124" s="56"/>
      <c r="AG124" s="57"/>
      <c r="AH124" s="56"/>
      <c r="AI124" s="57"/>
      <c r="AJ124" s="4"/>
      <c r="AK124" s="32"/>
      <c r="AL124" s="34"/>
      <c r="AM124" s="37"/>
      <c r="AN124" s="40"/>
      <c r="AO124" s="6">
        <v>0.54166666666666663</v>
      </c>
      <c r="AP124" s="2" t="s">
        <v>19</v>
      </c>
      <c r="AQ124" s="6">
        <v>0.66666666666666663</v>
      </c>
      <c r="AR124" s="6">
        <v>0.54166666666666663</v>
      </c>
      <c r="AS124" s="7" t="s">
        <v>19</v>
      </c>
      <c r="AT124" s="6">
        <v>0.66666666666666663</v>
      </c>
      <c r="AU124" s="6"/>
      <c r="AV124" s="7" t="s">
        <v>19</v>
      </c>
      <c r="AW124" s="6"/>
      <c r="AX124" s="6"/>
      <c r="AY124" s="7" t="s">
        <v>19</v>
      </c>
      <c r="AZ124" s="6"/>
      <c r="BA124" s="6"/>
      <c r="BB124" s="7" t="s">
        <v>19</v>
      </c>
      <c r="BC124" s="6"/>
      <c r="BD124" s="6">
        <v>0.54166666666666663</v>
      </c>
      <c r="BE124" s="7" t="s">
        <v>19</v>
      </c>
      <c r="BF124" s="6">
        <v>0.66666666666666663</v>
      </c>
      <c r="BG124" s="6">
        <v>0.54166666666666663</v>
      </c>
      <c r="BH124" s="7" t="s">
        <v>19</v>
      </c>
      <c r="BI124" s="6">
        <v>0.66666666666666663</v>
      </c>
      <c r="BJ124" s="56"/>
      <c r="BK124" s="57"/>
      <c r="BL124" s="56"/>
      <c r="BM124" s="57"/>
      <c r="BN124" s="56"/>
      <c r="BO124" s="57"/>
      <c r="BP124" s="56"/>
      <c r="BQ124" s="57"/>
      <c r="BT124" s="34"/>
      <c r="BU124" s="56"/>
      <c r="BV124" s="57"/>
      <c r="BW124" s="56"/>
      <c r="BX124" s="57"/>
      <c r="BY124" s="56"/>
      <c r="BZ124" s="57"/>
      <c r="CA124" s="56"/>
      <c r="CB124" s="57"/>
      <c r="CC124" s="56"/>
      <c r="CD124" s="57"/>
    </row>
    <row r="125" spans="2:82" x14ac:dyDescent="0.25">
      <c r="B125" s="32"/>
      <c r="C125" s="34"/>
      <c r="D125" s="37"/>
      <c r="E125" s="40"/>
      <c r="F125" s="64"/>
      <c r="G125" s="49">
        <f>(I124-G124)*24</f>
        <v>3</v>
      </c>
      <c r="H125" s="50"/>
      <c r="I125" s="51"/>
      <c r="J125" s="49">
        <f>(L124-J124)*24</f>
        <v>3</v>
      </c>
      <c r="K125" s="50"/>
      <c r="L125" s="51"/>
      <c r="M125" s="49">
        <f>(O124-M124)*24</f>
        <v>0</v>
      </c>
      <c r="N125" s="50"/>
      <c r="O125" s="51"/>
      <c r="P125" s="49">
        <f>(R124-P124)*24</f>
        <v>0</v>
      </c>
      <c r="Q125" s="50"/>
      <c r="R125" s="51"/>
      <c r="S125" s="49">
        <f>(U124-S124)*24</f>
        <v>0</v>
      </c>
      <c r="T125" s="50"/>
      <c r="U125" s="51"/>
      <c r="V125" s="49">
        <f>(X124-V124)*24</f>
        <v>3</v>
      </c>
      <c r="W125" s="50"/>
      <c r="X125" s="51"/>
      <c r="Y125" s="49">
        <f>(AA124-Y124)*24</f>
        <v>3</v>
      </c>
      <c r="Z125" s="50"/>
      <c r="AA125" s="51"/>
      <c r="AB125" s="56"/>
      <c r="AC125" s="57"/>
      <c r="AD125" s="56"/>
      <c r="AE125" s="57"/>
      <c r="AF125" s="56"/>
      <c r="AG125" s="57"/>
      <c r="AH125" s="56"/>
      <c r="AI125" s="57"/>
      <c r="AJ125" s="4"/>
      <c r="AK125" s="32"/>
      <c r="AL125" s="34"/>
      <c r="AM125" s="37"/>
      <c r="AN125" s="40"/>
      <c r="AO125" s="49">
        <f>(AQ124-AO124)*24</f>
        <v>3</v>
      </c>
      <c r="AP125" s="50"/>
      <c r="AQ125" s="51"/>
      <c r="AR125" s="49">
        <f>(AT124-AR124)*24</f>
        <v>3</v>
      </c>
      <c r="AS125" s="50"/>
      <c r="AT125" s="51"/>
      <c r="AU125" s="49">
        <f>(AW124-AU124)*24</f>
        <v>0</v>
      </c>
      <c r="AV125" s="50"/>
      <c r="AW125" s="51"/>
      <c r="AX125" s="49">
        <f>(AZ124-AX124)*24</f>
        <v>0</v>
      </c>
      <c r="AY125" s="50"/>
      <c r="AZ125" s="51"/>
      <c r="BA125" s="49">
        <f>(BC124-BA124)*24</f>
        <v>0</v>
      </c>
      <c r="BB125" s="50"/>
      <c r="BC125" s="51"/>
      <c r="BD125" s="49">
        <f>(BF124-BD124)*24</f>
        <v>3</v>
      </c>
      <c r="BE125" s="50"/>
      <c r="BF125" s="51"/>
      <c r="BG125" s="49">
        <f>(BI124-BG124)*24</f>
        <v>3</v>
      </c>
      <c r="BH125" s="50"/>
      <c r="BI125" s="51"/>
      <c r="BJ125" s="56"/>
      <c r="BK125" s="57"/>
      <c r="BL125" s="56"/>
      <c r="BM125" s="57"/>
      <c r="BN125" s="56"/>
      <c r="BO125" s="57"/>
      <c r="BP125" s="56"/>
      <c r="BQ125" s="57"/>
      <c r="BT125" s="34"/>
      <c r="BU125" s="56"/>
      <c r="BV125" s="57"/>
      <c r="BW125" s="56"/>
      <c r="BX125" s="57"/>
      <c r="BY125" s="56"/>
      <c r="BZ125" s="57"/>
      <c r="CA125" s="56"/>
      <c r="CB125" s="57"/>
      <c r="CC125" s="56"/>
      <c r="CD125" s="57"/>
    </row>
    <row r="126" spans="2:82" ht="15.75" thickBot="1" x14ac:dyDescent="0.3">
      <c r="B126" s="32"/>
      <c r="C126" s="34"/>
      <c r="D126" s="37"/>
      <c r="E126" s="40"/>
      <c r="F126" s="64"/>
      <c r="G126" s="52"/>
      <c r="H126" s="53"/>
      <c r="I126" s="54"/>
      <c r="J126" s="52"/>
      <c r="K126" s="53"/>
      <c r="L126" s="54"/>
      <c r="M126" s="52"/>
      <c r="N126" s="53"/>
      <c r="O126" s="54"/>
      <c r="P126" s="52"/>
      <c r="Q126" s="53"/>
      <c r="R126" s="54"/>
      <c r="S126" s="52"/>
      <c r="T126" s="53"/>
      <c r="U126" s="54"/>
      <c r="V126" s="52"/>
      <c r="W126" s="53"/>
      <c r="X126" s="54"/>
      <c r="Y126" s="52"/>
      <c r="Z126" s="53"/>
      <c r="AA126" s="54"/>
      <c r="AB126" s="56"/>
      <c r="AC126" s="57"/>
      <c r="AD126" s="56"/>
      <c r="AE126" s="57"/>
      <c r="AF126" s="56"/>
      <c r="AG126" s="57"/>
      <c r="AH126" s="56"/>
      <c r="AI126" s="57"/>
      <c r="AJ126" s="4"/>
      <c r="AK126" s="32"/>
      <c r="AL126" s="34"/>
      <c r="AM126" s="37"/>
      <c r="AN126" s="40"/>
      <c r="AO126" s="52"/>
      <c r="AP126" s="53"/>
      <c r="AQ126" s="54"/>
      <c r="AR126" s="52"/>
      <c r="AS126" s="53"/>
      <c r="AT126" s="54"/>
      <c r="AU126" s="52"/>
      <c r="AV126" s="53"/>
      <c r="AW126" s="54"/>
      <c r="AX126" s="52"/>
      <c r="AY126" s="53"/>
      <c r="AZ126" s="54"/>
      <c r="BA126" s="52"/>
      <c r="BB126" s="53"/>
      <c r="BC126" s="54"/>
      <c r="BD126" s="52"/>
      <c r="BE126" s="53"/>
      <c r="BF126" s="54"/>
      <c r="BG126" s="52"/>
      <c r="BH126" s="53"/>
      <c r="BI126" s="54"/>
      <c r="BJ126" s="56"/>
      <c r="BK126" s="57"/>
      <c r="BL126" s="56"/>
      <c r="BM126" s="57"/>
      <c r="BN126" s="56"/>
      <c r="BO126" s="57"/>
      <c r="BP126" s="56"/>
      <c r="BQ126" s="57"/>
      <c r="BT126" s="34"/>
      <c r="BU126" s="56"/>
      <c r="BV126" s="57"/>
      <c r="BW126" s="56"/>
      <c r="BX126" s="57"/>
      <c r="BY126" s="56"/>
      <c r="BZ126" s="57"/>
      <c r="CA126" s="56"/>
      <c r="CB126" s="57"/>
      <c r="CC126" s="56"/>
      <c r="CD126" s="57"/>
    </row>
    <row r="127" spans="2:82" ht="15.75" thickBot="1" x14ac:dyDescent="0.3">
      <c r="B127" s="32"/>
      <c r="C127" s="34"/>
      <c r="D127" s="37"/>
      <c r="E127" s="40"/>
      <c r="F127" s="64"/>
      <c r="G127" s="60" t="s">
        <v>31</v>
      </c>
      <c r="H127" s="61"/>
      <c r="I127" s="62"/>
      <c r="J127" s="60" t="s">
        <v>31</v>
      </c>
      <c r="K127" s="61"/>
      <c r="L127" s="62"/>
      <c r="M127" s="60" t="s">
        <v>31</v>
      </c>
      <c r="N127" s="61"/>
      <c r="O127" s="62"/>
      <c r="P127" s="60" t="s">
        <v>31</v>
      </c>
      <c r="Q127" s="61"/>
      <c r="R127" s="62"/>
      <c r="S127" s="60" t="s">
        <v>31</v>
      </c>
      <c r="T127" s="61"/>
      <c r="U127" s="62"/>
      <c r="V127" s="60" t="s">
        <v>31</v>
      </c>
      <c r="W127" s="61"/>
      <c r="X127" s="62"/>
      <c r="Y127" s="60" t="s">
        <v>31</v>
      </c>
      <c r="Z127" s="61"/>
      <c r="AA127" s="62"/>
      <c r="AB127" s="56"/>
      <c r="AC127" s="57"/>
      <c r="AD127" s="56"/>
      <c r="AE127" s="57"/>
      <c r="AF127" s="56"/>
      <c r="AG127" s="57"/>
      <c r="AH127" s="56"/>
      <c r="AI127" s="57"/>
      <c r="AJ127" s="4"/>
      <c r="AK127" s="32"/>
      <c r="AL127" s="34"/>
      <c r="AM127" s="37"/>
      <c r="AN127" s="40"/>
      <c r="AO127" s="60" t="s">
        <v>31</v>
      </c>
      <c r="AP127" s="61"/>
      <c r="AQ127" s="62"/>
      <c r="AR127" s="60" t="s">
        <v>31</v>
      </c>
      <c r="AS127" s="61"/>
      <c r="AT127" s="62"/>
      <c r="AU127" s="60" t="s">
        <v>31</v>
      </c>
      <c r="AV127" s="61"/>
      <c r="AW127" s="62"/>
      <c r="AX127" s="60" t="s">
        <v>31</v>
      </c>
      <c r="AY127" s="61"/>
      <c r="AZ127" s="62"/>
      <c r="BA127" s="60" t="s">
        <v>31</v>
      </c>
      <c r="BB127" s="61"/>
      <c r="BC127" s="62"/>
      <c r="BD127" s="60" t="s">
        <v>31</v>
      </c>
      <c r="BE127" s="61"/>
      <c r="BF127" s="62"/>
      <c r="BG127" s="60" t="s">
        <v>31</v>
      </c>
      <c r="BH127" s="61"/>
      <c r="BI127" s="62"/>
      <c r="BJ127" s="56"/>
      <c r="BK127" s="57"/>
      <c r="BL127" s="56"/>
      <c r="BM127" s="57"/>
      <c r="BN127" s="56"/>
      <c r="BO127" s="57"/>
      <c r="BP127" s="56"/>
      <c r="BQ127" s="57"/>
      <c r="BT127" s="34"/>
      <c r="BU127" s="56"/>
      <c r="BV127" s="57"/>
      <c r="BW127" s="56"/>
      <c r="BX127" s="57"/>
      <c r="BY127" s="56"/>
      <c r="BZ127" s="57"/>
      <c r="CA127" s="56"/>
      <c r="CB127" s="57"/>
      <c r="CC127" s="56"/>
      <c r="CD127" s="57"/>
    </row>
    <row r="128" spans="2:82" x14ac:dyDescent="0.25">
      <c r="B128" s="32"/>
      <c r="C128" s="34"/>
      <c r="D128" s="37"/>
      <c r="E128" s="40"/>
      <c r="F128" s="64"/>
      <c r="G128" s="49">
        <f ca="1">RANDBETWEEN(100,1000)</f>
        <v>985</v>
      </c>
      <c r="H128" s="50"/>
      <c r="I128" s="51"/>
      <c r="J128" s="49">
        <f ca="1">RANDBETWEEN(100,1000)</f>
        <v>387</v>
      </c>
      <c r="K128" s="50"/>
      <c r="L128" s="51"/>
      <c r="M128" s="49">
        <f ca="1">RANDBETWEEN(100,1000)</f>
        <v>164</v>
      </c>
      <c r="N128" s="50"/>
      <c r="O128" s="51"/>
      <c r="P128" s="49">
        <f ca="1">RANDBETWEEN(100,1000)</f>
        <v>608</v>
      </c>
      <c r="Q128" s="50"/>
      <c r="R128" s="51"/>
      <c r="S128" s="49">
        <f ca="1">RANDBETWEEN(100,1000)</f>
        <v>104</v>
      </c>
      <c r="T128" s="50"/>
      <c r="U128" s="51"/>
      <c r="V128" s="49">
        <f ca="1">RANDBETWEEN(100,1000)</f>
        <v>555</v>
      </c>
      <c r="W128" s="50"/>
      <c r="X128" s="51"/>
      <c r="Y128" s="49">
        <f ca="1">RANDBETWEEN(100,1000)</f>
        <v>663</v>
      </c>
      <c r="Z128" s="50"/>
      <c r="AA128" s="51"/>
      <c r="AB128" s="56"/>
      <c r="AC128" s="57"/>
      <c r="AD128" s="56"/>
      <c r="AE128" s="57"/>
      <c r="AF128" s="56"/>
      <c r="AG128" s="57"/>
      <c r="AH128" s="56"/>
      <c r="AI128" s="57"/>
      <c r="AJ128" s="4"/>
      <c r="AK128" s="32"/>
      <c r="AL128" s="34"/>
      <c r="AM128" s="37"/>
      <c r="AN128" s="40"/>
      <c r="AO128" s="49">
        <f ca="1">RANDBETWEEN(100,1000)</f>
        <v>308</v>
      </c>
      <c r="AP128" s="50"/>
      <c r="AQ128" s="51"/>
      <c r="AR128" s="49">
        <f ca="1">RANDBETWEEN(100,1000)</f>
        <v>134</v>
      </c>
      <c r="AS128" s="50"/>
      <c r="AT128" s="51"/>
      <c r="AU128" s="49">
        <f ca="1">RANDBETWEEN(100,1000)</f>
        <v>291</v>
      </c>
      <c r="AV128" s="50"/>
      <c r="AW128" s="51"/>
      <c r="AX128" s="49">
        <f ca="1">RANDBETWEEN(100,1000)</f>
        <v>860</v>
      </c>
      <c r="AY128" s="50"/>
      <c r="AZ128" s="51"/>
      <c r="BA128" s="49">
        <f ca="1">RANDBETWEEN(100,1000)</f>
        <v>730</v>
      </c>
      <c r="BB128" s="50"/>
      <c r="BC128" s="51"/>
      <c r="BD128" s="49">
        <f ca="1">RANDBETWEEN(100,1000)</f>
        <v>885</v>
      </c>
      <c r="BE128" s="50"/>
      <c r="BF128" s="51"/>
      <c r="BG128" s="49">
        <f ca="1">RANDBETWEEN(100,1000)</f>
        <v>601</v>
      </c>
      <c r="BH128" s="50"/>
      <c r="BI128" s="51"/>
      <c r="BJ128" s="56"/>
      <c r="BK128" s="57"/>
      <c r="BL128" s="56"/>
      <c r="BM128" s="57"/>
      <c r="BN128" s="56"/>
      <c r="BO128" s="57"/>
      <c r="BP128" s="56"/>
      <c r="BQ128" s="57"/>
      <c r="BT128" s="34"/>
      <c r="BU128" s="56"/>
      <c r="BV128" s="57"/>
      <c r="BW128" s="56"/>
      <c r="BX128" s="57"/>
      <c r="BY128" s="56"/>
      <c r="BZ128" s="57"/>
      <c r="CA128" s="56"/>
      <c r="CB128" s="57"/>
      <c r="CC128" s="56"/>
      <c r="CD128" s="57"/>
    </row>
    <row r="129" spans="2:82" ht="15.75" thickBot="1" x14ac:dyDescent="0.3">
      <c r="B129" s="32"/>
      <c r="C129" s="34"/>
      <c r="D129" s="37"/>
      <c r="E129" s="40"/>
      <c r="F129" s="64"/>
      <c r="G129" s="52"/>
      <c r="H129" s="53"/>
      <c r="I129" s="54"/>
      <c r="J129" s="52"/>
      <c r="K129" s="53"/>
      <c r="L129" s="54"/>
      <c r="M129" s="52"/>
      <c r="N129" s="53"/>
      <c r="O129" s="54"/>
      <c r="P129" s="52"/>
      <c r="Q129" s="53"/>
      <c r="R129" s="54"/>
      <c r="S129" s="52"/>
      <c r="T129" s="53"/>
      <c r="U129" s="54"/>
      <c r="V129" s="52"/>
      <c r="W129" s="53"/>
      <c r="X129" s="54"/>
      <c r="Y129" s="52"/>
      <c r="Z129" s="53"/>
      <c r="AA129" s="54"/>
      <c r="AB129" s="56"/>
      <c r="AC129" s="57"/>
      <c r="AD129" s="56"/>
      <c r="AE129" s="57"/>
      <c r="AF129" s="56"/>
      <c r="AG129" s="57"/>
      <c r="AH129" s="56"/>
      <c r="AI129" s="57"/>
      <c r="AJ129" s="4"/>
      <c r="AK129" s="32"/>
      <c r="AL129" s="34"/>
      <c r="AM129" s="37"/>
      <c r="AN129" s="40"/>
      <c r="AO129" s="52"/>
      <c r="AP129" s="53"/>
      <c r="AQ129" s="54"/>
      <c r="AR129" s="52"/>
      <c r="AS129" s="53"/>
      <c r="AT129" s="54"/>
      <c r="AU129" s="52"/>
      <c r="AV129" s="53"/>
      <c r="AW129" s="54"/>
      <c r="AX129" s="52"/>
      <c r="AY129" s="53"/>
      <c r="AZ129" s="54"/>
      <c r="BA129" s="52"/>
      <c r="BB129" s="53"/>
      <c r="BC129" s="54"/>
      <c r="BD129" s="52"/>
      <c r="BE129" s="53"/>
      <c r="BF129" s="54"/>
      <c r="BG129" s="52"/>
      <c r="BH129" s="53"/>
      <c r="BI129" s="54"/>
      <c r="BJ129" s="56"/>
      <c r="BK129" s="57"/>
      <c r="BL129" s="56"/>
      <c r="BM129" s="57"/>
      <c r="BN129" s="56"/>
      <c r="BO129" s="57"/>
      <c r="BP129" s="56"/>
      <c r="BQ129" s="57"/>
      <c r="BT129" s="34"/>
      <c r="BU129" s="56"/>
      <c r="BV129" s="57"/>
      <c r="BW129" s="56"/>
      <c r="BX129" s="57"/>
      <c r="BY129" s="56"/>
      <c r="BZ129" s="57"/>
      <c r="CA129" s="56"/>
      <c r="CB129" s="57"/>
      <c r="CC129" s="56"/>
      <c r="CD129" s="57"/>
    </row>
    <row r="130" spans="2:82" ht="15.75" thickBot="1" x14ac:dyDescent="0.3">
      <c r="B130" s="32"/>
      <c r="C130" s="34"/>
      <c r="D130" s="37"/>
      <c r="E130" s="40"/>
      <c r="F130" s="64"/>
      <c r="G130" s="60" t="s">
        <v>5</v>
      </c>
      <c r="H130" s="61"/>
      <c r="I130" s="62"/>
      <c r="J130" s="60" t="s">
        <v>5</v>
      </c>
      <c r="K130" s="61"/>
      <c r="L130" s="62"/>
      <c r="M130" s="60" t="s">
        <v>5</v>
      </c>
      <c r="N130" s="61"/>
      <c r="O130" s="62"/>
      <c r="P130" s="60" t="s">
        <v>5</v>
      </c>
      <c r="Q130" s="61"/>
      <c r="R130" s="62"/>
      <c r="S130" s="60" t="s">
        <v>5</v>
      </c>
      <c r="T130" s="61"/>
      <c r="U130" s="62"/>
      <c r="V130" s="60" t="s">
        <v>5</v>
      </c>
      <c r="W130" s="61"/>
      <c r="X130" s="62"/>
      <c r="Y130" s="60" t="s">
        <v>5</v>
      </c>
      <c r="Z130" s="61"/>
      <c r="AA130" s="62"/>
      <c r="AB130" s="56"/>
      <c r="AC130" s="57"/>
      <c r="AD130" s="56"/>
      <c r="AE130" s="57"/>
      <c r="AF130" s="56"/>
      <c r="AG130" s="57"/>
      <c r="AH130" s="56"/>
      <c r="AI130" s="57"/>
      <c r="AJ130" s="4"/>
      <c r="AK130" s="32"/>
      <c r="AL130" s="34"/>
      <c r="AM130" s="37"/>
      <c r="AN130" s="40"/>
      <c r="AO130" s="60" t="s">
        <v>5</v>
      </c>
      <c r="AP130" s="61"/>
      <c r="AQ130" s="62"/>
      <c r="AR130" s="60" t="s">
        <v>5</v>
      </c>
      <c r="AS130" s="61"/>
      <c r="AT130" s="62"/>
      <c r="AU130" s="60" t="s">
        <v>5</v>
      </c>
      <c r="AV130" s="61"/>
      <c r="AW130" s="62"/>
      <c r="AX130" s="60" t="s">
        <v>5</v>
      </c>
      <c r="AY130" s="61"/>
      <c r="AZ130" s="62"/>
      <c r="BA130" s="60" t="s">
        <v>5</v>
      </c>
      <c r="BB130" s="61"/>
      <c r="BC130" s="62"/>
      <c r="BD130" s="60" t="s">
        <v>5</v>
      </c>
      <c r="BE130" s="61"/>
      <c r="BF130" s="62"/>
      <c r="BG130" s="60" t="s">
        <v>5</v>
      </c>
      <c r="BH130" s="61"/>
      <c r="BI130" s="62"/>
      <c r="BJ130" s="56"/>
      <c r="BK130" s="57"/>
      <c r="BL130" s="56"/>
      <c r="BM130" s="57"/>
      <c r="BN130" s="56"/>
      <c r="BO130" s="57"/>
      <c r="BP130" s="56"/>
      <c r="BQ130" s="57"/>
      <c r="BT130" s="34"/>
      <c r="BU130" s="56"/>
      <c r="BV130" s="57"/>
      <c r="BW130" s="56"/>
      <c r="BX130" s="57"/>
      <c r="BY130" s="56"/>
      <c r="BZ130" s="57"/>
      <c r="CA130" s="56"/>
      <c r="CB130" s="57"/>
      <c r="CC130" s="56"/>
      <c r="CD130" s="57"/>
    </row>
    <row r="131" spans="2:82" x14ac:dyDescent="0.25">
      <c r="B131" s="32"/>
      <c r="C131" s="34"/>
      <c r="D131" s="37"/>
      <c r="E131" s="40"/>
      <c r="F131" s="64"/>
      <c r="G131" s="46">
        <f ca="1">G128*$F$8</f>
        <v>137.9</v>
      </c>
      <c r="H131" s="47"/>
      <c r="I131" s="48"/>
      <c r="J131" s="46">
        <f ca="1">J128*$F$8</f>
        <v>54.180000000000007</v>
      </c>
      <c r="K131" s="47"/>
      <c r="L131" s="48"/>
      <c r="M131" s="46">
        <f ca="1">M128*$F$8</f>
        <v>22.96</v>
      </c>
      <c r="N131" s="47"/>
      <c r="O131" s="48"/>
      <c r="P131" s="46">
        <f ca="1">P128*$F$8</f>
        <v>85.12</v>
      </c>
      <c r="Q131" s="47"/>
      <c r="R131" s="48"/>
      <c r="S131" s="46">
        <f ca="1">S128*$F$8</f>
        <v>14.560000000000002</v>
      </c>
      <c r="T131" s="47"/>
      <c r="U131" s="48"/>
      <c r="V131" s="46">
        <f ca="1">V128*$F$8</f>
        <v>77.7</v>
      </c>
      <c r="W131" s="47"/>
      <c r="X131" s="48"/>
      <c r="Y131" s="46">
        <f ca="1">Y128*$F$8</f>
        <v>92.820000000000007</v>
      </c>
      <c r="Z131" s="47"/>
      <c r="AA131" s="48"/>
      <c r="AB131" s="56"/>
      <c r="AC131" s="57"/>
      <c r="AD131" s="56"/>
      <c r="AE131" s="57"/>
      <c r="AF131" s="56"/>
      <c r="AG131" s="57"/>
      <c r="AH131" s="56"/>
      <c r="AI131" s="57"/>
      <c r="AJ131" s="4"/>
      <c r="AK131" s="32"/>
      <c r="AL131" s="34"/>
      <c r="AM131" s="37"/>
      <c r="AN131" s="40"/>
      <c r="AO131" s="46">
        <f ca="1">AO128*$F$8</f>
        <v>43.120000000000005</v>
      </c>
      <c r="AP131" s="47"/>
      <c r="AQ131" s="48"/>
      <c r="AR131" s="46">
        <f ca="1">AR128*$F$8</f>
        <v>18.760000000000002</v>
      </c>
      <c r="AS131" s="47"/>
      <c r="AT131" s="48"/>
      <c r="AU131" s="46">
        <f ca="1">AU128*$F$8</f>
        <v>40.74</v>
      </c>
      <c r="AV131" s="47"/>
      <c r="AW131" s="48"/>
      <c r="AX131" s="46">
        <f ca="1">AX128*$F$8</f>
        <v>120.4</v>
      </c>
      <c r="AY131" s="47"/>
      <c r="AZ131" s="48"/>
      <c r="BA131" s="46">
        <f ca="1">BA128*$F$8</f>
        <v>102.2</v>
      </c>
      <c r="BB131" s="47"/>
      <c r="BC131" s="48"/>
      <c r="BD131" s="46">
        <f ca="1">BD128*$F$8</f>
        <v>123.9</v>
      </c>
      <c r="BE131" s="47"/>
      <c r="BF131" s="48"/>
      <c r="BG131" s="46">
        <f ca="1">BG128*$F$8</f>
        <v>84.140000000000015</v>
      </c>
      <c r="BH131" s="47"/>
      <c r="BI131" s="48"/>
      <c r="BJ131" s="56"/>
      <c r="BK131" s="57"/>
      <c r="BL131" s="56"/>
      <c r="BM131" s="57"/>
      <c r="BN131" s="56"/>
      <c r="BO131" s="57"/>
      <c r="BP131" s="56"/>
      <c r="BQ131" s="57"/>
      <c r="BT131" s="34"/>
      <c r="BU131" s="56"/>
      <c r="BV131" s="57"/>
      <c r="BW131" s="56"/>
      <c r="BX131" s="57"/>
      <c r="BY131" s="56"/>
      <c r="BZ131" s="57"/>
      <c r="CA131" s="56"/>
      <c r="CB131" s="57"/>
      <c r="CC131" s="56"/>
      <c r="CD131" s="57"/>
    </row>
    <row r="132" spans="2:82" ht="15.75" thickBot="1" x14ac:dyDescent="0.3">
      <c r="B132" s="33"/>
      <c r="C132" s="35"/>
      <c r="D132" s="38"/>
      <c r="E132" s="41"/>
      <c r="F132" s="65"/>
      <c r="G132" s="30"/>
      <c r="H132" s="44"/>
      <c r="I132" s="45"/>
      <c r="J132" s="30"/>
      <c r="K132" s="44"/>
      <c r="L132" s="45"/>
      <c r="M132" s="30"/>
      <c r="N132" s="44"/>
      <c r="O132" s="45"/>
      <c r="P132" s="30"/>
      <c r="Q132" s="44"/>
      <c r="R132" s="45"/>
      <c r="S132" s="30"/>
      <c r="T132" s="44"/>
      <c r="U132" s="45"/>
      <c r="V132" s="30"/>
      <c r="W132" s="44"/>
      <c r="X132" s="45"/>
      <c r="Y132" s="30"/>
      <c r="Z132" s="44"/>
      <c r="AA132" s="45"/>
      <c r="AB132" s="52"/>
      <c r="AC132" s="54"/>
      <c r="AD132" s="52"/>
      <c r="AE132" s="54"/>
      <c r="AF132" s="52"/>
      <c r="AG132" s="54"/>
      <c r="AH132" s="52"/>
      <c r="AI132" s="54"/>
      <c r="AJ132" s="4"/>
      <c r="AK132" s="33"/>
      <c r="AL132" s="35"/>
      <c r="AM132" s="38"/>
      <c r="AN132" s="41"/>
      <c r="AO132" s="30"/>
      <c r="AP132" s="44"/>
      <c r="AQ132" s="45"/>
      <c r="AR132" s="30"/>
      <c r="AS132" s="44"/>
      <c r="AT132" s="45"/>
      <c r="AU132" s="30"/>
      <c r="AV132" s="44"/>
      <c r="AW132" s="45"/>
      <c r="AX132" s="30"/>
      <c r="AY132" s="44"/>
      <c r="AZ132" s="45"/>
      <c r="BA132" s="30"/>
      <c r="BB132" s="44"/>
      <c r="BC132" s="45"/>
      <c r="BD132" s="30"/>
      <c r="BE132" s="44"/>
      <c r="BF132" s="45"/>
      <c r="BG132" s="30"/>
      <c r="BH132" s="44"/>
      <c r="BI132" s="45"/>
      <c r="BJ132" s="52"/>
      <c r="BK132" s="54"/>
      <c r="BL132" s="52"/>
      <c r="BM132" s="54"/>
      <c r="BN132" s="52"/>
      <c r="BO132" s="54"/>
      <c r="BP132" s="52"/>
      <c r="BQ132" s="54"/>
      <c r="BT132" s="35"/>
      <c r="BU132" s="52"/>
      <c r="BV132" s="54"/>
      <c r="BW132" s="52"/>
      <c r="BX132" s="54"/>
      <c r="BY132" s="52"/>
      <c r="BZ132" s="54"/>
      <c r="CA132" s="52"/>
      <c r="CB132" s="54"/>
      <c r="CC132" s="52"/>
      <c r="CD132" s="54"/>
    </row>
    <row r="133" spans="2:82" ht="15" customHeight="1" x14ac:dyDescent="0.25">
      <c r="B133" s="46" t="s">
        <v>6</v>
      </c>
      <c r="C133" s="58"/>
      <c r="D133" s="46" t="s">
        <v>1</v>
      </c>
      <c r="E133" s="58" t="s">
        <v>7</v>
      </c>
      <c r="F133" s="34" t="s">
        <v>5</v>
      </c>
      <c r="G133" s="46" t="s">
        <v>18</v>
      </c>
      <c r="H133" s="47"/>
      <c r="I133" s="48"/>
      <c r="J133" s="46" t="s">
        <v>20</v>
      </c>
      <c r="K133" s="47"/>
      <c r="L133" s="48"/>
      <c r="M133" s="46" t="s">
        <v>21</v>
      </c>
      <c r="N133" s="47"/>
      <c r="O133" s="48"/>
      <c r="P133" s="46" t="s">
        <v>22</v>
      </c>
      <c r="Q133" s="47"/>
      <c r="R133" s="48"/>
      <c r="S133" s="46" t="s">
        <v>23</v>
      </c>
      <c r="T133" s="47"/>
      <c r="U133" s="48"/>
      <c r="V133" s="46" t="s">
        <v>24</v>
      </c>
      <c r="W133" s="47"/>
      <c r="X133" s="48"/>
      <c r="Y133" s="46" t="s">
        <v>25</v>
      </c>
      <c r="Z133" s="47"/>
      <c r="AA133" s="48"/>
      <c r="AB133" s="46" t="s">
        <v>26</v>
      </c>
      <c r="AC133" s="48"/>
      <c r="AD133" s="46" t="s">
        <v>27</v>
      </c>
      <c r="AE133" s="48"/>
      <c r="AF133" s="46" t="s">
        <v>32</v>
      </c>
      <c r="AG133" s="48"/>
      <c r="AH133" s="66" t="s">
        <v>33</v>
      </c>
      <c r="AI133" s="67"/>
      <c r="AJ133" s="4"/>
      <c r="AK133" s="46" t="s">
        <v>6</v>
      </c>
      <c r="AL133" s="58"/>
      <c r="AM133" s="46" t="s">
        <v>1</v>
      </c>
      <c r="AN133" s="58" t="s">
        <v>7</v>
      </c>
      <c r="AO133" s="46" t="s">
        <v>18</v>
      </c>
      <c r="AP133" s="47"/>
      <c r="AQ133" s="48"/>
      <c r="AR133" s="46" t="s">
        <v>20</v>
      </c>
      <c r="AS133" s="47"/>
      <c r="AT133" s="48"/>
      <c r="AU133" s="46" t="s">
        <v>21</v>
      </c>
      <c r="AV133" s="47"/>
      <c r="AW133" s="48"/>
      <c r="AX133" s="46" t="s">
        <v>22</v>
      </c>
      <c r="AY133" s="47"/>
      <c r="AZ133" s="48"/>
      <c r="BA133" s="46" t="s">
        <v>23</v>
      </c>
      <c r="BB133" s="47"/>
      <c r="BC133" s="48"/>
      <c r="BD133" s="46" t="s">
        <v>24</v>
      </c>
      <c r="BE133" s="47"/>
      <c r="BF133" s="48"/>
      <c r="BG133" s="46" t="s">
        <v>25</v>
      </c>
      <c r="BH133" s="47"/>
      <c r="BI133" s="48"/>
      <c r="BJ133" s="46" t="s">
        <v>26</v>
      </c>
      <c r="BK133" s="48"/>
      <c r="BL133" s="46" t="s">
        <v>27</v>
      </c>
      <c r="BM133" s="48"/>
      <c r="BN133" s="46" t="s">
        <v>32</v>
      </c>
      <c r="BO133" s="48"/>
      <c r="BP133" s="66" t="s">
        <v>33</v>
      </c>
      <c r="BQ133" s="67"/>
      <c r="BU133" s="29" t="s">
        <v>26</v>
      </c>
      <c r="BV133" s="43"/>
      <c r="BW133" s="29" t="s">
        <v>34</v>
      </c>
      <c r="BX133" s="43"/>
      <c r="BY133" s="29" t="s">
        <v>32</v>
      </c>
      <c r="BZ133" s="43"/>
      <c r="CA133" s="70" t="s">
        <v>37</v>
      </c>
      <c r="CB133" s="71"/>
      <c r="CC133" s="29" t="s">
        <v>35</v>
      </c>
      <c r="CD133" s="43"/>
    </row>
    <row r="134" spans="2:82" ht="15.75" thickBot="1" x14ac:dyDescent="0.3">
      <c r="B134" s="30"/>
      <c r="C134" s="34"/>
      <c r="D134" s="30"/>
      <c r="E134" s="35"/>
      <c r="F134" s="35"/>
      <c r="G134" s="30"/>
      <c r="H134" s="44"/>
      <c r="I134" s="45"/>
      <c r="J134" s="30"/>
      <c r="K134" s="44"/>
      <c r="L134" s="45"/>
      <c r="M134" s="30"/>
      <c r="N134" s="44"/>
      <c r="O134" s="45"/>
      <c r="P134" s="30"/>
      <c r="Q134" s="44"/>
      <c r="R134" s="45"/>
      <c r="S134" s="30"/>
      <c r="T134" s="44"/>
      <c r="U134" s="45"/>
      <c r="V134" s="30"/>
      <c r="W134" s="44"/>
      <c r="X134" s="45"/>
      <c r="Y134" s="30"/>
      <c r="Z134" s="44"/>
      <c r="AA134" s="45"/>
      <c r="AB134" s="30"/>
      <c r="AC134" s="45"/>
      <c r="AD134" s="30"/>
      <c r="AE134" s="45"/>
      <c r="AF134" s="30"/>
      <c r="AG134" s="45"/>
      <c r="AH134" s="68"/>
      <c r="AI134" s="69"/>
      <c r="AJ134" s="4"/>
      <c r="AK134" s="30"/>
      <c r="AL134" s="34"/>
      <c r="AM134" s="30"/>
      <c r="AN134" s="35"/>
      <c r="AO134" s="30"/>
      <c r="AP134" s="44"/>
      <c r="AQ134" s="45"/>
      <c r="AR134" s="30"/>
      <c r="AS134" s="44"/>
      <c r="AT134" s="45"/>
      <c r="AU134" s="30"/>
      <c r="AV134" s="44"/>
      <c r="AW134" s="45"/>
      <c r="AX134" s="30"/>
      <c r="AY134" s="44"/>
      <c r="AZ134" s="45"/>
      <c r="BA134" s="30"/>
      <c r="BB134" s="44"/>
      <c r="BC134" s="45"/>
      <c r="BD134" s="30"/>
      <c r="BE134" s="44"/>
      <c r="BF134" s="45"/>
      <c r="BG134" s="30"/>
      <c r="BH134" s="44"/>
      <c r="BI134" s="45"/>
      <c r="BJ134" s="30"/>
      <c r="BK134" s="45"/>
      <c r="BL134" s="30"/>
      <c r="BM134" s="45"/>
      <c r="BN134" s="30"/>
      <c r="BO134" s="45"/>
      <c r="BP134" s="68"/>
      <c r="BQ134" s="69"/>
      <c r="BU134" s="30"/>
      <c r="BV134" s="45"/>
      <c r="BW134" s="30"/>
      <c r="BX134" s="45"/>
      <c r="BY134" s="30"/>
      <c r="BZ134" s="45"/>
      <c r="CA134" s="68"/>
      <c r="CB134" s="69"/>
      <c r="CC134" s="30"/>
      <c r="CD134" s="45"/>
    </row>
    <row r="135" spans="2:82" ht="15.75" thickBot="1" x14ac:dyDescent="0.3">
      <c r="B135" s="3"/>
      <c r="C135" s="34"/>
      <c r="D135" s="4"/>
      <c r="E135" s="4"/>
      <c r="F135" s="4"/>
      <c r="G135" s="46"/>
      <c r="H135" s="47"/>
      <c r="I135" s="48"/>
      <c r="J135" s="46"/>
      <c r="K135" s="47"/>
      <c r="L135" s="48"/>
      <c r="M135" s="46"/>
      <c r="N135" s="47"/>
      <c r="O135" s="48"/>
      <c r="P135" s="46"/>
      <c r="Q135" s="47"/>
      <c r="R135" s="48"/>
      <c r="S135" s="46"/>
      <c r="T135" s="47"/>
      <c r="U135" s="48"/>
      <c r="V135" s="46"/>
      <c r="W135" s="47"/>
      <c r="X135" s="48"/>
      <c r="Y135" s="46"/>
      <c r="Z135" s="47"/>
      <c r="AA135" s="48"/>
      <c r="AB135" s="49">
        <f>G138+J138+M138+P138+S138+V138+Y138+G141+J141+M141+P141+S141+V141+Y141</f>
        <v>40</v>
      </c>
      <c r="AC135" s="51"/>
      <c r="AD135" s="55">
        <f ca="1">AB135*E136</f>
        <v>840</v>
      </c>
      <c r="AE135" s="51"/>
      <c r="AF135" s="49">
        <f ca="1">G147+J147+M147+P147+S147+V147+Y147</f>
        <v>624.40000000000009</v>
      </c>
      <c r="AG135" s="51"/>
      <c r="AH135" s="55">
        <f ca="1">AD135+AF135</f>
        <v>1464.4</v>
      </c>
      <c r="AI135" s="51"/>
      <c r="AJ135" s="4"/>
      <c r="AK135" s="3"/>
      <c r="AL135" s="34"/>
      <c r="AM135" s="4"/>
      <c r="AN135" s="4"/>
      <c r="AO135" s="46"/>
      <c r="AP135" s="47"/>
      <c r="AQ135" s="48"/>
      <c r="AR135" s="46"/>
      <c r="AS135" s="47"/>
      <c r="AT135" s="48"/>
      <c r="AU135" s="46"/>
      <c r="AV135" s="47"/>
      <c r="AW135" s="48"/>
      <c r="AX135" s="46"/>
      <c r="AY135" s="47"/>
      <c r="AZ135" s="48"/>
      <c r="BA135" s="46"/>
      <c r="BB135" s="47"/>
      <c r="BC135" s="48"/>
      <c r="BD135" s="46"/>
      <c r="BE135" s="47"/>
      <c r="BF135" s="48"/>
      <c r="BG135" s="46"/>
      <c r="BH135" s="47"/>
      <c r="BI135" s="48"/>
      <c r="BJ135" s="49">
        <f>AO138+AR138+AU138+AX138+BA138+BD138+BG138+AO141+AR141+AU141+AX141+BA141+BD141+BG141</f>
        <v>40</v>
      </c>
      <c r="BK135" s="51"/>
      <c r="BL135" s="55">
        <f ca="1">BJ135*AN136</f>
        <v>840</v>
      </c>
      <c r="BM135" s="51"/>
      <c r="BN135" s="49">
        <f ca="1">AO147+AR147+AU147+AX147+BA147+BD147+BG147</f>
        <v>450.66000000000008</v>
      </c>
      <c r="BO135" s="51"/>
      <c r="BP135" s="55">
        <f ca="1">BL135+BN135</f>
        <v>1290.6600000000001</v>
      </c>
      <c r="BQ135" s="51"/>
      <c r="BT135" s="58">
        <f>B136</f>
        <v>9</v>
      </c>
      <c r="BU135" s="49">
        <f>AB135+BJ135</f>
        <v>80</v>
      </c>
      <c r="BV135" s="51"/>
      <c r="BW135" s="55">
        <f ca="1">BL135+AD135</f>
        <v>1680</v>
      </c>
      <c r="BX135" s="51"/>
      <c r="BY135" s="49">
        <f ca="1">AF135</f>
        <v>624.40000000000009</v>
      </c>
      <c r="BZ135" s="51"/>
      <c r="CA135" s="55">
        <f ca="1">BW135+BY135</f>
        <v>2304.4</v>
      </c>
      <c r="CB135" s="51"/>
      <c r="CC135" s="49">
        <f ca="1">SUM(AO144:BI145)+ SUM(G144:AA145)</f>
        <v>7679</v>
      </c>
      <c r="CD135" s="51"/>
    </row>
    <row r="136" spans="2:82" ht="15.75" thickBot="1" x14ac:dyDescent="0.3">
      <c r="B136" s="31">
        <v>9</v>
      </c>
      <c r="C136" s="34"/>
      <c r="D136" s="36" t="str">
        <f>VLOOKUP(B136,Sheet1!$D$8:$E$16,2)</f>
        <v>n9</v>
      </c>
      <c r="E136" s="39">
        <f ca="1">VLOOKUP(B136,Sheet1!$D$8:$I$17,6)</f>
        <v>21</v>
      </c>
      <c r="F136" s="63">
        <f ca="1">VLOOKUP(B136,Sheet1!$D$8:$J$17,7)</f>
        <v>0.17</v>
      </c>
      <c r="G136" s="30"/>
      <c r="H136" s="44"/>
      <c r="I136" s="45"/>
      <c r="J136" s="30"/>
      <c r="K136" s="44"/>
      <c r="L136" s="45"/>
      <c r="M136" s="30"/>
      <c r="N136" s="44"/>
      <c r="O136" s="45"/>
      <c r="P136" s="30"/>
      <c r="Q136" s="44"/>
      <c r="R136" s="45"/>
      <c r="S136" s="30"/>
      <c r="T136" s="44"/>
      <c r="U136" s="45"/>
      <c r="V136" s="30"/>
      <c r="W136" s="44"/>
      <c r="X136" s="45"/>
      <c r="Y136" s="30"/>
      <c r="Z136" s="44"/>
      <c r="AA136" s="45"/>
      <c r="AB136" s="56"/>
      <c r="AC136" s="57"/>
      <c r="AD136" s="56"/>
      <c r="AE136" s="57"/>
      <c r="AF136" s="56"/>
      <c r="AG136" s="57"/>
      <c r="AH136" s="56"/>
      <c r="AI136" s="57"/>
      <c r="AJ136" s="4"/>
      <c r="AK136" s="31">
        <f>B136</f>
        <v>9</v>
      </c>
      <c r="AL136" s="34"/>
      <c r="AM136" s="36" t="str">
        <f>VLOOKUP(AK136,Sheet1!$D$8:$E$16,2)</f>
        <v>n9</v>
      </c>
      <c r="AN136" s="39">
        <f ca="1">VLOOKUP(AK136,Sheet1!$D$8:$I$17,6)</f>
        <v>21</v>
      </c>
      <c r="AO136" s="30"/>
      <c r="AP136" s="44"/>
      <c r="AQ136" s="45"/>
      <c r="AR136" s="30"/>
      <c r="AS136" s="44"/>
      <c r="AT136" s="45"/>
      <c r="AU136" s="30"/>
      <c r="AV136" s="44"/>
      <c r="AW136" s="45"/>
      <c r="AX136" s="30"/>
      <c r="AY136" s="44"/>
      <c r="AZ136" s="45"/>
      <c r="BA136" s="30"/>
      <c r="BB136" s="44"/>
      <c r="BC136" s="45"/>
      <c r="BD136" s="30"/>
      <c r="BE136" s="44"/>
      <c r="BF136" s="45"/>
      <c r="BG136" s="30"/>
      <c r="BH136" s="44"/>
      <c r="BI136" s="45"/>
      <c r="BJ136" s="56"/>
      <c r="BK136" s="57"/>
      <c r="BL136" s="56"/>
      <c r="BM136" s="57"/>
      <c r="BN136" s="56"/>
      <c r="BO136" s="57"/>
      <c r="BP136" s="56"/>
      <c r="BQ136" s="57"/>
      <c r="BT136" s="34"/>
      <c r="BU136" s="56"/>
      <c r="BV136" s="57"/>
      <c r="BW136" s="56"/>
      <c r="BX136" s="57"/>
      <c r="BY136" s="56"/>
      <c r="BZ136" s="57"/>
      <c r="CA136" s="56"/>
      <c r="CB136" s="57"/>
      <c r="CC136" s="56"/>
      <c r="CD136" s="57"/>
    </row>
    <row r="137" spans="2:82" ht="15.75" thickBot="1" x14ac:dyDescent="0.3">
      <c r="B137" s="32"/>
      <c r="C137" s="34"/>
      <c r="D137" s="37"/>
      <c r="E137" s="40"/>
      <c r="F137" s="64"/>
      <c r="G137" s="6">
        <v>0.33333333333333331</v>
      </c>
      <c r="H137" s="8" t="s">
        <v>19</v>
      </c>
      <c r="I137" s="6">
        <v>0.5</v>
      </c>
      <c r="J137" s="6">
        <v>0.33333333333333331</v>
      </c>
      <c r="K137" s="7" t="s">
        <v>19</v>
      </c>
      <c r="L137" s="5">
        <v>0.5</v>
      </c>
      <c r="M137" s="6">
        <v>0.33333333333333331</v>
      </c>
      <c r="N137" s="7" t="s">
        <v>19</v>
      </c>
      <c r="O137" s="6">
        <v>0.5</v>
      </c>
      <c r="P137" s="6">
        <v>0.33333333333333331</v>
      </c>
      <c r="Q137" s="7" t="s">
        <v>19</v>
      </c>
      <c r="R137" s="6">
        <v>0.5</v>
      </c>
      <c r="S137" s="6">
        <v>0.33333333333333331</v>
      </c>
      <c r="T137" s="7" t="s">
        <v>19</v>
      </c>
      <c r="U137" s="6">
        <v>0.5</v>
      </c>
      <c r="V137" s="6">
        <v>0.33333333333333331</v>
      </c>
      <c r="W137" s="7" t="s">
        <v>19</v>
      </c>
      <c r="X137" s="6">
        <v>0.5</v>
      </c>
      <c r="Y137" s="6">
        <v>0.33333333333333331</v>
      </c>
      <c r="Z137" s="7" t="s">
        <v>19</v>
      </c>
      <c r="AA137" s="6">
        <v>0.5</v>
      </c>
      <c r="AB137" s="56"/>
      <c r="AC137" s="57"/>
      <c r="AD137" s="56"/>
      <c r="AE137" s="57"/>
      <c r="AF137" s="56"/>
      <c r="AG137" s="57"/>
      <c r="AH137" s="56"/>
      <c r="AI137" s="57"/>
      <c r="AJ137" s="4"/>
      <c r="AK137" s="32"/>
      <c r="AL137" s="34"/>
      <c r="AM137" s="37"/>
      <c r="AN137" s="40"/>
      <c r="AO137" s="6">
        <v>0.33333333333333331</v>
      </c>
      <c r="AP137" s="8" t="s">
        <v>19</v>
      </c>
      <c r="AQ137" s="6">
        <v>0.5</v>
      </c>
      <c r="AR137" s="6">
        <v>0.33333333333333331</v>
      </c>
      <c r="AS137" s="7" t="s">
        <v>19</v>
      </c>
      <c r="AT137" s="5">
        <v>0.5</v>
      </c>
      <c r="AU137" s="6">
        <v>0.33333333333333331</v>
      </c>
      <c r="AV137" s="7" t="s">
        <v>19</v>
      </c>
      <c r="AW137" s="6">
        <v>0.5</v>
      </c>
      <c r="AX137" s="6">
        <v>0.33333333333333331</v>
      </c>
      <c r="AY137" s="7" t="s">
        <v>19</v>
      </c>
      <c r="AZ137" s="6">
        <v>0.5</v>
      </c>
      <c r="BA137" s="6">
        <v>0.33333333333333331</v>
      </c>
      <c r="BB137" s="7" t="s">
        <v>19</v>
      </c>
      <c r="BC137" s="6">
        <v>0.5</v>
      </c>
      <c r="BD137" s="6">
        <v>0.33333333333333331</v>
      </c>
      <c r="BE137" s="7" t="s">
        <v>19</v>
      </c>
      <c r="BF137" s="6">
        <v>0.5</v>
      </c>
      <c r="BG137" s="6">
        <v>0.33333333333333331</v>
      </c>
      <c r="BH137" s="7" t="s">
        <v>19</v>
      </c>
      <c r="BI137" s="6">
        <v>0.5</v>
      </c>
      <c r="BJ137" s="56"/>
      <c r="BK137" s="57"/>
      <c r="BL137" s="56"/>
      <c r="BM137" s="57"/>
      <c r="BN137" s="56"/>
      <c r="BO137" s="57"/>
      <c r="BP137" s="56"/>
      <c r="BQ137" s="57"/>
      <c r="BT137" s="34"/>
      <c r="BU137" s="56"/>
      <c r="BV137" s="57"/>
      <c r="BW137" s="56"/>
      <c r="BX137" s="57"/>
      <c r="BY137" s="56"/>
      <c r="BZ137" s="57"/>
      <c r="CA137" s="56"/>
      <c r="CB137" s="57"/>
      <c r="CC137" s="56"/>
      <c r="CD137" s="57"/>
    </row>
    <row r="138" spans="2:82" x14ac:dyDescent="0.25">
      <c r="B138" s="32"/>
      <c r="C138" s="34"/>
      <c r="D138" s="37"/>
      <c r="E138" s="40"/>
      <c r="F138" s="64"/>
      <c r="G138" s="49">
        <f>(I137-G137)*24</f>
        <v>4</v>
      </c>
      <c r="H138" s="50"/>
      <c r="I138" s="51"/>
      <c r="J138" s="49">
        <f>(L137-J137)*24</f>
        <v>4</v>
      </c>
      <c r="K138" s="50"/>
      <c r="L138" s="51"/>
      <c r="M138" s="49">
        <f>(O137-M137)*24</f>
        <v>4</v>
      </c>
      <c r="N138" s="50"/>
      <c r="O138" s="51"/>
      <c r="P138" s="49">
        <f>(R137-P137)*24</f>
        <v>4</v>
      </c>
      <c r="Q138" s="50"/>
      <c r="R138" s="51"/>
      <c r="S138" s="49">
        <f>(U137-S137)*24</f>
        <v>4</v>
      </c>
      <c r="T138" s="50"/>
      <c r="U138" s="51"/>
      <c r="V138" s="49">
        <f>(X137-V137)*24</f>
        <v>4</v>
      </c>
      <c r="W138" s="50"/>
      <c r="X138" s="51"/>
      <c r="Y138" s="49">
        <f>(AA137-Y137)*24</f>
        <v>4</v>
      </c>
      <c r="Z138" s="50"/>
      <c r="AA138" s="51"/>
      <c r="AB138" s="56"/>
      <c r="AC138" s="57"/>
      <c r="AD138" s="56"/>
      <c r="AE138" s="57"/>
      <c r="AF138" s="56"/>
      <c r="AG138" s="57"/>
      <c r="AH138" s="56"/>
      <c r="AI138" s="57"/>
      <c r="AJ138" s="4"/>
      <c r="AK138" s="32"/>
      <c r="AL138" s="34"/>
      <c r="AM138" s="37"/>
      <c r="AN138" s="40"/>
      <c r="AO138" s="49">
        <f>(AQ137-AO137)*24</f>
        <v>4</v>
      </c>
      <c r="AP138" s="50"/>
      <c r="AQ138" s="51"/>
      <c r="AR138" s="49">
        <f>(AT137-AR137)*24</f>
        <v>4</v>
      </c>
      <c r="AS138" s="50"/>
      <c r="AT138" s="51"/>
      <c r="AU138" s="49">
        <f>(AW137-AU137)*24</f>
        <v>4</v>
      </c>
      <c r="AV138" s="50"/>
      <c r="AW138" s="51"/>
      <c r="AX138" s="49">
        <f>(AZ137-AX137)*24</f>
        <v>4</v>
      </c>
      <c r="AY138" s="50"/>
      <c r="AZ138" s="51"/>
      <c r="BA138" s="49">
        <f>(BC137-BA137)*24</f>
        <v>4</v>
      </c>
      <c r="BB138" s="50"/>
      <c r="BC138" s="51"/>
      <c r="BD138" s="49">
        <f>(BF137-BD137)*24</f>
        <v>4</v>
      </c>
      <c r="BE138" s="50"/>
      <c r="BF138" s="51"/>
      <c r="BG138" s="49">
        <f>(BI137-BG137)*24</f>
        <v>4</v>
      </c>
      <c r="BH138" s="50"/>
      <c r="BI138" s="51"/>
      <c r="BJ138" s="56"/>
      <c r="BK138" s="57"/>
      <c r="BL138" s="56"/>
      <c r="BM138" s="57"/>
      <c r="BN138" s="56"/>
      <c r="BO138" s="57"/>
      <c r="BP138" s="56"/>
      <c r="BQ138" s="57"/>
      <c r="BT138" s="34"/>
      <c r="BU138" s="56"/>
      <c r="BV138" s="57"/>
      <c r="BW138" s="56"/>
      <c r="BX138" s="57"/>
      <c r="BY138" s="56"/>
      <c r="BZ138" s="57"/>
      <c r="CA138" s="56"/>
      <c r="CB138" s="57"/>
      <c r="CC138" s="56"/>
      <c r="CD138" s="57"/>
    </row>
    <row r="139" spans="2:82" ht="15.75" thickBot="1" x14ac:dyDescent="0.3">
      <c r="B139" s="32"/>
      <c r="C139" s="34"/>
      <c r="D139" s="37"/>
      <c r="E139" s="40"/>
      <c r="F139" s="64"/>
      <c r="G139" s="52"/>
      <c r="H139" s="53"/>
      <c r="I139" s="54"/>
      <c r="J139" s="52"/>
      <c r="K139" s="53"/>
      <c r="L139" s="54"/>
      <c r="M139" s="52"/>
      <c r="N139" s="53"/>
      <c r="O139" s="54"/>
      <c r="P139" s="52"/>
      <c r="Q139" s="53"/>
      <c r="R139" s="54"/>
      <c r="S139" s="52"/>
      <c r="T139" s="53"/>
      <c r="U139" s="54"/>
      <c r="V139" s="52"/>
      <c r="W139" s="53"/>
      <c r="X139" s="54"/>
      <c r="Y139" s="52"/>
      <c r="Z139" s="53"/>
      <c r="AA139" s="54"/>
      <c r="AB139" s="56"/>
      <c r="AC139" s="57"/>
      <c r="AD139" s="56"/>
      <c r="AE139" s="57"/>
      <c r="AF139" s="56"/>
      <c r="AG139" s="57"/>
      <c r="AH139" s="56"/>
      <c r="AI139" s="57"/>
      <c r="AJ139" s="4"/>
      <c r="AK139" s="32"/>
      <c r="AL139" s="34"/>
      <c r="AM139" s="37"/>
      <c r="AN139" s="40"/>
      <c r="AO139" s="52"/>
      <c r="AP139" s="53"/>
      <c r="AQ139" s="54"/>
      <c r="AR139" s="52"/>
      <c r="AS139" s="53"/>
      <c r="AT139" s="54"/>
      <c r="AU139" s="52"/>
      <c r="AV139" s="53"/>
      <c r="AW139" s="54"/>
      <c r="AX139" s="52"/>
      <c r="AY139" s="53"/>
      <c r="AZ139" s="54"/>
      <c r="BA139" s="52"/>
      <c r="BB139" s="53"/>
      <c r="BC139" s="54"/>
      <c r="BD139" s="52"/>
      <c r="BE139" s="53"/>
      <c r="BF139" s="54"/>
      <c r="BG139" s="52"/>
      <c r="BH139" s="53"/>
      <c r="BI139" s="54"/>
      <c r="BJ139" s="56"/>
      <c r="BK139" s="57"/>
      <c r="BL139" s="56"/>
      <c r="BM139" s="57"/>
      <c r="BN139" s="56"/>
      <c r="BO139" s="57"/>
      <c r="BP139" s="56"/>
      <c r="BQ139" s="57"/>
      <c r="BT139" s="34"/>
      <c r="BU139" s="56"/>
      <c r="BV139" s="57"/>
      <c r="BW139" s="56"/>
      <c r="BX139" s="57"/>
      <c r="BY139" s="56"/>
      <c r="BZ139" s="57"/>
      <c r="CA139" s="56"/>
      <c r="CB139" s="57"/>
      <c r="CC139" s="56"/>
      <c r="CD139" s="57"/>
    </row>
    <row r="140" spans="2:82" ht="15.75" thickBot="1" x14ac:dyDescent="0.3">
      <c r="B140" s="32"/>
      <c r="C140" s="34"/>
      <c r="D140" s="37"/>
      <c r="E140" s="40"/>
      <c r="F140" s="64"/>
      <c r="G140" s="6">
        <v>0.54166666666666663</v>
      </c>
      <c r="H140" s="2" t="s">
        <v>19</v>
      </c>
      <c r="I140" s="6">
        <v>0.66666666666666663</v>
      </c>
      <c r="J140" s="6">
        <v>0.54166666666666663</v>
      </c>
      <c r="K140" s="7" t="s">
        <v>19</v>
      </c>
      <c r="L140" s="6">
        <v>0.66666666666666663</v>
      </c>
      <c r="M140" s="6"/>
      <c r="N140" s="7" t="s">
        <v>19</v>
      </c>
      <c r="O140" s="6"/>
      <c r="P140" s="6"/>
      <c r="Q140" s="7" t="s">
        <v>19</v>
      </c>
      <c r="R140" s="6"/>
      <c r="S140" s="6"/>
      <c r="T140" s="7" t="s">
        <v>19</v>
      </c>
      <c r="U140" s="6"/>
      <c r="V140" s="6">
        <v>0.54166666666666663</v>
      </c>
      <c r="W140" s="7" t="s">
        <v>19</v>
      </c>
      <c r="X140" s="6">
        <v>0.66666666666666663</v>
      </c>
      <c r="Y140" s="6">
        <v>0.54166666666666663</v>
      </c>
      <c r="Z140" s="7" t="s">
        <v>19</v>
      </c>
      <c r="AA140" s="6">
        <v>0.66666666666666663</v>
      </c>
      <c r="AB140" s="56"/>
      <c r="AC140" s="57"/>
      <c r="AD140" s="56"/>
      <c r="AE140" s="57"/>
      <c r="AF140" s="56"/>
      <c r="AG140" s="57"/>
      <c r="AH140" s="56"/>
      <c r="AI140" s="57"/>
      <c r="AJ140" s="4"/>
      <c r="AK140" s="32"/>
      <c r="AL140" s="34"/>
      <c r="AM140" s="37"/>
      <c r="AN140" s="40"/>
      <c r="AO140" s="6">
        <v>0.54166666666666663</v>
      </c>
      <c r="AP140" s="2" t="s">
        <v>19</v>
      </c>
      <c r="AQ140" s="6">
        <v>0.66666666666666663</v>
      </c>
      <c r="AR140" s="6">
        <v>0.54166666666666663</v>
      </c>
      <c r="AS140" s="7" t="s">
        <v>19</v>
      </c>
      <c r="AT140" s="6">
        <v>0.66666666666666663</v>
      </c>
      <c r="AU140" s="6"/>
      <c r="AV140" s="7" t="s">
        <v>19</v>
      </c>
      <c r="AW140" s="6"/>
      <c r="AX140" s="6"/>
      <c r="AY140" s="7" t="s">
        <v>19</v>
      </c>
      <c r="AZ140" s="6"/>
      <c r="BA140" s="6"/>
      <c r="BB140" s="7" t="s">
        <v>19</v>
      </c>
      <c r="BC140" s="6"/>
      <c r="BD140" s="6">
        <v>0.54166666666666663</v>
      </c>
      <c r="BE140" s="7" t="s">
        <v>19</v>
      </c>
      <c r="BF140" s="6">
        <v>0.66666666666666663</v>
      </c>
      <c r="BG140" s="6">
        <v>0.54166666666666663</v>
      </c>
      <c r="BH140" s="7" t="s">
        <v>19</v>
      </c>
      <c r="BI140" s="6">
        <v>0.66666666666666663</v>
      </c>
      <c r="BJ140" s="56"/>
      <c r="BK140" s="57"/>
      <c r="BL140" s="56"/>
      <c r="BM140" s="57"/>
      <c r="BN140" s="56"/>
      <c r="BO140" s="57"/>
      <c r="BP140" s="56"/>
      <c r="BQ140" s="57"/>
      <c r="BT140" s="34"/>
      <c r="BU140" s="56"/>
      <c r="BV140" s="57"/>
      <c r="BW140" s="56"/>
      <c r="BX140" s="57"/>
      <c r="BY140" s="56"/>
      <c r="BZ140" s="57"/>
      <c r="CA140" s="56"/>
      <c r="CB140" s="57"/>
      <c r="CC140" s="56"/>
      <c r="CD140" s="57"/>
    </row>
    <row r="141" spans="2:82" x14ac:dyDescent="0.25">
      <c r="B141" s="32"/>
      <c r="C141" s="34"/>
      <c r="D141" s="37"/>
      <c r="E141" s="40"/>
      <c r="F141" s="64"/>
      <c r="G141" s="49">
        <f>(I140-G140)*24</f>
        <v>3</v>
      </c>
      <c r="H141" s="50"/>
      <c r="I141" s="51"/>
      <c r="J141" s="49">
        <f>(L140-J140)*24</f>
        <v>3</v>
      </c>
      <c r="K141" s="50"/>
      <c r="L141" s="51"/>
      <c r="M141" s="49">
        <f>(O140-M140)*24</f>
        <v>0</v>
      </c>
      <c r="N141" s="50"/>
      <c r="O141" s="51"/>
      <c r="P141" s="49">
        <f>(R140-P140)*24</f>
        <v>0</v>
      </c>
      <c r="Q141" s="50"/>
      <c r="R141" s="51"/>
      <c r="S141" s="49">
        <f>(U140-S140)*24</f>
        <v>0</v>
      </c>
      <c r="T141" s="50"/>
      <c r="U141" s="51"/>
      <c r="V141" s="49">
        <f>(X140-V140)*24</f>
        <v>3</v>
      </c>
      <c r="W141" s="50"/>
      <c r="X141" s="51"/>
      <c r="Y141" s="49">
        <f>(AA140-Y140)*24</f>
        <v>3</v>
      </c>
      <c r="Z141" s="50"/>
      <c r="AA141" s="51"/>
      <c r="AB141" s="56"/>
      <c r="AC141" s="57"/>
      <c r="AD141" s="56"/>
      <c r="AE141" s="57"/>
      <c r="AF141" s="56"/>
      <c r="AG141" s="57"/>
      <c r="AH141" s="56"/>
      <c r="AI141" s="57"/>
      <c r="AJ141" s="4"/>
      <c r="AK141" s="32"/>
      <c r="AL141" s="34"/>
      <c r="AM141" s="37"/>
      <c r="AN141" s="40"/>
      <c r="AO141" s="49">
        <f>(AQ140-AO140)*24</f>
        <v>3</v>
      </c>
      <c r="AP141" s="50"/>
      <c r="AQ141" s="51"/>
      <c r="AR141" s="49">
        <f>(AT140-AR140)*24</f>
        <v>3</v>
      </c>
      <c r="AS141" s="50"/>
      <c r="AT141" s="51"/>
      <c r="AU141" s="49">
        <f>(AW140-AU140)*24</f>
        <v>0</v>
      </c>
      <c r="AV141" s="50"/>
      <c r="AW141" s="51"/>
      <c r="AX141" s="49">
        <f>(AZ140-AX140)*24</f>
        <v>0</v>
      </c>
      <c r="AY141" s="50"/>
      <c r="AZ141" s="51"/>
      <c r="BA141" s="49">
        <f>(BC140-BA140)*24</f>
        <v>0</v>
      </c>
      <c r="BB141" s="50"/>
      <c r="BC141" s="51"/>
      <c r="BD141" s="49">
        <f>(BF140-BD140)*24</f>
        <v>3</v>
      </c>
      <c r="BE141" s="50"/>
      <c r="BF141" s="51"/>
      <c r="BG141" s="49">
        <f>(BI140-BG140)*24</f>
        <v>3</v>
      </c>
      <c r="BH141" s="50"/>
      <c r="BI141" s="51"/>
      <c r="BJ141" s="56"/>
      <c r="BK141" s="57"/>
      <c r="BL141" s="56"/>
      <c r="BM141" s="57"/>
      <c r="BN141" s="56"/>
      <c r="BO141" s="57"/>
      <c r="BP141" s="56"/>
      <c r="BQ141" s="57"/>
      <c r="BT141" s="34"/>
      <c r="BU141" s="56"/>
      <c r="BV141" s="57"/>
      <c r="BW141" s="56"/>
      <c r="BX141" s="57"/>
      <c r="BY141" s="56"/>
      <c r="BZ141" s="57"/>
      <c r="CA141" s="56"/>
      <c r="CB141" s="57"/>
      <c r="CC141" s="56"/>
      <c r="CD141" s="57"/>
    </row>
    <row r="142" spans="2:82" ht="15.75" thickBot="1" x14ac:dyDescent="0.3">
      <c r="B142" s="32"/>
      <c r="C142" s="34"/>
      <c r="D142" s="37"/>
      <c r="E142" s="40"/>
      <c r="F142" s="64"/>
      <c r="G142" s="52"/>
      <c r="H142" s="53"/>
      <c r="I142" s="54"/>
      <c r="J142" s="52"/>
      <c r="K142" s="53"/>
      <c r="L142" s="54"/>
      <c r="M142" s="52"/>
      <c r="N142" s="53"/>
      <c r="O142" s="54"/>
      <c r="P142" s="52"/>
      <c r="Q142" s="53"/>
      <c r="R142" s="54"/>
      <c r="S142" s="52"/>
      <c r="T142" s="53"/>
      <c r="U142" s="54"/>
      <c r="V142" s="52"/>
      <c r="W142" s="53"/>
      <c r="X142" s="54"/>
      <c r="Y142" s="52"/>
      <c r="Z142" s="53"/>
      <c r="AA142" s="54"/>
      <c r="AB142" s="56"/>
      <c r="AC142" s="57"/>
      <c r="AD142" s="56"/>
      <c r="AE142" s="57"/>
      <c r="AF142" s="56"/>
      <c r="AG142" s="57"/>
      <c r="AH142" s="56"/>
      <c r="AI142" s="57"/>
      <c r="AJ142" s="4"/>
      <c r="AK142" s="32"/>
      <c r="AL142" s="34"/>
      <c r="AM142" s="37"/>
      <c r="AN142" s="40"/>
      <c r="AO142" s="52"/>
      <c r="AP142" s="53"/>
      <c r="AQ142" s="54"/>
      <c r="AR142" s="52"/>
      <c r="AS142" s="53"/>
      <c r="AT142" s="54"/>
      <c r="AU142" s="52"/>
      <c r="AV142" s="53"/>
      <c r="AW142" s="54"/>
      <c r="AX142" s="52"/>
      <c r="AY142" s="53"/>
      <c r="AZ142" s="54"/>
      <c r="BA142" s="52"/>
      <c r="BB142" s="53"/>
      <c r="BC142" s="54"/>
      <c r="BD142" s="52"/>
      <c r="BE142" s="53"/>
      <c r="BF142" s="54"/>
      <c r="BG142" s="52"/>
      <c r="BH142" s="53"/>
      <c r="BI142" s="54"/>
      <c r="BJ142" s="56"/>
      <c r="BK142" s="57"/>
      <c r="BL142" s="56"/>
      <c r="BM142" s="57"/>
      <c r="BN142" s="56"/>
      <c r="BO142" s="57"/>
      <c r="BP142" s="56"/>
      <c r="BQ142" s="57"/>
      <c r="BT142" s="34"/>
      <c r="BU142" s="56"/>
      <c r="BV142" s="57"/>
      <c r="BW142" s="56"/>
      <c r="BX142" s="57"/>
      <c r="BY142" s="56"/>
      <c r="BZ142" s="57"/>
      <c r="CA142" s="56"/>
      <c r="CB142" s="57"/>
      <c r="CC142" s="56"/>
      <c r="CD142" s="57"/>
    </row>
    <row r="143" spans="2:82" ht="15.75" thickBot="1" x14ac:dyDescent="0.3">
      <c r="B143" s="32"/>
      <c r="C143" s="34"/>
      <c r="D143" s="37"/>
      <c r="E143" s="40"/>
      <c r="F143" s="64"/>
      <c r="G143" s="60" t="s">
        <v>31</v>
      </c>
      <c r="H143" s="61"/>
      <c r="I143" s="62"/>
      <c r="J143" s="60" t="s">
        <v>31</v>
      </c>
      <c r="K143" s="61"/>
      <c r="L143" s="62"/>
      <c r="M143" s="60" t="s">
        <v>31</v>
      </c>
      <c r="N143" s="61"/>
      <c r="O143" s="62"/>
      <c r="P143" s="60" t="s">
        <v>31</v>
      </c>
      <c r="Q143" s="61"/>
      <c r="R143" s="62"/>
      <c r="S143" s="60" t="s">
        <v>31</v>
      </c>
      <c r="T143" s="61"/>
      <c r="U143" s="62"/>
      <c r="V143" s="60" t="s">
        <v>31</v>
      </c>
      <c r="W143" s="61"/>
      <c r="X143" s="62"/>
      <c r="Y143" s="60" t="s">
        <v>31</v>
      </c>
      <c r="Z143" s="61"/>
      <c r="AA143" s="62"/>
      <c r="AB143" s="56"/>
      <c r="AC143" s="57"/>
      <c r="AD143" s="56"/>
      <c r="AE143" s="57"/>
      <c r="AF143" s="56"/>
      <c r="AG143" s="57"/>
      <c r="AH143" s="56"/>
      <c r="AI143" s="57"/>
      <c r="AJ143" s="4"/>
      <c r="AK143" s="32"/>
      <c r="AL143" s="34"/>
      <c r="AM143" s="37"/>
      <c r="AN143" s="40"/>
      <c r="AO143" s="60" t="s">
        <v>31</v>
      </c>
      <c r="AP143" s="61"/>
      <c r="AQ143" s="62"/>
      <c r="AR143" s="60" t="s">
        <v>31</v>
      </c>
      <c r="AS143" s="61"/>
      <c r="AT143" s="62"/>
      <c r="AU143" s="60" t="s">
        <v>31</v>
      </c>
      <c r="AV143" s="61"/>
      <c r="AW143" s="62"/>
      <c r="AX143" s="60" t="s">
        <v>31</v>
      </c>
      <c r="AY143" s="61"/>
      <c r="AZ143" s="62"/>
      <c r="BA143" s="60" t="s">
        <v>31</v>
      </c>
      <c r="BB143" s="61"/>
      <c r="BC143" s="62"/>
      <c r="BD143" s="60" t="s">
        <v>31</v>
      </c>
      <c r="BE143" s="61"/>
      <c r="BF143" s="62"/>
      <c r="BG143" s="60" t="s">
        <v>31</v>
      </c>
      <c r="BH143" s="61"/>
      <c r="BI143" s="62"/>
      <c r="BJ143" s="56"/>
      <c r="BK143" s="57"/>
      <c r="BL143" s="56"/>
      <c r="BM143" s="57"/>
      <c r="BN143" s="56"/>
      <c r="BO143" s="57"/>
      <c r="BP143" s="56"/>
      <c r="BQ143" s="57"/>
      <c r="BT143" s="34"/>
      <c r="BU143" s="56"/>
      <c r="BV143" s="57"/>
      <c r="BW143" s="56"/>
      <c r="BX143" s="57"/>
      <c r="BY143" s="56"/>
      <c r="BZ143" s="57"/>
      <c r="CA143" s="56"/>
      <c r="CB143" s="57"/>
      <c r="CC143" s="56"/>
      <c r="CD143" s="57"/>
    </row>
    <row r="144" spans="2:82" x14ac:dyDescent="0.25">
      <c r="B144" s="32"/>
      <c r="C144" s="34"/>
      <c r="D144" s="37"/>
      <c r="E144" s="40"/>
      <c r="F144" s="64"/>
      <c r="G144" s="49">
        <f ca="1">RANDBETWEEN(100,1000)</f>
        <v>413</v>
      </c>
      <c r="H144" s="50"/>
      <c r="I144" s="51"/>
      <c r="J144" s="49">
        <f ca="1">RANDBETWEEN(100,1000)</f>
        <v>433</v>
      </c>
      <c r="K144" s="50"/>
      <c r="L144" s="51"/>
      <c r="M144" s="49">
        <f ca="1">RANDBETWEEN(100,1000)</f>
        <v>810</v>
      </c>
      <c r="N144" s="50"/>
      <c r="O144" s="51"/>
      <c r="P144" s="49">
        <f ca="1">RANDBETWEEN(100,1000)</f>
        <v>526</v>
      </c>
      <c r="Q144" s="50"/>
      <c r="R144" s="51"/>
      <c r="S144" s="49">
        <f ca="1">RANDBETWEEN(100,1000)</f>
        <v>375</v>
      </c>
      <c r="T144" s="50"/>
      <c r="U144" s="51"/>
      <c r="V144" s="49">
        <f ca="1">RANDBETWEEN(100,1000)</f>
        <v>913</v>
      </c>
      <c r="W144" s="50"/>
      <c r="X144" s="51"/>
      <c r="Y144" s="49">
        <f ca="1">RANDBETWEEN(100,1000)</f>
        <v>990</v>
      </c>
      <c r="Z144" s="50"/>
      <c r="AA144" s="51"/>
      <c r="AB144" s="56"/>
      <c r="AC144" s="57"/>
      <c r="AD144" s="56"/>
      <c r="AE144" s="57"/>
      <c r="AF144" s="56"/>
      <c r="AG144" s="57"/>
      <c r="AH144" s="56"/>
      <c r="AI144" s="57"/>
      <c r="AJ144" s="4"/>
      <c r="AK144" s="32"/>
      <c r="AL144" s="34"/>
      <c r="AM144" s="37"/>
      <c r="AN144" s="40"/>
      <c r="AO144" s="49">
        <f ca="1">RANDBETWEEN(100,1000)</f>
        <v>380</v>
      </c>
      <c r="AP144" s="50"/>
      <c r="AQ144" s="51"/>
      <c r="AR144" s="49">
        <f ca="1">RANDBETWEEN(100,1000)</f>
        <v>693</v>
      </c>
      <c r="AS144" s="50"/>
      <c r="AT144" s="51"/>
      <c r="AU144" s="49">
        <f ca="1">RANDBETWEEN(100,1000)</f>
        <v>197</v>
      </c>
      <c r="AV144" s="50"/>
      <c r="AW144" s="51"/>
      <c r="AX144" s="49">
        <f ca="1">RANDBETWEEN(100,1000)</f>
        <v>377</v>
      </c>
      <c r="AY144" s="50"/>
      <c r="AZ144" s="51"/>
      <c r="BA144" s="49">
        <f ca="1">RANDBETWEEN(100,1000)</f>
        <v>551</v>
      </c>
      <c r="BB144" s="50"/>
      <c r="BC144" s="51"/>
      <c r="BD144" s="49">
        <f ca="1">RANDBETWEEN(100,1000)</f>
        <v>369</v>
      </c>
      <c r="BE144" s="50"/>
      <c r="BF144" s="51"/>
      <c r="BG144" s="49">
        <f ca="1">RANDBETWEEN(100,1000)</f>
        <v>652</v>
      </c>
      <c r="BH144" s="50"/>
      <c r="BI144" s="51"/>
      <c r="BJ144" s="56"/>
      <c r="BK144" s="57"/>
      <c r="BL144" s="56"/>
      <c r="BM144" s="57"/>
      <c r="BN144" s="56"/>
      <c r="BO144" s="57"/>
      <c r="BP144" s="56"/>
      <c r="BQ144" s="57"/>
      <c r="BT144" s="34"/>
      <c r="BU144" s="56"/>
      <c r="BV144" s="57"/>
      <c r="BW144" s="56"/>
      <c r="BX144" s="57"/>
      <c r="BY144" s="56"/>
      <c r="BZ144" s="57"/>
      <c r="CA144" s="56"/>
      <c r="CB144" s="57"/>
      <c r="CC144" s="56"/>
      <c r="CD144" s="57"/>
    </row>
    <row r="145" spans="2:82" ht="15.75" thickBot="1" x14ac:dyDescent="0.3">
      <c r="B145" s="32"/>
      <c r="C145" s="34"/>
      <c r="D145" s="37"/>
      <c r="E145" s="40"/>
      <c r="F145" s="64"/>
      <c r="G145" s="52"/>
      <c r="H145" s="53"/>
      <c r="I145" s="54"/>
      <c r="J145" s="52"/>
      <c r="K145" s="53"/>
      <c r="L145" s="54"/>
      <c r="M145" s="52"/>
      <c r="N145" s="53"/>
      <c r="O145" s="54"/>
      <c r="P145" s="52"/>
      <c r="Q145" s="53"/>
      <c r="R145" s="54"/>
      <c r="S145" s="52"/>
      <c r="T145" s="53"/>
      <c r="U145" s="54"/>
      <c r="V145" s="52"/>
      <c r="W145" s="53"/>
      <c r="X145" s="54"/>
      <c r="Y145" s="52"/>
      <c r="Z145" s="53"/>
      <c r="AA145" s="54"/>
      <c r="AB145" s="56"/>
      <c r="AC145" s="57"/>
      <c r="AD145" s="56"/>
      <c r="AE145" s="57"/>
      <c r="AF145" s="56"/>
      <c r="AG145" s="57"/>
      <c r="AH145" s="56"/>
      <c r="AI145" s="57"/>
      <c r="AJ145" s="4"/>
      <c r="AK145" s="32"/>
      <c r="AL145" s="34"/>
      <c r="AM145" s="37"/>
      <c r="AN145" s="40"/>
      <c r="AO145" s="52"/>
      <c r="AP145" s="53"/>
      <c r="AQ145" s="54"/>
      <c r="AR145" s="52"/>
      <c r="AS145" s="53"/>
      <c r="AT145" s="54"/>
      <c r="AU145" s="52"/>
      <c r="AV145" s="53"/>
      <c r="AW145" s="54"/>
      <c r="AX145" s="52"/>
      <c r="AY145" s="53"/>
      <c r="AZ145" s="54"/>
      <c r="BA145" s="52"/>
      <c r="BB145" s="53"/>
      <c r="BC145" s="54"/>
      <c r="BD145" s="52"/>
      <c r="BE145" s="53"/>
      <c r="BF145" s="54"/>
      <c r="BG145" s="52"/>
      <c r="BH145" s="53"/>
      <c r="BI145" s="54"/>
      <c r="BJ145" s="56"/>
      <c r="BK145" s="57"/>
      <c r="BL145" s="56"/>
      <c r="BM145" s="57"/>
      <c r="BN145" s="56"/>
      <c r="BO145" s="57"/>
      <c r="BP145" s="56"/>
      <c r="BQ145" s="57"/>
      <c r="BT145" s="34"/>
      <c r="BU145" s="56"/>
      <c r="BV145" s="57"/>
      <c r="BW145" s="56"/>
      <c r="BX145" s="57"/>
      <c r="BY145" s="56"/>
      <c r="BZ145" s="57"/>
      <c r="CA145" s="56"/>
      <c r="CB145" s="57"/>
      <c r="CC145" s="56"/>
      <c r="CD145" s="57"/>
    </row>
    <row r="146" spans="2:82" ht="15.75" thickBot="1" x14ac:dyDescent="0.3">
      <c r="B146" s="32"/>
      <c r="C146" s="34"/>
      <c r="D146" s="37"/>
      <c r="E146" s="40"/>
      <c r="F146" s="64"/>
      <c r="G146" s="60" t="s">
        <v>5</v>
      </c>
      <c r="H146" s="61"/>
      <c r="I146" s="62"/>
      <c r="J146" s="60" t="s">
        <v>5</v>
      </c>
      <c r="K146" s="61"/>
      <c r="L146" s="62"/>
      <c r="M146" s="60" t="s">
        <v>5</v>
      </c>
      <c r="N146" s="61"/>
      <c r="O146" s="62"/>
      <c r="P146" s="60" t="s">
        <v>5</v>
      </c>
      <c r="Q146" s="61"/>
      <c r="R146" s="62"/>
      <c r="S146" s="60" t="s">
        <v>5</v>
      </c>
      <c r="T146" s="61"/>
      <c r="U146" s="62"/>
      <c r="V146" s="60" t="s">
        <v>5</v>
      </c>
      <c r="W146" s="61"/>
      <c r="X146" s="62"/>
      <c r="Y146" s="60" t="s">
        <v>5</v>
      </c>
      <c r="Z146" s="61"/>
      <c r="AA146" s="62"/>
      <c r="AB146" s="56"/>
      <c r="AC146" s="57"/>
      <c r="AD146" s="56"/>
      <c r="AE146" s="57"/>
      <c r="AF146" s="56"/>
      <c r="AG146" s="57"/>
      <c r="AH146" s="56"/>
      <c r="AI146" s="57"/>
      <c r="AJ146" s="4"/>
      <c r="AK146" s="32"/>
      <c r="AL146" s="34"/>
      <c r="AM146" s="37"/>
      <c r="AN146" s="40"/>
      <c r="AO146" s="60" t="s">
        <v>5</v>
      </c>
      <c r="AP146" s="61"/>
      <c r="AQ146" s="62"/>
      <c r="AR146" s="60" t="s">
        <v>5</v>
      </c>
      <c r="AS146" s="61"/>
      <c r="AT146" s="62"/>
      <c r="AU146" s="60" t="s">
        <v>5</v>
      </c>
      <c r="AV146" s="61"/>
      <c r="AW146" s="62"/>
      <c r="AX146" s="60" t="s">
        <v>5</v>
      </c>
      <c r="AY146" s="61"/>
      <c r="AZ146" s="62"/>
      <c r="BA146" s="60" t="s">
        <v>5</v>
      </c>
      <c r="BB146" s="61"/>
      <c r="BC146" s="62"/>
      <c r="BD146" s="60" t="s">
        <v>5</v>
      </c>
      <c r="BE146" s="61"/>
      <c r="BF146" s="62"/>
      <c r="BG146" s="60" t="s">
        <v>5</v>
      </c>
      <c r="BH146" s="61"/>
      <c r="BI146" s="62"/>
      <c r="BJ146" s="56"/>
      <c r="BK146" s="57"/>
      <c r="BL146" s="56"/>
      <c r="BM146" s="57"/>
      <c r="BN146" s="56"/>
      <c r="BO146" s="57"/>
      <c r="BP146" s="56"/>
      <c r="BQ146" s="57"/>
      <c r="BT146" s="34"/>
      <c r="BU146" s="56"/>
      <c r="BV146" s="57"/>
      <c r="BW146" s="56"/>
      <c r="BX146" s="57"/>
      <c r="BY146" s="56"/>
      <c r="BZ146" s="57"/>
      <c r="CA146" s="56"/>
      <c r="CB146" s="57"/>
      <c r="CC146" s="56"/>
      <c r="CD146" s="57"/>
    </row>
    <row r="147" spans="2:82" x14ac:dyDescent="0.25">
      <c r="B147" s="32"/>
      <c r="C147" s="34"/>
      <c r="D147" s="37"/>
      <c r="E147" s="40"/>
      <c r="F147" s="64"/>
      <c r="G147" s="46">
        <f ca="1">G144*$F$8</f>
        <v>57.820000000000007</v>
      </c>
      <c r="H147" s="47"/>
      <c r="I147" s="48"/>
      <c r="J147" s="46">
        <f ca="1">J144*$F$8</f>
        <v>60.620000000000005</v>
      </c>
      <c r="K147" s="47"/>
      <c r="L147" s="48"/>
      <c r="M147" s="46">
        <f ca="1">M144*$F$8</f>
        <v>113.4</v>
      </c>
      <c r="N147" s="47"/>
      <c r="O147" s="48"/>
      <c r="P147" s="46">
        <f ca="1">P144*$F$8</f>
        <v>73.64</v>
      </c>
      <c r="Q147" s="47"/>
      <c r="R147" s="48"/>
      <c r="S147" s="46">
        <f ca="1">S144*$F$8</f>
        <v>52.500000000000007</v>
      </c>
      <c r="T147" s="47"/>
      <c r="U147" s="48"/>
      <c r="V147" s="46">
        <f ca="1">V144*$F$8</f>
        <v>127.82000000000001</v>
      </c>
      <c r="W147" s="47"/>
      <c r="X147" s="48"/>
      <c r="Y147" s="46">
        <f ca="1">Y144*$F$8</f>
        <v>138.60000000000002</v>
      </c>
      <c r="Z147" s="47"/>
      <c r="AA147" s="48"/>
      <c r="AB147" s="56"/>
      <c r="AC147" s="57"/>
      <c r="AD147" s="56"/>
      <c r="AE147" s="57"/>
      <c r="AF147" s="56"/>
      <c r="AG147" s="57"/>
      <c r="AH147" s="56"/>
      <c r="AI147" s="57"/>
      <c r="AJ147" s="4"/>
      <c r="AK147" s="32"/>
      <c r="AL147" s="34"/>
      <c r="AM147" s="37"/>
      <c r="AN147" s="40"/>
      <c r="AO147" s="46">
        <f ca="1">AO144*$F$8</f>
        <v>53.2</v>
      </c>
      <c r="AP147" s="47"/>
      <c r="AQ147" s="48"/>
      <c r="AR147" s="46">
        <f ca="1">AR144*$F$8</f>
        <v>97.02000000000001</v>
      </c>
      <c r="AS147" s="47"/>
      <c r="AT147" s="48"/>
      <c r="AU147" s="46">
        <f ca="1">AU144*$F$8</f>
        <v>27.580000000000002</v>
      </c>
      <c r="AV147" s="47"/>
      <c r="AW147" s="48"/>
      <c r="AX147" s="46">
        <f ca="1">AX144*$F$8</f>
        <v>52.780000000000008</v>
      </c>
      <c r="AY147" s="47"/>
      <c r="AZ147" s="48"/>
      <c r="BA147" s="46">
        <f ca="1">BA144*$F$8</f>
        <v>77.14</v>
      </c>
      <c r="BB147" s="47"/>
      <c r="BC147" s="48"/>
      <c r="BD147" s="46">
        <f ca="1">BD144*$F$8</f>
        <v>51.660000000000004</v>
      </c>
      <c r="BE147" s="47"/>
      <c r="BF147" s="48"/>
      <c r="BG147" s="46">
        <f ca="1">BG144*$F$8</f>
        <v>91.280000000000015</v>
      </c>
      <c r="BH147" s="47"/>
      <c r="BI147" s="48"/>
      <c r="BJ147" s="56"/>
      <c r="BK147" s="57"/>
      <c r="BL147" s="56"/>
      <c r="BM147" s="57"/>
      <c r="BN147" s="56"/>
      <c r="BO147" s="57"/>
      <c r="BP147" s="56"/>
      <c r="BQ147" s="57"/>
      <c r="BT147" s="34"/>
      <c r="BU147" s="56"/>
      <c r="BV147" s="57"/>
      <c r="BW147" s="56"/>
      <c r="BX147" s="57"/>
      <c r="BY147" s="56"/>
      <c r="BZ147" s="57"/>
      <c r="CA147" s="56"/>
      <c r="CB147" s="57"/>
      <c r="CC147" s="56"/>
      <c r="CD147" s="57"/>
    </row>
    <row r="148" spans="2:82" ht="15.75" thickBot="1" x14ac:dyDescent="0.3">
      <c r="B148" s="33"/>
      <c r="C148" s="35"/>
      <c r="D148" s="38"/>
      <c r="E148" s="41"/>
      <c r="F148" s="65"/>
      <c r="G148" s="30"/>
      <c r="H148" s="44"/>
      <c r="I148" s="45"/>
      <c r="J148" s="30"/>
      <c r="K148" s="44"/>
      <c r="L148" s="45"/>
      <c r="M148" s="30"/>
      <c r="N148" s="44"/>
      <c r="O148" s="45"/>
      <c r="P148" s="30"/>
      <c r="Q148" s="44"/>
      <c r="R148" s="45"/>
      <c r="S148" s="30"/>
      <c r="T148" s="44"/>
      <c r="U148" s="45"/>
      <c r="V148" s="30"/>
      <c r="W148" s="44"/>
      <c r="X148" s="45"/>
      <c r="Y148" s="30"/>
      <c r="Z148" s="44"/>
      <c r="AA148" s="45"/>
      <c r="AB148" s="52"/>
      <c r="AC148" s="54"/>
      <c r="AD148" s="52"/>
      <c r="AE148" s="54"/>
      <c r="AF148" s="52"/>
      <c r="AG148" s="54"/>
      <c r="AH148" s="52"/>
      <c r="AI148" s="54"/>
      <c r="AJ148" s="4"/>
      <c r="AK148" s="33"/>
      <c r="AL148" s="35"/>
      <c r="AM148" s="38"/>
      <c r="AN148" s="41"/>
      <c r="AO148" s="30"/>
      <c r="AP148" s="44"/>
      <c r="AQ148" s="45"/>
      <c r="AR148" s="30"/>
      <c r="AS148" s="44"/>
      <c r="AT148" s="45"/>
      <c r="AU148" s="30"/>
      <c r="AV148" s="44"/>
      <c r="AW148" s="45"/>
      <c r="AX148" s="30"/>
      <c r="AY148" s="44"/>
      <c r="AZ148" s="45"/>
      <c r="BA148" s="30"/>
      <c r="BB148" s="44"/>
      <c r="BC148" s="45"/>
      <c r="BD148" s="30"/>
      <c r="BE148" s="44"/>
      <c r="BF148" s="45"/>
      <c r="BG148" s="30"/>
      <c r="BH148" s="44"/>
      <c r="BI148" s="45"/>
      <c r="BJ148" s="52"/>
      <c r="BK148" s="54"/>
      <c r="BL148" s="52"/>
      <c r="BM148" s="54"/>
      <c r="BN148" s="52"/>
      <c r="BO148" s="54"/>
      <c r="BP148" s="52"/>
      <c r="BQ148" s="54"/>
      <c r="BT148" s="35"/>
      <c r="BU148" s="52"/>
      <c r="BV148" s="54"/>
      <c r="BW148" s="52"/>
      <c r="BX148" s="54"/>
      <c r="BY148" s="52"/>
      <c r="BZ148" s="54"/>
      <c r="CA148" s="52"/>
      <c r="CB148" s="54"/>
      <c r="CC148" s="52"/>
      <c r="CD148" s="54"/>
    </row>
    <row r="149" spans="2:82" ht="15" customHeight="1" x14ac:dyDescent="0.25">
      <c r="B149" s="46" t="s">
        <v>6</v>
      </c>
      <c r="C149" s="58"/>
      <c r="D149" s="46" t="s">
        <v>1</v>
      </c>
      <c r="E149" s="58" t="s">
        <v>7</v>
      </c>
      <c r="F149" s="34" t="s">
        <v>5</v>
      </c>
      <c r="G149" s="46" t="s">
        <v>18</v>
      </c>
      <c r="H149" s="47"/>
      <c r="I149" s="48"/>
      <c r="J149" s="46" t="s">
        <v>20</v>
      </c>
      <c r="K149" s="47"/>
      <c r="L149" s="48"/>
      <c r="M149" s="46" t="s">
        <v>21</v>
      </c>
      <c r="N149" s="47"/>
      <c r="O149" s="48"/>
      <c r="P149" s="46" t="s">
        <v>22</v>
      </c>
      <c r="Q149" s="47"/>
      <c r="R149" s="48"/>
      <c r="S149" s="46" t="s">
        <v>23</v>
      </c>
      <c r="T149" s="47"/>
      <c r="U149" s="48"/>
      <c r="V149" s="46" t="s">
        <v>24</v>
      </c>
      <c r="W149" s="47"/>
      <c r="X149" s="48"/>
      <c r="Y149" s="46" t="s">
        <v>25</v>
      </c>
      <c r="Z149" s="47"/>
      <c r="AA149" s="48"/>
      <c r="AB149" s="46" t="s">
        <v>26</v>
      </c>
      <c r="AC149" s="48"/>
      <c r="AD149" s="46" t="s">
        <v>27</v>
      </c>
      <c r="AE149" s="48"/>
      <c r="AF149" s="46" t="s">
        <v>32</v>
      </c>
      <c r="AG149" s="48"/>
      <c r="AH149" s="66" t="s">
        <v>33</v>
      </c>
      <c r="AI149" s="67"/>
      <c r="AJ149" s="4"/>
      <c r="AK149" s="46" t="s">
        <v>6</v>
      </c>
      <c r="AL149" s="58"/>
      <c r="AM149" s="46" t="s">
        <v>1</v>
      </c>
      <c r="AN149" s="58" t="s">
        <v>7</v>
      </c>
      <c r="AO149" s="46" t="s">
        <v>18</v>
      </c>
      <c r="AP149" s="47"/>
      <c r="AQ149" s="48"/>
      <c r="AR149" s="46" t="s">
        <v>20</v>
      </c>
      <c r="AS149" s="47"/>
      <c r="AT149" s="48"/>
      <c r="AU149" s="46" t="s">
        <v>21</v>
      </c>
      <c r="AV149" s="47"/>
      <c r="AW149" s="48"/>
      <c r="AX149" s="46" t="s">
        <v>22</v>
      </c>
      <c r="AY149" s="47"/>
      <c r="AZ149" s="48"/>
      <c r="BA149" s="46" t="s">
        <v>23</v>
      </c>
      <c r="BB149" s="47"/>
      <c r="BC149" s="48"/>
      <c r="BD149" s="46" t="s">
        <v>24</v>
      </c>
      <c r="BE149" s="47"/>
      <c r="BF149" s="48"/>
      <c r="BG149" s="46" t="s">
        <v>25</v>
      </c>
      <c r="BH149" s="47"/>
      <c r="BI149" s="48"/>
      <c r="BJ149" s="46" t="s">
        <v>26</v>
      </c>
      <c r="BK149" s="48"/>
      <c r="BL149" s="46" t="s">
        <v>27</v>
      </c>
      <c r="BM149" s="48"/>
      <c r="BN149" s="46" t="s">
        <v>32</v>
      </c>
      <c r="BO149" s="48"/>
      <c r="BP149" s="66" t="s">
        <v>33</v>
      </c>
      <c r="BQ149" s="67"/>
      <c r="BU149" s="29" t="s">
        <v>26</v>
      </c>
      <c r="BV149" s="43"/>
      <c r="BW149" s="29" t="s">
        <v>34</v>
      </c>
      <c r="BX149" s="43"/>
      <c r="BY149" s="29" t="s">
        <v>32</v>
      </c>
      <c r="BZ149" s="43"/>
      <c r="CA149" s="70" t="s">
        <v>37</v>
      </c>
      <c r="CB149" s="71"/>
      <c r="CC149" s="29" t="s">
        <v>35</v>
      </c>
      <c r="CD149" s="43"/>
    </row>
    <row r="150" spans="2:82" ht="15.75" thickBot="1" x14ac:dyDescent="0.3">
      <c r="B150" s="30"/>
      <c r="C150" s="34"/>
      <c r="D150" s="30"/>
      <c r="E150" s="35"/>
      <c r="F150" s="35"/>
      <c r="G150" s="30"/>
      <c r="H150" s="44"/>
      <c r="I150" s="45"/>
      <c r="J150" s="30"/>
      <c r="K150" s="44"/>
      <c r="L150" s="45"/>
      <c r="M150" s="30"/>
      <c r="N150" s="44"/>
      <c r="O150" s="45"/>
      <c r="P150" s="30"/>
      <c r="Q150" s="44"/>
      <c r="R150" s="45"/>
      <c r="S150" s="30"/>
      <c r="T150" s="44"/>
      <c r="U150" s="45"/>
      <c r="V150" s="30"/>
      <c r="W150" s="44"/>
      <c r="X150" s="45"/>
      <c r="Y150" s="30"/>
      <c r="Z150" s="44"/>
      <c r="AA150" s="45"/>
      <c r="AB150" s="30"/>
      <c r="AC150" s="45"/>
      <c r="AD150" s="30"/>
      <c r="AE150" s="45"/>
      <c r="AF150" s="30"/>
      <c r="AG150" s="45"/>
      <c r="AH150" s="68"/>
      <c r="AI150" s="69"/>
      <c r="AJ150" s="4"/>
      <c r="AK150" s="30"/>
      <c r="AL150" s="34"/>
      <c r="AM150" s="30"/>
      <c r="AN150" s="35"/>
      <c r="AO150" s="30"/>
      <c r="AP150" s="44"/>
      <c r="AQ150" s="45"/>
      <c r="AR150" s="30"/>
      <c r="AS150" s="44"/>
      <c r="AT150" s="45"/>
      <c r="AU150" s="30"/>
      <c r="AV150" s="44"/>
      <c r="AW150" s="45"/>
      <c r="AX150" s="30"/>
      <c r="AY150" s="44"/>
      <c r="AZ150" s="45"/>
      <c r="BA150" s="30"/>
      <c r="BB150" s="44"/>
      <c r="BC150" s="45"/>
      <c r="BD150" s="30"/>
      <c r="BE150" s="44"/>
      <c r="BF150" s="45"/>
      <c r="BG150" s="30"/>
      <c r="BH150" s="44"/>
      <c r="BI150" s="45"/>
      <c r="BJ150" s="30"/>
      <c r="BK150" s="45"/>
      <c r="BL150" s="30"/>
      <c r="BM150" s="45"/>
      <c r="BN150" s="30"/>
      <c r="BO150" s="45"/>
      <c r="BP150" s="68"/>
      <c r="BQ150" s="69"/>
      <c r="BU150" s="30"/>
      <c r="BV150" s="45"/>
      <c r="BW150" s="30"/>
      <c r="BX150" s="45"/>
      <c r="BY150" s="30"/>
      <c r="BZ150" s="45"/>
      <c r="CA150" s="68"/>
      <c r="CB150" s="69"/>
      <c r="CC150" s="30"/>
      <c r="CD150" s="45"/>
    </row>
    <row r="151" spans="2:82" ht="15.75" thickBot="1" x14ac:dyDescent="0.3">
      <c r="B151" s="3"/>
      <c r="C151" s="34"/>
      <c r="D151" s="4"/>
      <c r="E151" s="4"/>
      <c r="F151" s="4"/>
      <c r="G151" s="46"/>
      <c r="H151" s="47"/>
      <c r="I151" s="48"/>
      <c r="J151" s="46"/>
      <c r="K151" s="47"/>
      <c r="L151" s="48"/>
      <c r="M151" s="46"/>
      <c r="N151" s="47"/>
      <c r="O151" s="48"/>
      <c r="P151" s="46"/>
      <c r="Q151" s="47"/>
      <c r="R151" s="48"/>
      <c r="S151" s="46"/>
      <c r="T151" s="47"/>
      <c r="U151" s="48"/>
      <c r="V151" s="46"/>
      <c r="W151" s="47"/>
      <c r="X151" s="48"/>
      <c r="Y151" s="46"/>
      <c r="Z151" s="47"/>
      <c r="AA151" s="48"/>
      <c r="AB151" s="49">
        <f>G154+J154+M154+P154+S154+V154+Y154+G157+J157+M157+P157+S157+V157+Y157</f>
        <v>40</v>
      </c>
      <c r="AC151" s="51"/>
      <c r="AD151" s="55">
        <f ca="1">AB151*E152</f>
        <v>680</v>
      </c>
      <c r="AE151" s="51"/>
      <c r="AF151" s="49">
        <f ca="1">G163+J163+M163+P163+S163+V163+Y163</f>
        <v>493.07999999999993</v>
      </c>
      <c r="AG151" s="51"/>
      <c r="AH151" s="55">
        <f ca="1">AD151+AF151</f>
        <v>1173.08</v>
      </c>
      <c r="AI151" s="51"/>
      <c r="AJ151" s="4"/>
      <c r="AK151" s="3"/>
      <c r="AL151" s="34"/>
      <c r="AM151" s="4"/>
      <c r="AN151" s="15"/>
      <c r="AO151" s="46"/>
      <c r="AP151" s="47"/>
      <c r="AQ151" s="48"/>
      <c r="AR151" s="46"/>
      <c r="AS151" s="47"/>
      <c r="AT151" s="48"/>
      <c r="AU151" s="46"/>
      <c r="AV151" s="47"/>
      <c r="AW151" s="48"/>
      <c r="AX151" s="46"/>
      <c r="AY151" s="47"/>
      <c r="AZ151" s="48"/>
      <c r="BA151" s="46"/>
      <c r="BB151" s="47"/>
      <c r="BC151" s="48"/>
      <c r="BD151" s="46"/>
      <c r="BE151" s="47"/>
      <c r="BF151" s="48"/>
      <c r="BG151" s="46"/>
      <c r="BH151" s="47"/>
      <c r="BI151" s="48"/>
      <c r="BJ151" s="49">
        <f>AO154+AR154+AU154+AX154+BA154+BD154+BG154+AO157+AR157+AU157+AX157+BA157+BD157+BG157</f>
        <v>40</v>
      </c>
      <c r="BK151" s="51"/>
      <c r="BL151" s="55">
        <f ca="1">BJ151*AN152</f>
        <v>680</v>
      </c>
      <c r="BM151" s="51"/>
      <c r="BN151" s="49">
        <f ca="1">AO163+AR163+AU163+AX163+BA163+BD163+BG163</f>
        <v>830.05999999999983</v>
      </c>
      <c r="BO151" s="51"/>
      <c r="BP151" s="55">
        <f ca="1">BL151+BN151</f>
        <v>1510.06</v>
      </c>
      <c r="BQ151" s="51"/>
      <c r="BT151" s="58">
        <f>B152</f>
        <v>10</v>
      </c>
      <c r="BU151" s="49">
        <f>AB151+BJ151</f>
        <v>80</v>
      </c>
      <c r="BV151" s="51"/>
      <c r="BW151" s="55">
        <f ca="1">BL151+AD151</f>
        <v>1360</v>
      </c>
      <c r="BX151" s="51"/>
      <c r="BY151" s="49">
        <f ca="1">AF151</f>
        <v>493.07999999999993</v>
      </c>
      <c r="BZ151" s="51"/>
      <c r="CA151" s="55">
        <f ca="1">BW151+BY151</f>
        <v>1853.08</v>
      </c>
      <c r="CB151" s="51"/>
      <c r="CC151" s="49">
        <f ca="1">SUM(AO160:BI161)+ SUM(G160:AA161)</f>
        <v>9451</v>
      </c>
      <c r="CD151" s="51"/>
    </row>
    <row r="152" spans="2:82" ht="15.75" thickBot="1" x14ac:dyDescent="0.3">
      <c r="B152" s="31">
        <v>10</v>
      </c>
      <c r="C152" s="34"/>
      <c r="D152" s="36" t="str">
        <f>VLOOKUP(B152,Sheet1!$D$8:$E$16,2)</f>
        <v>n9</v>
      </c>
      <c r="E152" s="39">
        <f ca="1">VLOOKUP(B152,Sheet1!$D$8:$I$17,6)</f>
        <v>17</v>
      </c>
      <c r="F152" s="63">
        <f ca="1">VLOOKUP(B152,Sheet1!$D$8:$J$17,7)</f>
        <v>0.13</v>
      </c>
      <c r="G152" s="30"/>
      <c r="H152" s="44"/>
      <c r="I152" s="45"/>
      <c r="J152" s="30"/>
      <c r="K152" s="44"/>
      <c r="L152" s="45"/>
      <c r="M152" s="30"/>
      <c r="N152" s="44"/>
      <c r="O152" s="45"/>
      <c r="P152" s="30"/>
      <c r="Q152" s="44"/>
      <c r="R152" s="45"/>
      <c r="S152" s="30"/>
      <c r="T152" s="44"/>
      <c r="U152" s="45"/>
      <c r="V152" s="30"/>
      <c r="W152" s="44"/>
      <c r="X152" s="45"/>
      <c r="Y152" s="30"/>
      <c r="Z152" s="44"/>
      <c r="AA152" s="45"/>
      <c r="AB152" s="56"/>
      <c r="AC152" s="57"/>
      <c r="AD152" s="56"/>
      <c r="AE152" s="57"/>
      <c r="AF152" s="56"/>
      <c r="AG152" s="57"/>
      <c r="AH152" s="56"/>
      <c r="AI152" s="57"/>
      <c r="AJ152" s="4"/>
      <c r="AK152" s="31">
        <f>B152</f>
        <v>10</v>
      </c>
      <c r="AL152" s="34"/>
      <c r="AM152" s="36" t="str">
        <f>VLOOKUP(AK152,Sheet1!$D$8:$E$16,2)</f>
        <v>n9</v>
      </c>
      <c r="AN152" s="100">
        <f ca="1">VLOOKUP(AK152,Sheet1!$D$8:$I$17,6)</f>
        <v>17</v>
      </c>
      <c r="AO152" s="30"/>
      <c r="AP152" s="44"/>
      <c r="AQ152" s="45"/>
      <c r="AR152" s="30"/>
      <c r="AS152" s="44"/>
      <c r="AT152" s="45"/>
      <c r="AU152" s="30"/>
      <c r="AV152" s="44"/>
      <c r="AW152" s="45"/>
      <c r="AX152" s="30"/>
      <c r="AY152" s="44"/>
      <c r="AZ152" s="45"/>
      <c r="BA152" s="30"/>
      <c r="BB152" s="44"/>
      <c r="BC152" s="45"/>
      <c r="BD152" s="30"/>
      <c r="BE152" s="44"/>
      <c r="BF152" s="45"/>
      <c r="BG152" s="30"/>
      <c r="BH152" s="44"/>
      <c r="BI152" s="45"/>
      <c r="BJ152" s="56"/>
      <c r="BK152" s="57"/>
      <c r="BL152" s="56"/>
      <c r="BM152" s="57"/>
      <c r="BN152" s="56"/>
      <c r="BO152" s="57"/>
      <c r="BP152" s="56"/>
      <c r="BQ152" s="57"/>
      <c r="BT152" s="34"/>
      <c r="BU152" s="56"/>
      <c r="BV152" s="57"/>
      <c r="BW152" s="56"/>
      <c r="BX152" s="57"/>
      <c r="BY152" s="56"/>
      <c r="BZ152" s="57"/>
      <c r="CA152" s="56"/>
      <c r="CB152" s="57"/>
      <c r="CC152" s="56"/>
      <c r="CD152" s="57"/>
    </row>
    <row r="153" spans="2:82" ht="15.75" thickBot="1" x14ac:dyDescent="0.3">
      <c r="B153" s="32"/>
      <c r="C153" s="34"/>
      <c r="D153" s="37"/>
      <c r="E153" s="40"/>
      <c r="F153" s="64"/>
      <c r="G153" s="6">
        <v>0.33333333333333331</v>
      </c>
      <c r="H153" s="8" t="s">
        <v>19</v>
      </c>
      <c r="I153" s="6">
        <v>0.5</v>
      </c>
      <c r="J153" s="6">
        <v>0.33333333333333331</v>
      </c>
      <c r="K153" s="7" t="s">
        <v>19</v>
      </c>
      <c r="L153" s="5">
        <v>0.5</v>
      </c>
      <c r="M153" s="6">
        <v>0.33333333333333331</v>
      </c>
      <c r="N153" s="7" t="s">
        <v>19</v>
      </c>
      <c r="O153" s="6">
        <v>0.5</v>
      </c>
      <c r="P153" s="6">
        <v>0.33333333333333331</v>
      </c>
      <c r="Q153" s="7" t="s">
        <v>19</v>
      </c>
      <c r="R153" s="6">
        <v>0.5</v>
      </c>
      <c r="S153" s="6">
        <v>0.33333333333333331</v>
      </c>
      <c r="T153" s="7" t="s">
        <v>19</v>
      </c>
      <c r="U153" s="6">
        <v>0.5</v>
      </c>
      <c r="V153" s="6">
        <v>0.33333333333333331</v>
      </c>
      <c r="W153" s="7" t="s">
        <v>19</v>
      </c>
      <c r="X153" s="6">
        <v>0.5</v>
      </c>
      <c r="Y153" s="6">
        <v>0.33333333333333331</v>
      </c>
      <c r="Z153" s="7" t="s">
        <v>19</v>
      </c>
      <c r="AA153" s="6">
        <v>0.5</v>
      </c>
      <c r="AB153" s="56"/>
      <c r="AC153" s="57"/>
      <c r="AD153" s="56"/>
      <c r="AE153" s="57"/>
      <c r="AF153" s="56"/>
      <c r="AG153" s="57"/>
      <c r="AH153" s="56"/>
      <c r="AI153" s="57"/>
      <c r="AJ153" s="4"/>
      <c r="AK153" s="32"/>
      <c r="AL153" s="34"/>
      <c r="AM153" s="37"/>
      <c r="AN153" s="40"/>
      <c r="AO153" s="6">
        <v>0.33333333333333331</v>
      </c>
      <c r="AP153" s="8" t="s">
        <v>19</v>
      </c>
      <c r="AQ153" s="6">
        <v>0.5</v>
      </c>
      <c r="AR153" s="6">
        <v>0.33333333333333331</v>
      </c>
      <c r="AS153" s="7" t="s">
        <v>19</v>
      </c>
      <c r="AT153" s="5">
        <v>0.5</v>
      </c>
      <c r="AU153" s="6">
        <v>0.33333333333333331</v>
      </c>
      <c r="AV153" s="7" t="s">
        <v>19</v>
      </c>
      <c r="AW153" s="6">
        <v>0.5</v>
      </c>
      <c r="AX153" s="6">
        <v>0.33333333333333331</v>
      </c>
      <c r="AY153" s="7" t="s">
        <v>19</v>
      </c>
      <c r="AZ153" s="6">
        <v>0.5</v>
      </c>
      <c r="BA153" s="6">
        <v>0.33333333333333331</v>
      </c>
      <c r="BB153" s="7" t="s">
        <v>19</v>
      </c>
      <c r="BC153" s="6">
        <v>0.5</v>
      </c>
      <c r="BD153" s="6">
        <v>0.33333333333333331</v>
      </c>
      <c r="BE153" s="7" t="s">
        <v>19</v>
      </c>
      <c r="BF153" s="6">
        <v>0.5</v>
      </c>
      <c r="BG153" s="6">
        <v>0.33333333333333331</v>
      </c>
      <c r="BH153" s="7" t="s">
        <v>19</v>
      </c>
      <c r="BI153" s="6">
        <v>0.5</v>
      </c>
      <c r="BJ153" s="56"/>
      <c r="BK153" s="57"/>
      <c r="BL153" s="56"/>
      <c r="BM153" s="57"/>
      <c r="BN153" s="56"/>
      <c r="BO153" s="57"/>
      <c r="BP153" s="56"/>
      <c r="BQ153" s="57"/>
      <c r="BT153" s="34"/>
      <c r="BU153" s="56"/>
      <c r="BV153" s="57"/>
      <c r="BW153" s="56"/>
      <c r="BX153" s="57"/>
      <c r="BY153" s="56"/>
      <c r="BZ153" s="57"/>
      <c r="CA153" s="56"/>
      <c r="CB153" s="57"/>
      <c r="CC153" s="56"/>
      <c r="CD153" s="57"/>
    </row>
    <row r="154" spans="2:82" x14ac:dyDescent="0.25">
      <c r="B154" s="32"/>
      <c r="C154" s="34"/>
      <c r="D154" s="37"/>
      <c r="E154" s="40"/>
      <c r="F154" s="64"/>
      <c r="G154" s="49">
        <f>(I153-G153)*24</f>
        <v>4</v>
      </c>
      <c r="H154" s="50"/>
      <c r="I154" s="51"/>
      <c r="J154" s="49">
        <f>(L153-J153)*24</f>
        <v>4</v>
      </c>
      <c r="K154" s="50"/>
      <c r="L154" s="51"/>
      <c r="M154" s="49">
        <f>(O153-M153)*24</f>
        <v>4</v>
      </c>
      <c r="N154" s="50"/>
      <c r="O154" s="51"/>
      <c r="P154" s="49">
        <f>(R153-P153)*24</f>
        <v>4</v>
      </c>
      <c r="Q154" s="50"/>
      <c r="R154" s="51"/>
      <c r="S154" s="49">
        <f>(U153-S153)*24</f>
        <v>4</v>
      </c>
      <c r="T154" s="50"/>
      <c r="U154" s="51"/>
      <c r="V154" s="49">
        <f>(X153-V153)*24</f>
        <v>4</v>
      </c>
      <c r="W154" s="50"/>
      <c r="X154" s="51"/>
      <c r="Y154" s="49">
        <f>(AA153-Y153)*24</f>
        <v>4</v>
      </c>
      <c r="Z154" s="50"/>
      <c r="AA154" s="51"/>
      <c r="AB154" s="56"/>
      <c r="AC154" s="57"/>
      <c r="AD154" s="56"/>
      <c r="AE154" s="57"/>
      <c r="AF154" s="56"/>
      <c r="AG154" s="57"/>
      <c r="AH154" s="56"/>
      <c r="AI154" s="57"/>
      <c r="AJ154" s="4"/>
      <c r="AK154" s="32"/>
      <c r="AL154" s="34"/>
      <c r="AM154" s="37"/>
      <c r="AN154" s="40"/>
      <c r="AO154" s="49">
        <f>(AQ153-AO153)*24</f>
        <v>4</v>
      </c>
      <c r="AP154" s="50"/>
      <c r="AQ154" s="51"/>
      <c r="AR154" s="49">
        <f>(AT153-AR153)*24</f>
        <v>4</v>
      </c>
      <c r="AS154" s="50"/>
      <c r="AT154" s="51"/>
      <c r="AU154" s="49">
        <f>(AW153-AU153)*24</f>
        <v>4</v>
      </c>
      <c r="AV154" s="50"/>
      <c r="AW154" s="51"/>
      <c r="AX154" s="49">
        <f>(AZ153-AX153)*24</f>
        <v>4</v>
      </c>
      <c r="AY154" s="50"/>
      <c r="AZ154" s="51"/>
      <c r="BA154" s="49">
        <f>(BC153-BA153)*24</f>
        <v>4</v>
      </c>
      <c r="BB154" s="50"/>
      <c r="BC154" s="51"/>
      <c r="BD154" s="49">
        <f>(BF153-BD153)*24</f>
        <v>4</v>
      </c>
      <c r="BE154" s="50"/>
      <c r="BF154" s="51"/>
      <c r="BG154" s="49">
        <f>(BI153-BG153)*24</f>
        <v>4</v>
      </c>
      <c r="BH154" s="50"/>
      <c r="BI154" s="51"/>
      <c r="BJ154" s="56"/>
      <c r="BK154" s="57"/>
      <c r="BL154" s="56"/>
      <c r="BM154" s="57"/>
      <c r="BN154" s="56"/>
      <c r="BO154" s="57"/>
      <c r="BP154" s="56"/>
      <c r="BQ154" s="57"/>
      <c r="BT154" s="34"/>
      <c r="BU154" s="56"/>
      <c r="BV154" s="57"/>
      <c r="BW154" s="56"/>
      <c r="BX154" s="57"/>
      <c r="BY154" s="56"/>
      <c r="BZ154" s="57"/>
      <c r="CA154" s="56"/>
      <c r="CB154" s="57"/>
      <c r="CC154" s="56"/>
      <c r="CD154" s="57"/>
    </row>
    <row r="155" spans="2:82" ht="15.75" thickBot="1" x14ac:dyDescent="0.3">
      <c r="B155" s="32"/>
      <c r="C155" s="34"/>
      <c r="D155" s="37"/>
      <c r="E155" s="40"/>
      <c r="F155" s="64"/>
      <c r="G155" s="52"/>
      <c r="H155" s="53"/>
      <c r="I155" s="54"/>
      <c r="J155" s="52"/>
      <c r="K155" s="53"/>
      <c r="L155" s="54"/>
      <c r="M155" s="52"/>
      <c r="N155" s="53"/>
      <c r="O155" s="54"/>
      <c r="P155" s="52"/>
      <c r="Q155" s="53"/>
      <c r="R155" s="54"/>
      <c r="S155" s="52"/>
      <c r="T155" s="53"/>
      <c r="U155" s="54"/>
      <c r="V155" s="52"/>
      <c r="W155" s="53"/>
      <c r="X155" s="54"/>
      <c r="Y155" s="52"/>
      <c r="Z155" s="53"/>
      <c r="AA155" s="54"/>
      <c r="AB155" s="56"/>
      <c r="AC155" s="57"/>
      <c r="AD155" s="56"/>
      <c r="AE155" s="57"/>
      <c r="AF155" s="56"/>
      <c r="AG155" s="57"/>
      <c r="AH155" s="56"/>
      <c r="AI155" s="57"/>
      <c r="AJ155" s="4"/>
      <c r="AK155" s="32"/>
      <c r="AL155" s="34"/>
      <c r="AM155" s="37"/>
      <c r="AN155" s="40"/>
      <c r="AO155" s="52"/>
      <c r="AP155" s="53"/>
      <c r="AQ155" s="54"/>
      <c r="AR155" s="52"/>
      <c r="AS155" s="53"/>
      <c r="AT155" s="54"/>
      <c r="AU155" s="52"/>
      <c r="AV155" s="53"/>
      <c r="AW155" s="54"/>
      <c r="AX155" s="52"/>
      <c r="AY155" s="53"/>
      <c r="AZ155" s="54"/>
      <c r="BA155" s="52"/>
      <c r="BB155" s="53"/>
      <c r="BC155" s="54"/>
      <c r="BD155" s="52"/>
      <c r="BE155" s="53"/>
      <c r="BF155" s="54"/>
      <c r="BG155" s="52"/>
      <c r="BH155" s="53"/>
      <c r="BI155" s="54"/>
      <c r="BJ155" s="56"/>
      <c r="BK155" s="57"/>
      <c r="BL155" s="56"/>
      <c r="BM155" s="57"/>
      <c r="BN155" s="56"/>
      <c r="BO155" s="57"/>
      <c r="BP155" s="56"/>
      <c r="BQ155" s="57"/>
      <c r="BT155" s="34"/>
      <c r="BU155" s="56"/>
      <c r="BV155" s="57"/>
      <c r="BW155" s="56"/>
      <c r="BX155" s="57"/>
      <c r="BY155" s="56"/>
      <c r="BZ155" s="57"/>
      <c r="CA155" s="56"/>
      <c r="CB155" s="57"/>
      <c r="CC155" s="56"/>
      <c r="CD155" s="57"/>
    </row>
    <row r="156" spans="2:82" ht="15.75" thickBot="1" x14ac:dyDescent="0.3">
      <c r="B156" s="32"/>
      <c r="C156" s="34"/>
      <c r="D156" s="37"/>
      <c r="E156" s="40"/>
      <c r="F156" s="64"/>
      <c r="G156" s="6">
        <v>0.54166666666666663</v>
      </c>
      <c r="H156" s="2" t="s">
        <v>19</v>
      </c>
      <c r="I156" s="6">
        <v>0.66666666666666663</v>
      </c>
      <c r="J156" s="6">
        <v>0.54166666666666663</v>
      </c>
      <c r="K156" s="7" t="s">
        <v>19</v>
      </c>
      <c r="L156" s="6">
        <v>0.66666666666666663</v>
      </c>
      <c r="M156" s="6"/>
      <c r="N156" s="7" t="s">
        <v>19</v>
      </c>
      <c r="O156" s="6"/>
      <c r="P156" s="6"/>
      <c r="Q156" s="7" t="s">
        <v>19</v>
      </c>
      <c r="R156" s="6"/>
      <c r="S156" s="6"/>
      <c r="T156" s="7" t="s">
        <v>19</v>
      </c>
      <c r="U156" s="6"/>
      <c r="V156" s="6">
        <v>0.54166666666666663</v>
      </c>
      <c r="W156" s="7" t="s">
        <v>19</v>
      </c>
      <c r="X156" s="6">
        <v>0.66666666666666663</v>
      </c>
      <c r="Y156" s="6">
        <v>0.54166666666666663</v>
      </c>
      <c r="Z156" s="7" t="s">
        <v>19</v>
      </c>
      <c r="AA156" s="6">
        <v>0.66666666666666663</v>
      </c>
      <c r="AB156" s="56"/>
      <c r="AC156" s="57"/>
      <c r="AD156" s="56"/>
      <c r="AE156" s="57"/>
      <c r="AF156" s="56"/>
      <c r="AG156" s="57"/>
      <c r="AH156" s="56"/>
      <c r="AI156" s="57"/>
      <c r="AJ156" s="4"/>
      <c r="AK156" s="32"/>
      <c r="AL156" s="34"/>
      <c r="AM156" s="37"/>
      <c r="AN156" s="40"/>
      <c r="AO156" s="6">
        <v>0.54166666666666663</v>
      </c>
      <c r="AP156" s="2" t="s">
        <v>19</v>
      </c>
      <c r="AQ156" s="6">
        <v>0.66666666666666663</v>
      </c>
      <c r="AR156" s="6">
        <v>0.54166666666666663</v>
      </c>
      <c r="AS156" s="7" t="s">
        <v>19</v>
      </c>
      <c r="AT156" s="6">
        <v>0.66666666666666663</v>
      </c>
      <c r="AU156" s="6"/>
      <c r="AV156" s="7" t="s">
        <v>19</v>
      </c>
      <c r="AW156" s="6"/>
      <c r="AX156" s="6"/>
      <c r="AY156" s="7" t="s">
        <v>19</v>
      </c>
      <c r="AZ156" s="6"/>
      <c r="BA156" s="6"/>
      <c r="BB156" s="7" t="s">
        <v>19</v>
      </c>
      <c r="BC156" s="6"/>
      <c r="BD156" s="6">
        <v>0.54166666666666663</v>
      </c>
      <c r="BE156" s="7" t="s">
        <v>19</v>
      </c>
      <c r="BF156" s="6">
        <v>0.66666666666666663</v>
      </c>
      <c r="BG156" s="6">
        <v>0.54166666666666663</v>
      </c>
      <c r="BH156" s="7" t="s">
        <v>19</v>
      </c>
      <c r="BI156" s="6">
        <v>0.66666666666666663</v>
      </c>
      <c r="BJ156" s="56"/>
      <c r="BK156" s="57"/>
      <c r="BL156" s="56"/>
      <c r="BM156" s="57"/>
      <c r="BN156" s="56"/>
      <c r="BO156" s="57"/>
      <c r="BP156" s="56"/>
      <c r="BQ156" s="57"/>
      <c r="BT156" s="34"/>
      <c r="BU156" s="56"/>
      <c r="BV156" s="57"/>
      <c r="BW156" s="56"/>
      <c r="BX156" s="57"/>
      <c r="BY156" s="56"/>
      <c r="BZ156" s="57"/>
      <c r="CA156" s="56"/>
      <c r="CB156" s="57"/>
      <c r="CC156" s="56"/>
      <c r="CD156" s="57"/>
    </row>
    <row r="157" spans="2:82" x14ac:dyDescent="0.25">
      <c r="B157" s="32"/>
      <c r="C157" s="34"/>
      <c r="D157" s="37"/>
      <c r="E157" s="40"/>
      <c r="F157" s="64"/>
      <c r="G157" s="49">
        <f>(I156-G156)*24</f>
        <v>3</v>
      </c>
      <c r="H157" s="50"/>
      <c r="I157" s="51"/>
      <c r="J157" s="49">
        <f>(L156-J156)*24</f>
        <v>3</v>
      </c>
      <c r="K157" s="50"/>
      <c r="L157" s="51"/>
      <c r="M157" s="49">
        <f>(O156-M156)*24</f>
        <v>0</v>
      </c>
      <c r="N157" s="50"/>
      <c r="O157" s="51"/>
      <c r="P157" s="49">
        <f>(R156-P156)*24</f>
        <v>0</v>
      </c>
      <c r="Q157" s="50"/>
      <c r="R157" s="51"/>
      <c r="S157" s="49">
        <f>(U156-S156)*24</f>
        <v>0</v>
      </c>
      <c r="T157" s="50"/>
      <c r="U157" s="51"/>
      <c r="V157" s="49">
        <f>(X156-V156)*24</f>
        <v>3</v>
      </c>
      <c r="W157" s="50"/>
      <c r="X157" s="51"/>
      <c r="Y157" s="49">
        <f>(AA156-Y156)*24</f>
        <v>3</v>
      </c>
      <c r="Z157" s="50"/>
      <c r="AA157" s="51"/>
      <c r="AB157" s="56"/>
      <c r="AC157" s="57"/>
      <c r="AD157" s="56"/>
      <c r="AE157" s="57"/>
      <c r="AF157" s="56"/>
      <c r="AG157" s="57"/>
      <c r="AH157" s="56"/>
      <c r="AI157" s="57"/>
      <c r="AJ157" s="4"/>
      <c r="AK157" s="32"/>
      <c r="AL157" s="34"/>
      <c r="AM157" s="37"/>
      <c r="AN157" s="40"/>
      <c r="AO157" s="49">
        <f>(AQ156-AO156)*24</f>
        <v>3</v>
      </c>
      <c r="AP157" s="50"/>
      <c r="AQ157" s="51"/>
      <c r="AR157" s="49">
        <f>(AT156-AR156)*24</f>
        <v>3</v>
      </c>
      <c r="AS157" s="50"/>
      <c r="AT157" s="51"/>
      <c r="AU157" s="49">
        <f>(AW156-AU156)*24</f>
        <v>0</v>
      </c>
      <c r="AV157" s="50"/>
      <c r="AW157" s="51"/>
      <c r="AX157" s="49">
        <f>(AZ156-AX156)*24</f>
        <v>0</v>
      </c>
      <c r="AY157" s="50"/>
      <c r="AZ157" s="51"/>
      <c r="BA157" s="49">
        <f>(BC156-BA156)*24</f>
        <v>0</v>
      </c>
      <c r="BB157" s="50"/>
      <c r="BC157" s="51"/>
      <c r="BD157" s="49">
        <f>(BF156-BD156)*24</f>
        <v>3</v>
      </c>
      <c r="BE157" s="50"/>
      <c r="BF157" s="51"/>
      <c r="BG157" s="49">
        <f>(BI156-BG156)*24</f>
        <v>3</v>
      </c>
      <c r="BH157" s="50"/>
      <c r="BI157" s="51"/>
      <c r="BJ157" s="56"/>
      <c r="BK157" s="57"/>
      <c r="BL157" s="56"/>
      <c r="BM157" s="57"/>
      <c r="BN157" s="56"/>
      <c r="BO157" s="57"/>
      <c r="BP157" s="56"/>
      <c r="BQ157" s="57"/>
      <c r="BT157" s="34"/>
      <c r="BU157" s="56"/>
      <c r="BV157" s="57"/>
      <c r="BW157" s="56"/>
      <c r="BX157" s="57"/>
      <c r="BY157" s="56"/>
      <c r="BZ157" s="57"/>
      <c r="CA157" s="56"/>
      <c r="CB157" s="57"/>
      <c r="CC157" s="56"/>
      <c r="CD157" s="57"/>
    </row>
    <row r="158" spans="2:82" ht="15.75" thickBot="1" x14ac:dyDescent="0.3">
      <c r="B158" s="32"/>
      <c r="C158" s="34"/>
      <c r="D158" s="37"/>
      <c r="E158" s="40"/>
      <c r="F158" s="64"/>
      <c r="G158" s="52"/>
      <c r="H158" s="53"/>
      <c r="I158" s="54"/>
      <c r="J158" s="52"/>
      <c r="K158" s="53"/>
      <c r="L158" s="54"/>
      <c r="M158" s="52"/>
      <c r="N158" s="53"/>
      <c r="O158" s="54"/>
      <c r="P158" s="52"/>
      <c r="Q158" s="53"/>
      <c r="R158" s="54"/>
      <c r="S158" s="52"/>
      <c r="T158" s="53"/>
      <c r="U158" s="54"/>
      <c r="V158" s="52"/>
      <c r="W158" s="53"/>
      <c r="X158" s="54"/>
      <c r="Y158" s="52"/>
      <c r="Z158" s="53"/>
      <c r="AA158" s="54"/>
      <c r="AB158" s="56"/>
      <c r="AC158" s="57"/>
      <c r="AD158" s="56"/>
      <c r="AE158" s="57"/>
      <c r="AF158" s="56"/>
      <c r="AG158" s="57"/>
      <c r="AH158" s="56"/>
      <c r="AI158" s="57"/>
      <c r="AJ158" s="4"/>
      <c r="AK158" s="32"/>
      <c r="AL158" s="34"/>
      <c r="AM158" s="37"/>
      <c r="AN158" s="40"/>
      <c r="AO158" s="52"/>
      <c r="AP158" s="53"/>
      <c r="AQ158" s="54"/>
      <c r="AR158" s="52"/>
      <c r="AS158" s="53"/>
      <c r="AT158" s="54"/>
      <c r="AU158" s="52"/>
      <c r="AV158" s="53"/>
      <c r="AW158" s="54"/>
      <c r="AX158" s="52"/>
      <c r="AY158" s="53"/>
      <c r="AZ158" s="54"/>
      <c r="BA158" s="52"/>
      <c r="BB158" s="53"/>
      <c r="BC158" s="54"/>
      <c r="BD158" s="52"/>
      <c r="BE158" s="53"/>
      <c r="BF158" s="54"/>
      <c r="BG158" s="52"/>
      <c r="BH158" s="53"/>
      <c r="BI158" s="54"/>
      <c r="BJ158" s="56"/>
      <c r="BK158" s="57"/>
      <c r="BL158" s="56"/>
      <c r="BM158" s="57"/>
      <c r="BN158" s="56"/>
      <c r="BO158" s="57"/>
      <c r="BP158" s="56"/>
      <c r="BQ158" s="57"/>
      <c r="BT158" s="34"/>
      <c r="BU158" s="56"/>
      <c r="BV158" s="57"/>
      <c r="BW158" s="56"/>
      <c r="BX158" s="57"/>
      <c r="BY158" s="56"/>
      <c r="BZ158" s="57"/>
      <c r="CA158" s="56"/>
      <c r="CB158" s="57"/>
      <c r="CC158" s="56"/>
      <c r="CD158" s="57"/>
    </row>
    <row r="159" spans="2:82" ht="15.75" thickBot="1" x14ac:dyDescent="0.3">
      <c r="B159" s="32"/>
      <c r="C159" s="34"/>
      <c r="D159" s="37"/>
      <c r="E159" s="40"/>
      <c r="F159" s="64"/>
      <c r="G159" s="60" t="s">
        <v>31</v>
      </c>
      <c r="H159" s="61"/>
      <c r="I159" s="62"/>
      <c r="J159" s="60" t="s">
        <v>31</v>
      </c>
      <c r="K159" s="61"/>
      <c r="L159" s="62"/>
      <c r="M159" s="60" t="s">
        <v>31</v>
      </c>
      <c r="N159" s="61"/>
      <c r="O159" s="62"/>
      <c r="P159" s="60" t="s">
        <v>31</v>
      </c>
      <c r="Q159" s="61"/>
      <c r="R159" s="62"/>
      <c r="S159" s="60" t="s">
        <v>31</v>
      </c>
      <c r="T159" s="61"/>
      <c r="U159" s="62"/>
      <c r="V159" s="60" t="s">
        <v>31</v>
      </c>
      <c r="W159" s="61"/>
      <c r="X159" s="62"/>
      <c r="Y159" s="60" t="s">
        <v>31</v>
      </c>
      <c r="Z159" s="61"/>
      <c r="AA159" s="62"/>
      <c r="AB159" s="56"/>
      <c r="AC159" s="57"/>
      <c r="AD159" s="56"/>
      <c r="AE159" s="57"/>
      <c r="AF159" s="56"/>
      <c r="AG159" s="57"/>
      <c r="AH159" s="56"/>
      <c r="AI159" s="57"/>
      <c r="AJ159" s="4"/>
      <c r="AK159" s="32"/>
      <c r="AL159" s="34"/>
      <c r="AM159" s="37"/>
      <c r="AN159" s="40"/>
      <c r="AO159" s="60" t="s">
        <v>31</v>
      </c>
      <c r="AP159" s="61"/>
      <c r="AQ159" s="62"/>
      <c r="AR159" s="60" t="s">
        <v>31</v>
      </c>
      <c r="AS159" s="61"/>
      <c r="AT159" s="62"/>
      <c r="AU159" s="60" t="s">
        <v>31</v>
      </c>
      <c r="AV159" s="61"/>
      <c r="AW159" s="62"/>
      <c r="AX159" s="60" t="s">
        <v>31</v>
      </c>
      <c r="AY159" s="61"/>
      <c r="AZ159" s="62"/>
      <c r="BA159" s="60" t="s">
        <v>31</v>
      </c>
      <c r="BB159" s="61"/>
      <c r="BC159" s="62"/>
      <c r="BD159" s="60" t="s">
        <v>31</v>
      </c>
      <c r="BE159" s="61"/>
      <c r="BF159" s="62"/>
      <c r="BG159" s="60" t="s">
        <v>31</v>
      </c>
      <c r="BH159" s="61"/>
      <c r="BI159" s="62"/>
      <c r="BJ159" s="56"/>
      <c r="BK159" s="57"/>
      <c r="BL159" s="56"/>
      <c r="BM159" s="57"/>
      <c r="BN159" s="56"/>
      <c r="BO159" s="57"/>
      <c r="BP159" s="56"/>
      <c r="BQ159" s="57"/>
      <c r="BT159" s="34"/>
      <c r="BU159" s="56"/>
      <c r="BV159" s="57"/>
      <c r="BW159" s="56"/>
      <c r="BX159" s="57"/>
      <c r="BY159" s="56"/>
      <c r="BZ159" s="57"/>
      <c r="CA159" s="56"/>
      <c r="CB159" s="57"/>
      <c r="CC159" s="56"/>
      <c r="CD159" s="57"/>
    </row>
    <row r="160" spans="2:82" x14ac:dyDescent="0.25">
      <c r="B160" s="32"/>
      <c r="C160" s="34"/>
      <c r="D160" s="37"/>
      <c r="E160" s="40"/>
      <c r="F160" s="64"/>
      <c r="G160" s="49">
        <f ca="1">RANDBETWEEN(100,1000)</f>
        <v>174</v>
      </c>
      <c r="H160" s="50"/>
      <c r="I160" s="51"/>
      <c r="J160" s="49">
        <f ca="1">RANDBETWEEN(100,1000)</f>
        <v>712</v>
      </c>
      <c r="K160" s="50"/>
      <c r="L160" s="51"/>
      <c r="M160" s="49">
        <f ca="1">RANDBETWEEN(100,1000)</f>
        <v>923</v>
      </c>
      <c r="N160" s="50"/>
      <c r="O160" s="51"/>
      <c r="P160" s="49">
        <f ca="1">RANDBETWEEN(100,1000)</f>
        <v>177</v>
      </c>
      <c r="Q160" s="50"/>
      <c r="R160" s="51"/>
      <c r="S160" s="49">
        <f ca="1">RANDBETWEEN(100,1000)</f>
        <v>118</v>
      </c>
      <c r="T160" s="50"/>
      <c r="U160" s="51"/>
      <c r="V160" s="49">
        <f ca="1">RANDBETWEEN(100,1000)</f>
        <v>455</v>
      </c>
      <c r="W160" s="50"/>
      <c r="X160" s="51"/>
      <c r="Y160" s="49">
        <f ca="1">RANDBETWEEN(100,1000)</f>
        <v>963</v>
      </c>
      <c r="Z160" s="50"/>
      <c r="AA160" s="51"/>
      <c r="AB160" s="56"/>
      <c r="AC160" s="57"/>
      <c r="AD160" s="56"/>
      <c r="AE160" s="57"/>
      <c r="AF160" s="56"/>
      <c r="AG160" s="57"/>
      <c r="AH160" s="56"/>
      <c r="AI160" s="57"/>
      <c r="AJ160" s="4"/>
      <c r="AK160" s="32"/>
      <c r="AL160" s="34"/>
      <c r="AM160" s="37"/>
      <c r="AN160" s="40"/>
      <c r="AO160" s="49">
        <f ca="1">RANDBETWEEN(100,1000)</f>
        <v>958</v>
      </c>
      <c r="AP160" s="50"/>
      <c r="AQ160" s="51"/>
      <c r="AR160" s="49">
        <f ca="1">RANDBETWEEN(100,1000)</f>
        <v>977</v>
      </c>
      <c r="AS160" s="50"/>
      <c r="AT160" s="51"/>
      <c r="AU160" s="49">
        <f ca="1">RANDBETWEEN(100,1000)</f>
        <v>985</v>
      </c>
      <c r="AV160" s="50"/>
      <c r="AW160" s="51"/>
      <c r="AX160" s="49">
        <f ca="1">RANDBETWEEN(100,1000)</f>
        <v>911</v>
      </c>
      <c r="AY160" s="50"/>
      <c r="AZ160" s="51"/>
      <c r="BA160" s="49">
        <f ca="1">RANDBETWEEN(100,1000)</f>
        <v>469</v>
      </c>
      <c r="BB160" s="50"/>
      <c r="BC160" s="51"/>
      <c r="BD160" s="49">
        <f ca="1">RANDBETWEEN(100,1000)</f>
        <v>935</v>
      </c>
      <c r="BE160" s="50"/>
      <c r="BF160" s="51"/>
      <c r="BG160" s="49">
        <f ca="1">RANDBETWEEN(100,1000)</f>
        <v>694</v>
      </c>
      <c r="BH160" s="50"/>
      <c r="BI160" s="51"/>
      <c r="BJ160" s="56"/>
      <c r="BK160" s="57"/>
      <c r="BL160" s="56"/>
      <c r="BM160" s="57"/>
      <c r="BN160" s="56"/>
      <c r="BO160" s="57"/>
      <c r="BP160" s="56"/>
      <c r="BQ160" s="57"/>
      <c r="BT160" s="34"/>
      <c r="BU160" s="56"/>
      <c r="BV160" s="57"/>
      <c r="BW160" s="56"/>
      <c r="BX160" s="57"/>
      <c r="BY160" s="56"/>
      <c r="BZ160" s="57"/>
      <c r="CA160" s="56"/>
      <c r="CB160" s="57"/>
      <c r="CC160" s="56"/>
      <c r="CD160" s="57"/>
    </row>
    <row r="161" spans="2:82" ht="15.75" thickBot="1" x14ac:dyDescent="0.3">
      <c r="B161" s="32"/>
      <c r="C161" s="34"/>
      <c r="D161" s="37"/>
      <c r="E161" s="40"/>
      <c r="F161" s="64"/>
      <c r="G161" s="52"/>
      <c r="H161" s="53"/>
      <c r="I161" s="54"/>
      <c r="J161" s="52"/>
      <c r="K161" s="53"/>
      <c r="L161" s="54"/>
      <c r="M161" s="52"/>
      <c r="N161" s="53"/>
      <c r="O161" s="54"/>
      <c r="P161" s="52"/>
      <c r="Q161" s="53"/>
      <c r="R161" s="54"/>
      <c r="S161" s="52"/>
      <c r="T161" s="53"/>
      <c r="U161" s="54"/>
      <c r="V161" s="52"/>
      <c r="W161" s="53"/>
      <c r="X161" s="54"/>
      <c r="Y161" s="52"/>
      <c r="Z161" s="53"/>
      <c r="AA161" s="54"/>
      <c r="AB161" s="56"/>
      <c r="AC161" s="57"/>
      <c r="AD161" s="56"/>
      <c r="AE161" s="57"/>
      <c r="AF161" s="56"/>
      <c r="AG161" s="57"/>
      <c r="AH161" s="56"/>
      <c r="AI161" s="57"/>
      <c r="AJ161" s="4"/>
      <c r="AK161" s="32"/>
      <c r="AL161" s="34"/>
      <c r="AM161" s="37"/>
      <c r="AN161" s="40"/>
      <c r="AO161" s="52"/>
      <c r="AP161" s="53"/>
      <c r="AQ161" s="54"/>
      <c r="AR161" s="52"/>
      <c r="AS161" s="53"/>
      <c r="AT161" s="54"/>
      <c r="AU161" s="52"/>
      <c r="AV161" s="53"/>
      <c r="AW161" s="54"/>
      <c r="AX161" s="52"/>
      <c r="AY161" s="53"/>
      <c r="AZ161" s="54"/>
      <c r="BA161" s="52"/>
      <c r="BB161" s="53"/>
      <c r="BC161" s="54"/>
      <c r="BD161" s="52"/>
      <c r="BE161" s="53"/>
      <c r="BF161" s="54"/>
      <c r="BG161" s="52"/>
      <c r="BH161" s="53"/>
      <c r="BI161" s="54"/>
      <c r="BJ161" s="56"/>
      <c r="BK161" s="57"/>
      <c r="BL161" s="56"/>
      <c r="BM161" s="57"/>
      <c r="BN161" s="56"/>
      <c r="BO161" s="57"/>
      <c r="BP161" s="56"/>
      <c r="BQ161" s="57"/>
      <c r="BT161" s="34"/>
      <c r="BU161" s="56"/>
      <c r="BV161" s="57"/>
      <c r="BW161" s="56"/>
      <c r="BX161" s="57"/>
      <c r="BY161" s="56"/>
      <c r="BZ161" s="57"/>
      <c r="CA161" s="56"/>
      <c r="CB161" s="57"/>
      <c r="CC161" s="56"/>
      <c r="CD161" s="57"/>
    </row>
    <row r="162" spans="2:82" ht="15.75" thickBot="1" x14ac:dyDescent="0.3">
      <c r="B162" s="32"/>
      <c r="C162" s="34"/>
      <c r="D162" s="37"/>
      <c r="E162" s="40"/>
      <c r="F162" s="64"/>
      <c r="G162" s="60" t="s">
        <v>5</v>
      </c>
      <c r="H162" s="61"/>
      <c r="I162" s="62"/>
      <c r="J162" s="60" t="s">
        <v>5</v>
      </c>
      <c r="K162" s="61"/>
      <c r="L162" s="62"/>
      <c r="M162" s="60" t="s">
        <v>5</v>
      </c>
      <c r="N162" s="61"/>
      <c r="O162" s="62"/>
      <c r="P162" s="60" t="s">
        <v>5</v>
      </c>
      <c r="Q162" s="61"/>
      <c r="R162" s="62"/>
      <c r="S162" s="60" t="s">
        <v>5</v>
      </c>
      <c r="T162" s="61"/>
      <c r="U162" s="62"/>
      <c r="V162" s="60" t="s">
        <v>5</v>
      </c>
      <c r="W162" s="61"/>
      <c r="X162" s="62"/>
      <c r="Y162" s="60" t="s">
        <v>5</v>
      </c>
      <c r="Z162" s="61"/>
      <c r="AA162" s="62"/>
      <c r="AB162" s="56"/>
      <c r="AC162" s="57"/>
      <c r="AD162" s="56"/>
      <c r="AE162" s="57"/>
      <c r="AF162" s="56"/>
      <c r="AG162" s="57"/>
      <c r="AH162" s="56"/>
      <c r="AI162" s="57"/>
      <c r="AJ162" s="4"/>
      <c r="AK162" s="32"/>
      <c r="AL162" s="34"/>
      <c r="AM162" s="37"/>
      <c r="AN162" s="40"/>
      <c r="AO162" s="60" t="s">
        <v>5</v>
      </c>
      <c r="AP162" s="61"/>
      <c r="AQ162" s="62"/>
      <c r="AR162" s="60" t="s">
        <v>5</v>
      </c>
      <c r="AS162" s="61"/>
      <c r="AT162" s="62"/>
      <c r="AU162" s="60" t="s">
        <v>5</v>
      </c>
      <c r="AV162" s="61"/>
      <c r="AW162" s="62"/>
      <c r="AX162" s="60" t="s">
        <v>5</v>
      </c>
      <c r="AY162" s="61"/>
      <c r="AZ162" s="62"/>
      <c r="BA162" s="60" t="s">
        <v>5</v>
      </c>
      <c r="BB162" s="61"/>
      <c r="BC162" s="62"/>
      <c r="BD162" s="60" t="s">
        <v>5</v>
      </c>
      <c r="BE162" s="61"/>
      <c r="BF162" s="62"/>
      <c r="BG162" s="60" t="s">
        <v>5</v>
      </c>
      <c r="BH162" s="61"/>
      <c r="BI162" s="62"/>
      <c r="BJ162" s="56"/>
      <c r="BK162" s="57"/>
      <c r="BL162" s="56"/>
      <c r="BM162" s="57"/>
      <c r="BN162" s="56"/>
      <c r="BO162" s="57"/>
      <c r="BP162" s="56"/>
      <c r="BQ162" s="57"/>
      <c r="BT162" s="34"/>
      <c r="BU162" s="56"/>
      <c r="BV162" s="57"/>
      <c r="BW162" s="56"/>
      <c r="BX162" s="57"/>
      <c r="BY162" s="56"/>
      <c r="BZ162" s="57"/>
      <c r="CA162" s="56"/>
      <c r="CB162" s="57"/>
      <c r="CC162" s="56"/>
      <c r="CD162" s="57"/>
    </row>
    <row r="163" spans="2:82" x14ac:dyDescent="0.25">
      <c r="B163" s="32"/>
      <c r="C163" s="34"/>
      <c r="D163" s="37"/>
      <c r="E163" s="40"/>
      <c r="F163" s="64"/>
      <c r="G163" s="46">
        <f ca="1">G160*$F$8</f>
        <v>24.360000000000003</v>
      </c>
      <c r="H163" s="47"/>
      <c r="I163" s="48"/>
      <c r="J163" s="46">
        <f ca="1">J160*$F$8</f>
        <v>99.68</v>
      </c>
      <c r="K163" s="47"/>
      <c r="L163" s="48"/>
      <c r="M163" s="46">
        <f ca="1">M160*$F$8</f>
        <v>129.22</v>
      </c>
      <c r="N163" s="47"/>
      <c r="O163" s="48"/>
      <c r="P163" s="46">
        <f ca="1">P160*$F$8</f>
        <v>24.78</v>
      </c>
      <c r="Q163" s="47"/>
      <c r="R163" s="48"/>
      <c r="S163" s="46">
        <f ca="1">S160*$F$8</f>
        <v>16.520000000000003</v>
      </c>
      <c r="T163" s="47"/>
      <c r="U163" s="48"/>
      <c r="V163" s="46">
        <f ca="1">V160*$F$8</f>
        <v>63.7</v>
      </c>
      <c r="W163" s="47"/>
      <c r="X163" s="48"/>
      <c r="Y163" s="46">
        <f ca="1">Y160*$F$8</f>
        <v>134.82000000000002</v>
      </c>
      <c r="Z163" s="47"/>
      <c r="AA163" s="48"/>
      <c r="AB163" s="56"/>
      <c r="AC163" s="57"/>
      <c r="AD163" s="56"/>
      <c r="AE163" s="57"/>
      <c r="AF163" s="56"/>
      <c r="AG163" s="57"/>
      <c r="AH163" s="56"/>
      <c r="AI163" s="57"/>
      <c r="AJ163" s="4"/>
      <c r="AK163" s="32"/>
      <c r="AL163" s="34"/>
      <c r="AM163" s="37"/>
      <c r="AN163" s="40"/>
      <c r="AO163" s="46">
        <f ca="1">AO160*$F$8</f>
        <v>134.12</v>
      </c>
      <c r="AP163" s="47"/>
      <c r="AQ163" s="48"/>
      <c r="AR163" s="46">
        <f ca="1">AR160*$F$8</f>
        <v>136.78</v>
      </c>
      <c r="AS163" s="47"/>
      <c r="AT163" s="48"/>
      <c r="AU163" s="46">
        <f ca="1">AU160*$F$8</f>
        <v>137.9</v>
      </c>
      <c r="AV163" s="47"/>
      <c r="AW163" s="48"/>
      <c r="AX163" s="46">
        <f ca="1">AX160*$F$8</f>
        <v>127.54</v>
      </c>
      <c r="AY163" s="47"/>
      <c r="AZ163" s="48"/>
      <c r="BA163" s="46">
        <f ca="1">BA160*$F$8</f>
        <v>65.660000000000011</v>
      </c>
      <c r="BB163" s="47"/>
      <c r="BC163" s="48"/>
      <c r="BD163" s="46">
        <f ca="1">BD160*$F$8</f>
        <v>130.9</v>
      </c>
      <c r="BE163" s="47"/>
      <c r="BF163" s="48"/>
      <c r="BG163" s="46">
        <f ca="1">BG160*$F$8</f>
        <v>97.160000000000011</v>
      </c>
      <c r="BH163" s="47"/>
      <c r="BI163" s="48"/>
      <c r="BJ163" s="56"/>
      <c r="BK163" s="57"/>
      <c r="BL163" s="56"/>
      <c r="BM163" s="57"/>
      <c r="BN163" s="56"/>
      <c r="BO163" s="57"/>
      <c r="BP163" s="56"/>
      <c r="BQ163" s="57"/>
      <c r="BT163" s="34"/>
      <c r="BU163" s="56"/>
      <c r="BV163" s="57"/>
      <c r="BW163" s="56"/>
      <c r="BX163" s="57"/>
      <c r="BY163" s="56"/>
      <c r="BZ163" s="57"/>
      <c r="CA163" s="56"/>
      <c r="CB163" s="57"/>
      <c r="CC163" s="56"/>
      <c r="CD163" s="57"/>
    </row>
    <row r="164" spans="2:82" ht="15.75" thickBot="1" x14ac:dyDescent="0.3">
      <c r="B164" s="33"/>
      <c r="C164" s="35"/>
      <c r="D164" s="38"/>
      <c r="E164" s="41"/>
      <c r="F164" s="65"/>
      <c r="G164" s="30"/>
      <c r="H164" s="44"/>
      <c r="I164" s="45"/>
      <c r="J164" s="30"/>
      <c r="K164" s="44"/>
      <c r="L164" s="45"/>
      <c r="M164" s="30"/>
      <c r="N164" s="44"/>
      <c r="O164" s="45"/>
      <c r="P164" s="30"/>
      <c r="Q164" s="44"/>
      <c r="R164" s="45"/>
      <c r="S164" s="30"/>
      <c r="T164" s="44"/>
      <c r="U164" s="45"/>
      <c r="V164" s="30"/>
      <c r="W164" s="44"/>
      <c r="X164" s="45"/>
      <c r="Y164" s="30"/>
      <c r="Z164" s="44"/>
      <c r="AA164" s="45"/>
      <c r="AB164" s="52"/>
      <c r="AC164" s="54"/>
      <c r="AD164" s="52"/>
      <c r="AE164" s="54"/>
      <c r="AF164" s="52"/>
      <c r="AG164" s="54"/>
      <c r="AH164" s="52"/>
      <c r="AI164" s="54"/>
      <c r="AJ164" s="4"/>
      <c r="AK164" s="99"/>
      <c r="AL164" s="34"/>
      <c r="AM164" s="37"/>
      <c r="AN164" s="40"/>
      <c r="AO164" s="30"/>
      <c r="AP164" s="44"/>
      <c r="AQ164" s="45"/>
      <c r="AR164" s="30"/>
      <c r="AS164" s="44"/>
      <c r="AT164" s="45"/>
      <c r="AU164" s="30"/>
      <c r="AV164" s="44"/>
      <c r="AW164" s="45"/>
      <c r="AX164" s="30"/>
      <c r="AY164" s="44"/>
      <c r="AZ164" s="45"/>
      <c r="BA164" s="30"/>
      <c r="BB164" s="44"/>
      <c r="BC164" s="45"/>
      <c r="BD164" s="30"/>
      <c r="BE164" s="44"/>
      <c r="BF164" s="45"/>
      <c r="BG164" s="30"/>
      <c r="BH164" s="44"/>
      <c r="BI164" s="45"/>
      <c r="BJ164" s="52"/>
      <c r="BK164" s="54"/>
      <c r="BL164" s="52"/>
      <c r="BM164" s="54"/>
      <c r="BN164" s="52"/>
      <c r="BO164" s="54"/>
      <c r="BP164" s="52"/>
      <c r="BQ164" s="54"/>
      <c r="BT164" s="35"/>
      <c r="BU164" s="52"/>
      <c r="BV164" s="54"/>
      <c r="BW164" s="52"/>
      <c r="BX164" s="54"/>
      <c r="BY164" s="52"/>
      <c r="BZ164" s="54"/>
      <c r="CA164" s="52"/>
      <c r="CB164" s="54"/>
      <c r="CC164" s="52"/>
      <c r="CD164" s="54"/>
    </row>
    <row r="165" spans="2:82" ht="15" customHeight="1" x14ac:dyDescent="0.25">
      <c r="B165" s="46" t="s">
        <v>29</v>
      </c>
      <c r="C165" s="47"/>
      <c r="D165" s="47"/>
      <c r="E165" s="48"/>
      <c r="F165" s="9"/>
      <c r="G165" s="59">
        <f ca="1">(G157+G154)*$E$152+(G141+G138)*$E$136+(G125+G122)*$E$120+(G109+G106)*$E$104+(G93+G90)*$E$88+(G77+G74)*$E$72+(G61+G58)*$E$56+(G45+G42)*$E$40+(G29+G26)*$E$24+(G13+G10)*$E$8</f>
        <v>1519</v>
      </c>
      <c r="H165" s="47"/>
      <c r="I165" s="48"/>
      <c r="J165" s="59">
        <f ca="1">(J157+J154)*$E$152+(J141+J138)*$E$136+(J125+J122)*$E$120+(J109+J106)*$E$104+(J93+J90)*$E$88+(J77+J74)*$E$72+(J61+J58)*$E$56+(J45+J42)*$E$40+(J29+J26)*$E$24+(J13+J10)*$E$8</f>
        <v>1519</v>
      </c>
      <c r="K165" s="47"/>
      <c r="L165" s="48"/>
      <c r="M165" s="59">
        <f ca="1">(M157+M154)*$E$152+(M141+M138)*$E$136+(M125+M122)*$E$120+(M109+M106)*$E$104+(M93+M90)*$E$88+(M77+M74)*$E$72+(M61+M58)*$E$56+(M45+M42)*$E$40+(M29+M26)*$E$24+(M13+M10)*$E$8</f>
        <v>868</v>
      </c>
      <c r="N165" s="47"/>
      <c r="O165" s="48"/>
      <c r="P165" s="59">
        <f ca="1">(P157+P154)*$E$152+(P141+P138)*$E$136+(P125+P122)*$E$120+(P109+P106)*$E$104+(P93+P90)*$E$88+(P77+P74)*$E$72+(P61+P58)*$E$56+(P45+P42)*$E$40+(P29+P26)*$E$24+(P13+P10)*$E$8</f>
        <v>868</v>
      </c>
      <c r="Q165" s="47"/>
      <c r="R165" s="48"/>
      <c r="S165" s="59">
        <f ca="1">(S157+S154)*$E$152+(S141+S138)*$E$136+(S125+S122)*$E$120+(S109+S106)*$E$104+(S93+S90)*$E$88+(S77+S74)*$E$72+(S61+S58)*$E$56+(S45+S42)*$E$40+(S29+S26)*$E$24+(S13+S10)*$E$8</f>
        <v>868</v>
      </c>
      <c r="T165" s="47"/>
      <c r="U165" s="48"/>
      <c r="V165" s="59">
        <f ca="1">(V157+V154)*$E$152+(V141+V138)*$E$136+(V125+V122)*$E$120+(V109+V106)*$E$104+(V93+V90)*$E$88+(V77+V74)*$E$72+(V61+V58)*$E$56+(V45+V42)*$E$40+(V29+V26)*$E$24+(V13+V10)*$E$8</f>
        <v>1519</v>
      </c>
      <c r="W165" s="47"/>
      <c r="X165" s="48"/>
      <c r="Y165" s="59">
        <f ca="1">(Y157+Y154)*$E$152+(Y141+Y138)*$E$136+(Y125+Y122)*$E$120+(Y109+Y106)*$E$104+(Y93+Y90)*$E$88+(Y77+Y74)*$E$72+(Y61+Y58)*$E$56+(Y45+Y42)*$E$40+(Y29+Y26)*$E$24+(Y13+Y10)*$E$8</f>
        <v>1519</v>
      </c>
      <c r="Z165" s="47"/>
      <c r="AA165" s="48"/>
      <c r="AB165" s="11"/>
      <c r="AC165" s="12"/>
      <c r="AD165" s="12"/>
      <c r="AE165" s="12"/>
      <c r="AF165" s="12"/>
      <c r="AG165" s="12"/>
      <c r="AH165" s="12"/>
      <c r="AI165" s="13"/>
      <c r="AJ165" s="4"/>
      <c r="AK165" s="46" t="s">
        <v>29</v>
      </c>
      <c r="AL165" s="47"/>
      <c r="AM165" s="47"/>
      <c r="AN165" s="48"/>
      <c r="AO165" s="98">
        <f ca="1">(AO157+AO154)*$E$152+(AO141+AO138)*$E$136+(AO125+AO122)*$E$120+(AO109+AO106)*$E$104+(AO93+AO90)*$E$88+(AO77+AO74)*$E$72+(AO61+AO58)*$E$56+(AO45+AO42)*$E$40+(AO29+AO26)*$E$24+(AO13+AO10)*$E$8</f>
        <v>1519</v>
      </c>
      <c r="AP165" s="47"/>
      <c r="AQ165" s="48"/>
      <c r="AR165" s="59">
        <f ca="1">(AR157+AR154)*$E$152+(AR141+AR138)*$E$136+(AR125+AR122)*$E$120+(AR109+AR106)*$E$104+(AR93+AR90)*$E$88+(AR77+AR74)*$E$72+(AR61+AR58)*$E$56+(AR45+AR42)*$E$40+(AR29+AR26)*$E$24+(AR13+AR10)*$E$8</f>
        <v>1519</v>
      </c>
      <c r="AS165" s="47"/>
      <c r="AT165" s="48"/>
      <c r="AU165" s="59">
        <f ca="1">(AU157+AU154)*$E$152+(AU141+AU138)*$E$136+(AU125+AU122)*$E$120+(AU109+AU106)*$E$104+(AU93+AU90)*$E$88+(AU77+AU74)*$E$72+(AU61+AU58)*$E$56+(AU45+AU42)*$E$40+(AU29+AU26)*$E$24+(AU13+AU10)*$E$8</f>
        <v>868</v>
      </c>
      <c r="AV165" s="47"/>
      <c r="AW165" s="48"/>
      <c r="AX165" s="59">
        <f ca="1">(AX157+AX154)*$E$152+(AX141+AX138)*$E$136+(AX125+AX122)*$E$120+(AX109+AX106)*$E$104+(AX93+AX90)*$E$88+(AX77+AX74)*$E$72+(AX61+AX58)*$E$56+(AX45+AX42)*$E$40+(AX29+AX26)*$E$24+(AX13+AX10)*$E$8</f>
        <v>868</v>
      </c>
      <c r="AY165" s="47"/>
      <c r="AZ165" s="48"/>
      <c r="BA165" s="59">
        <f ca="1">(BA157+BA154)*$E$152+(BA141+BA138)*$E$136+(BA125+BA122)*$E$120+(BA109+BA106)*$E$104+(BA93+BA90)*$E$88+(BA77+BA74)*$E$72+(BA61+BA58)*$E$56+(BA45+BA42)*$E$40+(BA29+BA26)*$E$24+(BA13+BA10)*$E$8</f>
        <v>868</v>
      </c>
      <c r="BB165" s="47"/>
      <c r="BC165" s="48"/>
      <c r="BD165" s="59">
        <f ca="1">(BD157+BD154)*$E$152+(BD141+BD138)*$E$136+(BD125+BD122)*$E$120+(BD109+BD106)*$E$104+(BD93+BD90)*$E$88+(BD77+BD74)*$E$72+(BD61+BD58)*$E$56+(BD45+BD42)*$E$40+(BD29+BD26)*$E$24+(BD13+BD10)*$E$8</f>
        <v>1519</v>
      </c>
      <c r="BE165" s="47"/>
      <c r="BF165" s="48"/>
      <c r="BG165" s="59">
        <f ca="1">(BG157+BG154)*$E$152+(BG141+BG138)*$E$136+(BG125+BG122)*$E$120+(BG109+BG106)*$E$104+(BG93+BG90)*$E$88+(BG77+BG74)*$E$72+(BG61+BG58)*$E$56+(BG45+BG42)*$E$40+(BG29+BG26)*$E$24+(BG13+BG10)*$E$8</f>
        <v>1519</v>
      </c>
      <c r="BH165" s="47"/>
      <c r="BI165" s="48"/>
      <c r="BJ165" s="4"/>
      <c r="BK165" s="4"/>
      <c r="BL165" s="4"/>
      <c r="BM165" s="4"/>
      <c r="BN165" s="4"/>
      <c r="BO165" s="4"/>
      <c r="BP165" s="4"/>
      <c r="BQ165" s="15"/>
    </row>
    <row r="166" spans="2:82" ht="15.75" thickBot="1" x14ac:dyDescent="0.3">
      <c r="B166" s="30"/>
      <c r="C166" s="44"/>
      <c r="D166" s="44"/>
      <c r="E166" s="45"/>
      <c r="F166" s="10"/>
      <c r="G166" s="30"/>
      <c r="H166" s="44"/>
      <c r="I166" s="45"/>
      <c r="J166" s="30"/>
      <c r="K166" s="44"/>
      <c r="L166" s="45"/>
      <c r="M166" s="30"/>
      <c r="N166" s="44"/>
      <c r="O166" s="45"/>
      <c r="P166" s="30"/>
      <c r="Q166" s="44"/>
      <c r="R166" s="45"/>
      <c r="S166" s="30"/>
      <c r="T166" s="44"/>
      <c r="U166" s="45"/>
      <c r="V166" s="30"/>
      <c r="W166" s="44"/>
      <c r="X166" s="45"/>
      <c r="Y166" s="30"/>
      <c r="Z166" s="44"/>
      <c r="AA166" s="45"/>
      <c r="AB166" s="14"/>
      <c r="AC166" s="4"/>
      <c r="AD166" s="4"/>
      <c r="AE166" s="4"/>
      <c r="AF166" s="4"/>
      <c r="AG166" s="4"/>
      <c r="AH166" s="4"/>
      <c r="AI166" s="15"/>
      <c r="AJ166" s="4"/>
      <c r="AK166" s="30"/>
      <c r="AL166" s="44"/>
      <c r="AM166" s="44"/>
      <c r="AN166" s="45"/>
      <c r="AO166" s="44"/>
      <c r="AP166" s="44"/>
      <c r="AQ166" s="45"/>
      <c r="AR166" s="30"/>
      <c r="AS166" s="44"/>
      <c r="AT166" s="45"/>
      <c r="AU166" s="30"/>
      <c r="AV166" s="44"/>
      <c r="AW166" s="45"/>
      <c r="AX166" s="30"/>
      <c r="AY166" s="44"/>
      <c r="AZ166" s="45"/>
      <c r="BA166" s="30"/>
      <c r="BB166" s="44"/>
      <c r="BC166" s="45"/>
      <c r="BD166" s="30"/>
      <c r="BE166" s="44"/>
      <c r="BF166" s="45"/>
      <c r="BG166" s="30"/>
      <c r="BH166" s="44"/>
      <c r="BI166" s="45"/>
      <c r="BJ166" s="4"/>
      <c r="BK166" s="4"/>
      <c r="BL166" s="4"/>
      <c r="BM166" s="4"/>
      <c r="BN166" s="4"/>
      <c r="BO166" s="4"/>
      <c r="BP166" s="4"/>
      <c r="BQ166" s="15"/>
    </row>
    <row r="167" spans="2:82" x14ac:dyDescent="0.25">
      <c r="B167" s="46" t="s">
        <v>28</v>
      </c>
      <c r="C167" s="47"/>
      <c r="D167" s="47"/>
      <c r="E167" s="48"/>
      <c r="F167" s="9"/>
      <c r="G167" s="46">
        <f>G157+G154+G141+G138+G125+G122+G109+G106+G93+G90+G77+G74+G61+G58+G45+G42+G29+G26+G13+G10</f>
        <v>70</v>
      </c>
      <c r="H167" s="47"/>
      <c r="I167" s="48"/>
      <c r="J167" s="46">
        <f>J157+J154+J141+J138+J125+J122+J109+J106+J93+J90+J77+J74+J61+J58+J45+J42+J29+J26+J13+J10</f>
        <v>70</v>
      </c>
      <c r="K167" s="47"/>
      <c r="L167" s="48"/>
      <c r="M167" s="46">
        <f>M157+M154+M141+M138+M125+M122+M109+M106+M93+M90+M77+M74+M61+M58+M45+M42+M29+M26+M13+M10</f>
        <v>40</v>
      </c>
      <c r="N167" s="47"/>
      <c r="O167" s="48"/>
      <c r="P167" s="46">
        <f>P157+P154+P141+P138+P125+P122+P109+P106+P93+P90+P77+P74+P61+P58+P45+P42+P29+P26+P13+P10</f>
        <v>40</v>
      </c>
      <c r="Q167" s="47"/>
      <c r="R167" s="48"/>
      <c r="S167" s="46">
        <f>S157+S154+S141+S138+S125+S122+S109+S106+S93+S90+S77+S74+S61+S58+S45+S42+S29+S26+S13+S10</f>
        <v>40</v>
      </c>
      <c r="T167" s="47"/>
      <c r="U167" s="48"/>
      <c r="V167" s="46">
        <f>V157+V154+V141+V138+V125+V122+V109+V106+V93+V90+V77+V74+V61+V58+V45+V42+V29+V26+V13+V10</f>
        <v>70</v>
      </c>
      <c r="W167" s="47"/>
      <c r="X167" s="48"/>
      <c r="Y167" s="46">
        <f>Y157+Y154+Y141+Y138+Y125+Y122+Y109+Y106+Y93+Y90+Y77+Y74+Y61+Y58+Y45+Y42+Y29+Y26+Y13+Y10</f>
        <v>70</v>
      </c>
      <c r="Z167" s="47"/>
      <c r="AA167" s="48"/>
      <c r="AB167" s="14"/>
      <c r="AC167" s="4"/>
      <c r="AD167" s="4"/>
      <c r="AE167" s="4"/>
      <c r="AF167" s="4"/>
      <c r="AG167" s="4"/>
      <c r="AH167" s="4"/>
      <c r="AI167" s="15"/>
      <c r="AJ167" s="4"/>
      <c r="AK167" s="46" t="s">
        <v>28</v>
      </c>
      <c r="AL167" s="47"/>
      <c r="AM167" s="47"/>
      <c r="AN167" s="48"/>
      <c r="AO167" s="46">
        <f>AO157+AO154+AO141+AO138+AO125+AO122+AO109+AO106+AO93+AO90+AO77+AO74+AO61+AO58+AO45+AO42+AO29+AO26+AO13+AO10</f>
        <v>70</v>
      </c>
      <c r="AP167" s="47"/>
      <c r="AQ167" s="48"/>
      <c r="AR167" s="46">
        <f>AR157+AR154+AR141+AR138+AR125+AR122+AR109+AR106+AR93+AR90+AR77+AR74+AR61+AR58+AR45+AR42+AR29+AR26+AR13+AR10</f>
        <v>70</v>
      </c>
      <c r="AS167" s="47"/>
      <c r="AT167" s="48"/>
      <c r="AU167" s="46">
        <f>AU157+AU154+AU141+AU138+AU125+AU122+AU109+AU106+AU93+AU90+AU77+AU74+AU61+AU58+AU45+AU42+AU29+AU26+AU13+AU10</f>
        <v>40</v>
      </c>
      <c r="AV167" s="47"/>
      <c r="AW167" s="48"/>
      <c r="AX167" s="46">
        <f>AX157+AX154+AX141+AX138+AX125+AX122+AX109+AX106+AX93+AX90+AX77+AX74+AX61+AX58+AX45+AX42+AX29+AX26+AX13+AX10</f>
        <v>40</v>
      </c>
      <c r="AY167" s="47"/>
      <c r="AZ167" s="48"/>
      <c r="BA167" s="46">
        <f>BA157+BA154+BA141+BA138+BA125+BA122+BA109+BA106+BA93+BA90+BA77+BA74+BA61+BA58+BA45+BA42+BA29+BA26+BA13+BA10</f>
        <v>40</v>
      </c>
      <c r="BB167" s="47"/>
      <c r="BC167" s="48"/>
      <c r="BD167" s="46">
        <f>BD157+BD154+BD141+BD138+BD125+BD122+BD109+BD106+BD93+BD90+BD77+BD74+BD61+BD58+BD45+BD42+BD29+BD26+BD13+BD10</f>
        <v>70</v>
      </c>
      <c r="BE167" s="47"/>
      <c r="BF167" s="48"/>
      <c r="BG167" s="46">
        <f>BG157+BG154+BG141+BG138+BG125+BG122+BG109+BG106+BG93+BG90+BG77+BG74+BG61+BG58+BG45+BG42+BG29+BG26+BG13+BG10</f>
        <v>70</v>
      </c>
      <c r="BH167" s="47"/>
      <c r="BI167" s="48"/>
      <c r="BJ167" s="4"/>
      <c r="BK167" s="4"/>
      <c r="BL167" s="4"/>
      <c r="BM167" s="4"/>
      <c r="BN167" s="4"/>
      <c r="BO167" s="4"/>
      <c r="BP167" s="4"/>
      <c r="BQ167" s="15"/>
    </row>
    <row r="168" spans="2:82" ht="15.75" thickBot="1" x14ac:dyDescent="0.3">
      <c r="B168" s="30"/>
      <c r="C168" s="44"/>
      <c r="D168" s="44"/>
      <c r="E168" s="45"/>
      <c r="F168" s="10"/>
      <c r="G168" s="30"/>
      <c r="H168" s="44"/>
      <c r="I168" s="45"/>
      <c r="J168" s="30"/>
      <c r="K168" s="44"/>
      <c r="L168" s="45"/>
      <c r="M168" s="30"/>
      <c r="N168" s="44"/>
      <c r="O168" s="45"/>
      <c r="P168" s="30"/>
      <c r="Q168" s="44"/>
      <c r="R168" s="45"/>
      <c r="S168" s="30"/>
      <c r="T168" s="44"/>
      <c r="U168" s="45"/>
      <c r="V168" s="30"/>
      <c r="W168" s="44"/>
      <c r="X168" s="45"/>
      <c r="Y168" s="30"/>
      <c r="Z168" s="44"/>
      <c r="AA168" s="45"/>
      <c r="AB168" s="16"/>
      <c r="AC168" s="17"/>
      <c r="AD168" s="17"/>
      <c r="AE168" s="17"/>
      <c r="AF168" s="17"/>
      <c r="AG168" s="17"/>
      <c r="AH168" s="17"/>
      <c r="AI168" s="18"/>
      <c r="AJ168" s="17"/>
      <c r="AK168" s="30"/>
      <c r="AL168" s="44"/>
      <c r="AM168" s="44"/>
      <c r="AN168" s="45"/>
      <c r="AO168" s="30"/>
      <c r="AP168" s="44"/>
      <c r="AQ168" s="45"/>
      <c r="AR168" s="30"/>
      <c r="AS168" s="44"/>
      <c r="AT168" s="45"/>
      <c r="AU168" s="30"/>
      <c r="AV168" s="44"/>
      <c r="AW168" s="45"/>
      <c r="AX168" s="30"/>
      <c r="AY168" s="44"/>
      <c r="AZ168" s="45"/>
      <c r="BA168" s="30"/>
      <c r="BB168" s="44"/>
      <c r="BC168" s="45"/>
      <c r="BD168" s="30"/>
      <c r="BE168" s="44"/>
      <c r="BF168" s="45"/>
      <c r="BG168" s="30"/>
      <c r="BH168" s="44"/>
      <c r="BI168" s="45"/>
      <c r="BJ168" s="17"/>
      <c r="BK168" s="17"/>
      <c r="BL168" s="17"/>
      <c r="BM168" s="17"/>
      <c r="BN168" s="17"/>
      <c r="BO168" s="17"/>
      <c r="BP168" s="17"/>
      <c r="BQ168" s="18"/>
    </row>
  </sheetData>
  <mergeCells count="1584">
    <mergeCell ref="BT151:BT164"/>
    <mergeCell ref="BU151:BV164"/>
    <mergeCell ref="BW151:BX164"/>
    <mergeCell ref="BY151:BZ164"/>
    <mergeCell ref="CA151:CB164"/>
    <mergeCell ref="CC151:CD164"/>
    <mergeCell ref="CC135:CD148"/>
    <mergeCell ref="BU149:BV150"/>
    <mergeCell ref="BW149:BX150"/>
    <mergeCell ref="BY149:BZ150"/>
    <mergeCell ref="CA149:CB150"/>
    <mergeCell ref="CC149:CD150"/>
    <mergeCell ref="BU133:BV134"/>
    <mergeCell ref="BW133:BX134"/>
    <mergeCell ref="BY133:BZ134"/>
    <mergeCell ref="CA133:CB134"/>
    <mergeCell ref="CC133:CD134"/>
    <mergeCell ref="BT135:BT148"/>
    <mergeCell ref="BU135:BV148"/>
    <mergeCell ref="BW135:BX148"/>
    <mergeCell ref="BY135:BZ148"/>
    <mergeCell ref="CA135:CB148"/>
    <mergeCell ref="BT119:BT132"/>
    <mergeCell ref="BU119:BV132"/>
    <mergeCell ref="BW119:BX132"/>
    <mergeCell ref="BY119:BZ132"/>
    <mergeCell ref="CA119:CB132"/>
    <mergeCell ref="CC119:CD132"/>
    <mergeCell ref="CC103:CD116"/>
    <mergeCell ref="BU117:BV118"/>
    <mergeCell ref="BW117:BX118"/>
    <mergeCell ref="BY117:BZ118"/>
    <mergeCell ref="CA117:CB118"/>
    <mergeCell ref="CC117:CD118"/>
    <mergeCell ref="BU101:BV102"/>
    <mergeCell ref="BW101:BX102"/>
    <mergeCell ref="BY101:BZ102"/>
    <mergeCell ref="CA101:CB102"/>
    <mergeCell ref="CC101:CD102"/>
    <mergeCell ref="BT103:BT116"/>
    <mergeCell ref="BU103:BV116"/>
    <mergeCell ref="BW103:BX116"/>
    <mergeCell ref="BY103:BZ116"/>
    <mergeCell ref="CA103:CB116"/>
    <mergeCell ref="BT87:BT100"/>
    <mergeCell ref="BU87:BV100"/>
    <mergeCell ref="BW87:BX100"/>
    <mergeCell ref="BY87:BZ100"/>
    <mergeCell ref="CA87:CB100"/>
    <mergeCell ref="CC87:CD100"/>
    <mergeCell ref="CC71:CD84"/>
    <mergeCell ref="BU85:BV86"/>
    <mergeCell ref="BW85:BX86"/>
    <mergeCell ref="BY85:BZ86"/>
    <mergeCell ref="CA85:CB86"/>
    <mergeCell ref="CC85:CD86"/>
    <mergeCell ref="BU69:BV70"/>
    <mergeCell ref="BW69:BX70"/>
    <mergeCell ref="BY69:BZ70"/>
    <mergeCell ref="CA69:CB70"/>
    <mergeCell ref="CC69:CD70"/>
    <mergeCell ref="BT71:BT84"/>
    <mergeCell ref="BU71:BV84"/>
    <mergeCell ref="BW71:BX84"/>
    <mergeCell ref="BY71:BZ84"/>
    <mergeCell ref="CA71:CB84"/>
    <mergeCell ref="BT55:BT68"/>
    <mergeCell ref="BU55:BV68"/>
    <mergeCell ref="BW55:BX68"/>
    <mergeCell ref="BY55:BZ68"/>
    <mergeCell ref="CA55:CB68"/>
    <mergeCell ref="CC55:CD68"/>
    <mergeCell ref="CC39:CD52"/>
    <mergeCell ref="BU53:BV54"/>
    <mergeCell ref="BW53:BX54"/>
    <mergeCell ref="BY53:BZ54"/>
    <mergeCell ref="CA53:CB54"/>
    <mergeCell ref="CC53:CD54"/>
    <mergeCell ref="BU37:BV38"/>
    <mergeCell ref="BW37:BX38"/>
    <mergeCell ref="BY37:BZ38"/>
    <mergeCell ref="CA37:CB38"/>
    <mergeCell ref="CC37:CD38"/>
    <mergeCell ref="BT39:BT52"/>
    <mergeCell ref="BU39:BV52"/>
    <mergeCell ref="BW39:BX52"/>
    <mergeCell ref="BY39:BZ52"/>
    <mergeCell ref="CA39:CB52"/>
    <mergeCell ref="BW23:BX36"/>
    <mergeCell ref="BY23:BZ36"/>
    <mergeCell ref="CA23:CB36"/>
    <mergeCell ref="CC23:CD36"/>
    <mergeCell ref="CA7:CB20"/>
    <mergeCell ref="CC5:CD6"/>
    <mergeCell ref="CC7:CD20"/>
    <mergeCell ref="BT7:BT20"/>
    <mergeCell ref="BU21:BV22"/>
    <mergeCell ref="BW21:BX22"/>
    <mergeCell ref="BY21:BZ22"/>
    <mergeCell ref="CA21:CB22"/>
    <mergeCell ref="CC21:CD22"/>
    <mergeCell ref="BU5:BV6"/>
    <mergeCell ref="BW5:BX6"/>
    <mergeCell ref="BY5:BZ6"/>
    <mergeCell ref="CA5:CB6"/>
    <mergeCell ref="BU7:BV20"/>
    <mergeCell ref="BW7:BX20"/>
    <mergeCell ref="BY7:BZ20"/>
    <mergeCell ref="B3:BQ4"/>
    <mergeCell ref="BU3:CD4"/>
    <mergeCell ref="BN133:BO134"/>
    <mergeCell ref="BP133:BQ134"/>
    <mergeCell ref="BN135:BO148"/>
    <mergeCell ref="BP135:BQ148"/>
    <mergeCell ref="BN149:BO150"/>
    <mergeCell ref="BP149:BQ150"/>
    <mergeCell ref="BN103:BO116"/>
    <mergeCell ref="BP103:BQ116"/>
    <mergeCell ref="BN117:BO118"/>
    <mergeCell ref="BP117:BQ118"/>
    <mergeCell ref="BN119:BO132"/>
    <mergeCell ref="BP119:BQ132"/>
    <mergeCell ref="BN85:BO86"/>
    <mergeCell ref="BP85:BQ86"/>
    <mergeCell ref="BN87:BO100"/>
    <mergeCell ref="BP87:BQ100"/>
    <mergeCell ref="BN101:BO102"/>
    <mergeCell ref="BP101:BQ102"/>
    <mergeCell ref="BN55:BO68"/>
    <mergeCell ref="BP55:BQ68"/>
    <mergeCell ref="BN69:BO70"/>
    <mergeCell ref="BP69:BQ70"/>
    <mergeCell ref="BN71:BO84"/>
    <mergeCell ref="BP71:BQ84"/>
    <mergeCell ref="BN37:BO38"/>
    <mergeCell ref="BP37:BQ38"/>
    <mergeCell ref="BN39:BO52"/>
    <mergeCell ref="BP39:BQ52"/>
    <mergeCell ref="BT23:BT36"/>
    <mergeCell ref="BU23:BV36"/>
    <mergeCell ref="BN5:BO6"/>
    <mergeCell ref="BP5:BQ6"/>
    <mergeCell ref="BN7:BO20"/>
    <mergeCell ref="BP7:BQ20"/>
    <mergeCell ref="BN21:BO22"/>
    <mergeCell ref="BP21:BQ22"/>
    <mergeCell ref="BN23:BO36"/>
    <mergeCell ref="BP23:BQ36"/>
    <mergeCell ref="AU160:AW161"/>
    <mergeCell ref="AX160:AZ161"/>
    <mergeCell ref="BA160:BC161"/>
    <mergeCell ref="BD160:BF161"/>
    <mergeCell ref="BG160:BI161"/>
    <mergeCell ref="BD130:BF130"/>
    <mergeCell ref="BG130:BI130"/>
    <mergeCell ref="BD114:BF114"/>
    <mergeCell ref="BG114:BI114"/>
    <mergeCell ref="BD98:BF98"/>
    <mergeCell ref="BG98:BI98"/>
    <mergeCell ref="BD82:BF82"/>
    <mergeCell ref="BG82:BI82"/>
    <mergeCell ref="BD66:BF66"/>
    <mergeCell ref="BG66:BI66"/>
    <mergeCell ref="BD50:BF50"/>
    <mergeCell ref="BG50:BI50"/>
    <mergeCell ref="BD34:BF34"/>
    <mergeCell ref="BG34:BI34"/>
    <mergeCell ref="BA18:BC18"/>
    <mergeCell ref="BN151:BO164"/>
    <mergeCell ref="BP151:BQ164"/>
    <mergeCell ref="AO146:AQ146"/>
    <mergeCell ref="AR146:AT146"/>
    <mergeCell ref="AU146:AW146"/>
    <mergeCell ref="AX146:AZ146"/>
    <mergeCell ref="BA146:BC146"/>
    <mergeCell ref="AO147:AQ148"/>
    <mergeCell ref="AR147:AT148"/>
    <mergeCell ref="AU147:AW148"/>
    <mergeCell ref="AX147:AZ148"/>
    <mergeCell ref="BA147:BC148"/>
    <mergeCell ref="BD147:BF148"/>
    <mergeCell ref="BG147:BI148"/>
    <mergeCell ref="AO144:AQ145"/>
    <mergeCell ref="BN53:BO54"/>
    <mergeCell ref="BP53:BQ54"/>
    <mergeCell ref="BD162:BF162"/>
    <mergeCell ref="BG162:BI162"/>
    <mergeCell ref="BD143:BF143"/>
    <mergeCell ref="BG143:BI143"/>
    <mergeCell ref="AU128:AW129"/>
    <mergeCell ref="AX128:AZ129"/>
    <mergeCell ref="BA128:BC129"/>
    <mergeCell ref="BD128:BF129"/>
    <mergeCell ref="BG128:BI129"/>
    <mergeCell ref="AO130:AQ130"/>
    <mergeCell ref="AR130:AT130"/>
    <mergeCell ref="AU130:AW130"/>
    <mergeCell ref="AX130:AZ130"/>
    <mergeCell ref="BA130:BC130"/>
    <mergeCell ref="BG141:BI142"/>
    <mergeCell ref="AO162:AQ162"/>
    <mergeCell ref="AR162:AT162"/>
    <mergeCell ref="AU162:AW162"/>
    <mergeCell ref="AX162:AZ162"/>
    <mergeCell ref="BA162:BC162"/>
    <mergeCell ref="BD146:BF146"/>
    <mergeCell ref="BG146:BI146"/>
    <mergeCell ref="AO159:AQ159"/>
    <mergeCell ref="AR159:AT159"/>
    <mergeCell ref="AU159:AW159"/>
    <mergeCell ref="AX159:AZ159"/>
    <mergeCell ref="BA159:BC159"/>
    <mergeCell ref="BD159:BF159"/>
    <mergeCell ref="BG159:BI159"/>
    <mergeCell ref="AU144:AW145"/>
    <mergeCell ref="AX144:AZ145"/>
    <mergeCell ref="BA144:BC145"/>
    <mergeCell ref="BD144:BF145"/>
    <mergeCell ref="BG144:BI145"/>
    <mergeCell ref="AO127:AQ127"/>
    <mergeCell ref="AR127:AT127"/>
    <mergeCell ref="AU127:AW127"/>
    <mergeCell ref="AX127:AZ127"/>
    <mergeCell ref="BA127:BC127"/>
    <mergeCell ref="BD127:BF127"/>
    <mergeCell ref="BG127:BI127"/>
    <mergeCell ref="AU112:AW113"/>
    <mergeCell ref="AX112:AZ113"/>
    <mergeCell ref="BA112:BC113"/>
    <mergeCell ref="BD112:BF113"/>
    <mergeCell ref="BG112:BI113"/>
    <mergeCell ref="AO114:AQ114"/>
    <mergeCell ref="AR114:AT114"/>
    <mergeCell ref="AU114:AW114"/>
    <mergeCell ref="AX114:AZ114"/>
    <mergeCell ref="BA114:BC114"/>
    <mergeCell ref="AR122:AT123"/>
    <mergeCell ref="AU122:AW123"/>
    <mergeCell ref="AX122:AZ123"/>
    <mergeCell ref="BA122:BC123"/>
    <mergeCell ref="BD122:BF123"/>
    <mergeCell ref="BG122:BI123"/>
    <mergeCell ref="AO115:AQ116"/>
    <mergeCell ref="AR115:AT116"/>
    <mergeCell ref="AU115:AW116"/>
    <mergeCell ref="AX115:AZ116"/>
    <mergeCell ref="BA115:BC116"/>
    <mergeCell ref="BD115:BF116"/>
    <mergeCell ref="BG115:BI116"/>
    <mergeCell ref="AO112:AQ113"/>
    <mergeCell ref="AR112:AT113"/>
    <mergeCell ref="AO111:AQ111"/>
    <mergeCell ref="AR111:AT111"/>
    <mergeCell ref="AU111:AW111"/>
    <mergeCell ref="AX111:AZ111"/>
    <mergeCell ref="BA111:BC111"/>
    <mergeCell ref="BD111:BF111"/>
    <mergeCell ref="BG111:BI111"/>
    <mergeCell ref="AU96:AW97"/>
    <mergeCell ref="AX96:AZ97"/>
    <mergeCell ref="BA96:BC97"/>
    <mergeCell ref="BD96:BF97"/>
    <mergeCell ref="BG96:BI97"/>
    <mergeCell ref="AO98:AQ98"/>
    <mergeCell ref="AR98:AT98"/>
    <mergeCell ref="AU98:AW98"/>
    <mergeCell ref="AX98:AZ98"/>
    <mergeCell ref="BA98:BC98"/>
    <mergeCell ref="BG109:BI110"/>
    <mergeCell ref="AO109:AQ110"/>
    <mergeCell ref="AR109:AT110"/>
    <mergeCell ref="AU109:AW110"/>
    <mergeCell ref="AX109:AZ110"/>
    <mergeCell ref="BA109:BC110"/>
    <mergeCell ref="BD109:BF110"/>
    <mergeCell ref="AR106:AT107"/>
    <mergeCell ref="AU106:AW107"/>
    <mergeCell ref="AX106:AZ107"/>
    <mergeCell ref="BA106:BC107"/>
    <mergeCell ref="BD106:BF107"/>
    <mergeCell ref="BG106:BI107"/>
    <mergeCell ref="AO99:AQ100"/>
    <mergeCell ref="AR99:AT100"/>
    <mergeCell ref="AX95:AZ95"/>
    <mergeCell ref="BA95:BC95"/>
    <mergeCell ref="BD95:BF95"/>
    <mergeCell ref="BG95:BI95"/>
    <mergeCell ref="AU80:AW81"/>
    <mergeCell ref="AX80:AZ81"/>
    <mergeCell ref="BA80:BC81"/>
    <mergeCell ref="BD80:BF81"/>
    <mergeCell ref="BG80:BI81"/>
    <mergeCell ref="AO82:AQ82"/>
    <mergeCell ref="AR82:AT82"/>
    <mergeCell ref="AU82:AW82"/>
    <mergeCell ref="AX82:AZ82"/>
    <mergeCell ref="BA82:BC82"/>
    <mergeCell ref="BG93:BI94"/>
    <mergeCell ref="AO83:AQ84"/>
    <mergeCell ref="AR83:AT84"/>
    <mergeCell ref="AU83:AW84"/>
    <mergeCell ref="AX83:AZ84"/>
    <mergeCell ref="BA83:BC84"/>
    <mergeCell ref="BD83:BF84"/>
    <mergeCell ref="BG83:BI84"/>
    <mergeCell ref="AO80:AQ81"/>
    <mergeCell ref="AR80:AT81"/>
    <mergeCell ref="BG79:BI79"/>
    <mergeCell ref="AU64:AW65"/>
    <mergeCell ref="AX64:AZ65"/>
    <mergeCell ref="BA64:BC65"/>
    <mergeCell ref="BD64:BF65"/>
    <mergeCell ref="BG64:BI65"/>
    <mergeCell ref="AO66:AQ66"/>
    <mergeCell ref="AR66:AT66"/>
    <mergeCell ref="AU66:AW66"/>
    <mergeCell ref="AX66:AZ66"/>
    <mergeCell ref="BA66:BC66"/>
    <mergeCell ref="BG77:BI78"/>
    <mergeCell ref="AO77:AQ78"/>
    <mergeCell ref="AR77:AT78"/>
    <mergeCell ref="AU77:AW78"/>
    <mergeCell ref="AX77:AZ78"/>
    <mergeCell ref="BA77:BC78"/>
    <mergeCell ref="BD77:BF78"/>
    <mergeCell ref="AR74:AT75"/>
    <mergeCell ref="AU74:AW75"/>
    <mergeCell ref="AX74:AZ75"/>
    <mergeCell ref="BA74:BC75"/>
    <mergeCell ref="BD74:BF75"/>
    <mergeCell ref="BG74:BI75"/>
    <mergeCell ref="AO67:AQ68"/>
    <mergeCell ref="AR67:AT68"/>
    <mergeCell ref="AU48:AW49"/>
    <mergeCell ref="AX48:AZ49"/>
    <mergeCell ref="BA48:BC49"/>
    <mergeCell ref="BD48:BF49"/>
    <mergeCell ref="BG48:BI49"/>
    <mergeCell ref="AO50:AQ50"/>
    <mergeCell ref="AR50:AT50"/>
    <mergeCell ref="AU50:AW50"/>
    <mergeCell ref="AX50:AZ50"/>
    <mergeCell ref="BA50:BC50"/>
    <mergeCell ref="BG61:BI62"/>
    <mergeCell ref="AO51:AQ52"/>
    <mergeCell ref="AR51:AT52"/>
    <mergeCell ref="AU51:AW52"/>
    <mergeCell ref="AX51:AZ52"/>
    <mergeCell ref="BA51:BC52"/>
    <mergeCell ref="BD51:BF52"/>
    <mergeCell ref="BG51:BI52"/>
    <mergeCell ref="AO48:AQ49"/>
    <mergeCell ref="AR48:AT49"/>
    <mergeCell ref="AO47:AQ47"/>
    <mergeCell ref="AR47:AT47"/>
    <mergeCell ref="AU47:AW47"/>
    <mergeCell ref="AX47:AZ47"/>
    <mergeCell ref="BA47:BC47"/>
    <mergeCell ref="BD47:BF47"/>
    <mergeCell ref="BG47:BI47"/>
    <mergeCell ref="AU32:AW33"/>
    <mergeCell ref="AX32:AZ33"/>
    <mergeCell ref="BA32:BC33"/>
    <mergeCell ref="BD32:BF33"/>
    <mergeCell ref="BG32:BI33"/>
    <mergeCell ref="AO34:AQ34"/>
    <mergeCell ref="AR34:AT34"/>
    <mergeCell ref="AU34:AW34"/>
    <mergeCell ref="AX34:AZ34"/>
    <mergeCell ref="BA34:BC34"/>
    <mergeCell ref="BG45:BI46"/>
    <mergeCell ref="AO45:AQ46"/>
    <mergeCell ref="AR45:AT46"/>
    <mergeCell ref="AU45:AW46"/>
    <mergeCell ref="AX45:AZ46"/>
    <mergeCell ref="BA45:BC46"/>
    <mergeCell ref="BD45:BF46"/>
    <mergeCell ref="AR42:AT43"/>
    <mergeCell ref="AU42:AW43"/>
    <mergeCell ref="AX42:AZ43"/>
    <mergeCell ref="BA42:BC43"/>
    <mergeCell ref="BD42:BF43"/>
    <mergeCell ref="BG42:BI43"/>
    <mergeCell ref="AO35:AQ36"/>
    <mergeCell ref="AR35:AT36"/>
    <mergeCell ref="BA31:BC31"/>
    <mergeCell ref="BD31:BF31"/>
    <mergeCell ref="BG31:BI31"/>
    <mergeCell ref="BG15:BI15"/>
    <mergeCell ref="AO16:AQ17"/>
    <mergeCell ref="AR16:AT17"/>
    <mergeCell ref="AU16:AW17"/>
    <mergeCell ref="AX16:AZ17"/>
    <mergeCell ref="BA16:BC17"/>
    <mergeCell ref="BD16:BF17"/>
    <mergeCell ref="BG16:BI17"/>
    <mergeCell ref="AO15:AQ15"/>
    <mergeCell ref="AR15:AT15"/>
    <mergeCell ref="AU15:AW15"/>
    <mergeCell ref="AX15:AZ15"/>
    <mergeCell ref="AO18:AQ18"/>
    <mergeCell ref="AR18:AT18"/>
    <mergeCell ref="AU18:AW18"/>
    <mergeCell ref="AX18:AZ18"/>
    <mergeCell ref="BG29:BI30"/>
    <mergeCell ref="AF117:AG118"/>
    <mergeCell ref="AH117:AI118"/>
    <mergeCell ref="AF133:AG134"/>
    <mergeCell ref="AH133:AI134"/>
    <mergeCell ref="AF135:AG148"/>
    <mergeCell ref="AH135:AI148"/>
    <mergeCell ref="AH69:AI70"/>
    <mergeCell ref="AF71:AG84"/>
    <mergeCell ref="AH71:AI84"/>
    <mergeCell ref="AF85:AG86"/>
    <mergeCell ref="AH85:AI86"/>
    <mergeCell ref="AF87:AG100"/>
    <mergeCell ref="AH87:AI100"/>
    <mergeCell ref="Y146:AA146"/>
    <mergeCell ref="AF21:AG22"/>
    <mergeCell ref="AH21:AI22"/>
    <mergeCell ref="AF23:AG36"/>
    <mergeCell ref="AH23:AI36"/>
    <mergeCell ref="AF37:AG38"/>
    <mergeCell ref="AH37:AI38"/>
    <mergeCell ref="AF39:AG52"/>
    <mergeCell ref="AH39:AI52"/>
    <mergeCell ref="AF53:AG54"/>
    <mergeCell ref="Y130:AA130"/>
    <mergeCell ref="Y112:AA113"/>
    <mergeCell ref="Y95:AA95"/>
    <mergeCell ref="Y66:AA66"/>
    <mergeCell ref="Y48:AA49"/>
    <mergeCell ref="Y131:AA132"/>
    <mergeCell ref="Y115:AA116"/>
    <mergeCell ref="AB85:AC86"/>
    <mergeCell ref="AD85:AE86"/>
    <mergeCell ref="M146:O146"/>
    <mergeCell ref="P146:R146"/>
    <mergeCell ref="S146:U146"/>
    <mergeCell ref="V146:X146"/>
    <mergeCell ref="V162:X162"/>
    <mergeCell ref="Y162:AA162"/>
    <mergeCell ref="G143:I143"/>
    <mergeCell ref="J143:L143"/>
    <mergeCell ref="M143:O143"/>
    <mergeCell ref="P143:R143"/>
    <mergeCell ref="S143:U143"/>
    <mergeCell ref="V143:X143"/>
    <mergeCell ref="Y143:AA143"/>
    <mergeCell ref="G144:I145"/>
    <mergeCell ref="M160:O161"/>
    <mergeCell ref="P160:R161"/>
    <mergeCell ref="S160:U161"/>
    <mergeCell ref="V160:X161"/>
    <mergeCell ref="Y160:AA161"/>
    <mergeCell ref="G162:I162"/>
    <mergeCell ref="J162:L162"/>
    <mergeCell ref="M162:O162"/>
    <mergeCell ref="P162:R162"/>
    <mergeCell ref="S162:U162"/>
    <mergeCell ref="G159:I159"/>
    <mergeCell ref="J159:L159"/>
    <mergeCell ref="P99:R100"/>
    <mergeCell ref="M159:O159"/>
    <mergeCell ref="P159:R159"/>
    <mergeCell ref="S159:U159"/>
    <mergeCell ref="V159:X159"/>
    <mergeCell ref="Y159:AA159"/>
    <mergeCell ref="J144:L145"/>
    <mergeCell ref="M144:O145"/>
    <mergeCell ref="G130:I130"/>
    <mergeCell ref="J130:L130"/>
    <mergeCell ref="M130:O130"/>
    <mergeCell ref="P130:R130"/>
    <mergeCell ref="S130:U130"/>
    <mergeCell ref="V130:X130"/>
    <mergeCell ref="Y127:AA127"/>
    <mergeCell ref="G128:I129"/>
    <mergeCell ref="J128:L129"/>
    <mergeCell ref="M128:O129"/>
    <mergeCell ref="P128:R129"/>
    <mergeCell ref="S128:U129"/>
    <mergeCell ref="V128:X129"/>
    <mergeCell ref="Y128:AA129"/>
    <mergeCell ref="G127:I127"/>
    <mergeCell ref="J127:L127"/>
    <mergeCell ref="M127:O127"/>
    <mergeCell ref="P127:R127"/>
    <mergeCell ref="S127:U127"/>
    <mergeCell ref="V127:X127"/>
    <mergeCell ref="Y138:AA139"/>
    <mergeCell ref="G141:I142"/>
    <mergeCell ref="J141:L142"/>
    <mergeCell ref="M141:O142"/>
    <mergeCell ref="S80:U81"/>
    <mergeCell ref="V80:X81"/>
    <mergeCell ref="Y85:AA86"/>
    <mergeCell ref="Y83:AA84"/>
    <mergeCell ref="G114:I114"/>
    <mergeCell ref="J114:L114"/>
    <mergeCell ref="M114:O114"/>
    <mergeCell ref="P114:R114"/>
    <mergeCell ref="S114:U114"/>
    <mergeCell ref="V114:X114"/>
    <mergeCell ref="Y114:AA114"/>
    <mergeCell ref="G112:I113"/>
    <mergeCell ref="J112:L113"/>
    <mergeCell ref="M112:O113"/>
    <mergeCell ref="P112:R113"/>
    <mergeCell ref="S112:U113"/>
    <mergeCell ref="V112:X113"/>
    <mergeCell ref="Y98:AA98"/>
    <mergeCell ref="G111:I111"/>
    <mergeCell ref="J111:L111"/>
    <mergeCell ref="M111:O111"/>
    <mergeCell ref="P111:R111"/>
    <mergeCell ref="S111:U111"/>
    <mergeCell ref="V111:X111"/>
    <mergeCell ref="Y111:AA111"/>
    <mergeCell ref="G98:I98"/>
    <mergeCell ref="J98:L98"/>
    <mergeCell ref="M98:O98"/>
    <mergeCell ref="P98:R98"/>
    <mergeCell ref="S98:U98"/>
    <mergeCell ref="V98:X98"/>
    <mergeCell ref="Y99:AA100"/>
    <mergeCell ref="P64:R65"/>
    <mergeCell ref="S64:U65"/>
    <mergeCell ref="V64:X65"/>
    <mergeCell ref="Y64:AA65"/>
    <mergeCell ref="G63:I63"/>
    <mergeCell ref="J63:L63"/>
    <mergeCell ref="M63:O63"/>
    <mergeCell ref="P63:R63"/>
    <mergeCell ref="S63:U63"/>
    <mergeCell ref="V63:X63"/>
    <mergeCell ref="Y67:AA68"/>
    <mergeCell ref="G67:I68"/>
    <mergeCell ref="J67:L68"/>
    <mergeCell ref="M67:O68"/>
    <mergeCell ref="P67:R68"/>
    <mergeCell ref="G96:I97"/>
    <mergeCell ref="J96:L97"/>
    <mergeCell ref="M96:O97"/>
    <mergeCell ref="P96:R97"/>
    <mergeCell ref="S96:U97"/>
    <mergeCell ref="V96:X97"/>
    <mergeCell ref="Y96:AA97"/>
    <mergeCell ref="G95:I95"/>
    <mergeCell ref="J95:L95"/>
    <mergeCell ref="M95:O95"/>
    <mergeCell ref="P95:R95"/>
    <mergeCell ref="S95:U95"/>
    <mergeCell ref="V95:X95"/>
    <mergeCell ref="Y80:AA81"/>
    <mergeCell ref="G82:I82"/>
    <mergeCell ref="J82:L82"/>
    <mergeCell ref="M82:O82"/>
    <mergeCell ref="AH53:AI54"/>
    <mergeCell ref="AF55:AG68"/>
    <mergeCell ref="AH55:AI68"/>
    <mergeCell ref="AF69:AG70"/>
    <mergeCell ref="AF5:AG6"/>
    <mergeCell ref="AF7:AG20"/>
    <mergeCell ref="AH5:AI6"/>
    <mergeCell ref="AH7:AI20"/>
    <mergeCell ref="J34:L34"/>
    <mergeCell ref="M34:O34"/>
    <mergeCell ref="P34:R34"/>
    <mergeCell ref="S34:U34"/>
    <mergeCell ref="V34:X34"/>
    <mergeCell ref="Y34:AA34"/>
    <mergeCell ref="J32:L33"/>
    <mergeCell ref="M32:O33"/>
    <mergeCell ref="P32:R33"/>
    <mergeCell ref="S32:U33"/>
    <mergeCell ref="V32:X33"/>
    <mergeCell ref="Y32:AA33"/>
    <mergeCell ref="J31:L31"/>
    <mergeCell ref="M31:O31"/>
    <mergeCell ref="P31:R31"/>
    <mergeCell ref="S31:U31"/>
    <mergeCell ref="V31:X31"/>
    <mergeCell ref="Y31:AA31"/>
    <mergeCell ref="J50:L50"/>
    <mergeCell ref="M50:O50"/>
    <mergeCell ref="P50:R50"/>
    <mergeCell ref="S50:U50"/>
    <mergeCell ref="V50:X50"/>
    <mergeCell ref="Y50:AA50"/>
    <mergeCell ref="Y16:AA17"/>
    <mergeCell ref="Y18:AA18"/>
    <mergeCell ref="M16:O17"/>
    <mergeCell ref="M18:O18"/>
    <mergeCell ref="P15:R15"/>
    <mergeCell ref="P16:R17"/>
    <mergeCell ref="P18:R18"/>
    <mergeCell ref="S15:U15"/>
    <mergeCell ref="S16:U17"/>
    <mergeCell ref="S18:U18"/>
    <mergeCell ref="F136:F148"/>
    <mergeCell ref="F149:F150"/>
    <mergeCell ref="F152:F164"/>
    <mergeCell ref="G15:I15"/>
    <mergeCell ref="G16:I17"/>
    <mergeCell ref="G18:I18"/>
    <mergeCell ref="G31:I31"/>
    <mergeCell ref="G32:I33"/>
    <mergeCell ref="G34:I34"/>
    <mergeCell ref="G47:I47"/>
    <mergeCell ref="F88:F100"/>
    <mergeCell ref="F101:F102"/>
    <mergeCell ref="F104:F116"/>
    <mergeCell ref="F117:F118"/>
    <mergeCell ref="F120:F132"/>
    <mergeCell ref="F133:F134"/>
    <mergeCell ref="F40:F52"/>
    <mergeCell ref="F53:F54"/>
    <mergeCell ref="G50:I50"/>
    <mergeCell ref="G48:I49"/>
    <mergeCell ref="J48:L49"/>
    <mergeCell ref="M48:O49"/>
    <mergeCell ref="F5:F6"/>
    <mergeCell ref="F8:F20"/>
    <mergeCell ref="F21:F22"/>
    <mergeCell ref="F24:F36"/>
    <mergeCell ref="F37:F38"/>
    <mergeCell ref="J15:L15"/>
    <mergeCell ref="J16:L17"/>
    <mergeCell ref="J18:L18"/>
    <mergeCell ref="M15:O15"/>
    <mergeCell ref="BD165:BF166"/>
    <mergeCell ref="BG165:BI166"/>
    <mergeCell ref="AK167:AN168"/>
    <mergeCell ref="AO167:AQ168"/>
    <mergeCell ref="AR167:AT168"/>
    <mergeCell ref="AU167:AW168"/>
    <mergeCell ref="AX167:AZ168"/>
    <mergeCell ref="BA167:BC168"/>
    <mergeCell ref="BD167:BF168"/>
    <mergeCell ref="BG167:BI168"/>
    <mergeCell ref="AK165:AN166"/>
    <mergeCell ref="AO165:AQ166"/>
    <mergeCell ref="AR165:AT166"/>
    <mergeCell ref="AU165:AW166"/>
    <mergeCell ref="AX165:AZ166"/>
    <mergeCell ref="BA165:BC166"/>
    <mergeCell ref="BG157:BI158"/>
    <mergeCell ref="AO163:AQ164"/>
    <mergeCell ref="AR163:AT164"/>
    <mergeCell ref="V15:X15"/>
    <mergeCell ref="V16:X17"/>
    <mergeCell ref="V18:X18"/>
    <mergeCell ref="Y15:AA15"/>
    <mergeCell ref="AR160:AT161"/>
    <mergeCell ref="AO157:AQ158"/>
    <mergeCell ref="AR157:AT158"/>
    <mergeCell ref="AU157:AW158"/>
    <mergeCell ref="AX157:AZ158"/>
    <mergeCell ref="BA157:BC158"/>
    <mergeCell ref="BD157:BF158"/>
    <mergeCell ref="AR154:AT155"/>
    <mergeCell ref="AU154:AW155"/>
    <mergeCell ref="AX154:AZ155"/>
    <mergeCell ref="BA154:BC155"/>
    <mergeCell ref="BD154:BF155"/>
    <mergeCell ref="BG154:BI155"/>
    <mergeCell ref="F56:F68"/>
    <mergeCell ref="F69:F70"/>
    <mergeCell ref="F72:F84"/>
    <mergeCell ref="F85:F86"/>
    <mergeCell ref="AF151:AG164"/>
    <mergeCell ref="AH151:AI164"/>
    <mergeCell ref="AF119:AG132"/>
    <mergeCell ref="AH119:AI132"/>
    <mergeCell ref="AF149:AG150"/>
    <mergeCell ref="AH149:AI150"/>
    <mergeCell ref="AF101:AG102"/>
    <mergeCell ref="AH101:AI102"/>
    <mergeCell ref="AF103:AG116"/>
    <mergeCell ref="AH103:AI116"/>
    <mergeCell ref="G79:I79"/>
    <mergeCell ref="J79:L79"/>
    <mergeCell ref="M79:O79"/>
    <mergeCell ref="P79:R79"/>
    <mergeCell ref="S79:U79"/>
    <mergeCell ref="BL149:BM150"/>
    <mergeCell ref="AO151:AQ152"/>
    <mergeCell ref="AR151:AT152"/>
    <mergeCell ref="AU151:AW152"/>
    <mergeCell ref="AX151:AZ152"/>
    <mergeCell ref="BA151:BC152"/>
    <mergeCell ref="BD151:BF152"/>
    <mergeCell ref="BG151:BI152"/>
    <mergeCell ref="BJ151:BK164"/>
    <mergeCell ref="BL151:BM164"/>
    <mergeCell ref="AU149:AW150"/>
    <mergeCell ref="AX149:AZ150"/>
    <mergeCell ref="BA149:BC150"/>
    <mergeCell ref="BD149:BF150"/>
    <mergeCell ref="BG149:BI150"/>
    <mergeCell ref="BJ149:BK150"/>
    <mergeCell ref="AK149:AK150"/>
    <mergeCell ref="AL149:AL164"/>
    <mergeCell ref="AM149:AM150"/>
    <mergeCell ref="AN149:AN150"/>
    <mergeCell ref="AO149:AQ150"/>
    <mergeCell ref="AR149:AT150"/>
    <mergeCell ref="AK152:AK164"/>
    <mergeCell ref="AM152:AM164"/>
    <mergeCell ref="AN152:AN164"/>
    <mergeCell ref="AO154:AQ155"/>
    <mergeCell ref="AU163:AW164"/>
    <mergeCell ref="AX163:AZ164"/>
    <mergeCell ref="BA163:BC164"/>
    <mergeCell ref="BD163:BF164"/>
    <mergeCell ref="BG163:BI164"/>
    <mergeCell ref="AO160:AQ161"/>
    <mergeCell ref="AR141:AT142"/>
    <mergeCell ref="AU141:AW142"/>
    <mergeCell ref="AX141:AZ142"/>
    <mergeCell ref="BA141:BC142"/>
    <mergeCell ref="BD141:BF142"/>
    <mergeCell ref="AR138:AT139"/>
    <mergeCell ref="AU138:AW139"/>
    <mergeCell ref="AX138:AZ139"/>
    <mergeCell ref="BA138:BC139"/>
    <mergeCell ref="BD138:BF139"/>
    <mergeCell ref="BG138:BI139"/>
    <mergeCell ref="BL133:BM134"/>
    <mergeCell ref="AO135:AQ136"/>
    <mergeCell ref="AR135:AT136"/>
    <mergeCell ref="AU135:AW136"/>
    <mergeCell ref="AX135:AZ136"/>
    <mergeCell ref="BA135:BC136"/>
    <mergeCell ref="BD135:BF136"/>
    <mergeCell ref="BG135:BI136"/>
    <mergeCell ref="BJ135:BK148"/>
    <mergeCell ref="BL135:BM148"/>
    <mergeCell ref="AU133:AW134"/>
    <mergeCell ref="AX133:AZ134"/>
    <mergeCell ref="BA133:BC134"/>
    <mergeCell ref="BD133:BF134"/>
    <mergeCell ref="BG133:BI134"/>
    <mergeCell ref="BJ133:BK134"/>
    <mergeCell ref="AO143:AQ143"/>
    <mergeCell ref="AR143:AT143"/>
    <mergeCell ref="AU143:AW143"/>
    <mergeCell ref="AX143:AZ143"/>
    <mergeCell ref="BA143:BC143"/>
    <mergeCell ref="AK120:AK132"/>
    <mergeCell ref="AM120:AM132"/>
    <mergeCell ref="AN120:AN132"/>
    <mergeCell ref="AO122:AQ123"/>
    <mergeCell ref="AK133:AK134"/>
    <mergeCell ref="AL133:AL148"/>
    <mergeCell ref="AM133:AM134"/>
    <mergeCell ref="AN133:AN134"/>
    <mergeCell ref="AO133:AQ134"/>
    <mergeCell ref="AR133:AT134"/>
    <mergeCell ref="AK136:AK148"/>
    <mergeCell ref="AM136:AM148"/>
    <mergeCell ref="AN136:AN148"/>
    <mergeCell ref="AO138:AQ139"/>
    <mergeCell ref="BG125:BI126"/>
    <mergeCell ref="AO131:AQ132"/>
    <mergeCell ref="AR131:AT132"/>
    <mergeCell ref="AU131:AW132"/>
    <mergeCell ref="AX131:AZ132"/>
    <mergeCell ref="BA131:BC132"/>
    <mergeCell ref="BD131:BF132"/>
    <mergeCell ref="BG131:BI132"/>
    <mergeCell ref="AO128:AQ129"/>
    <mergeCell ref="AR128:AT129"/>
    <mergeCell ref="AO125:AQ126"/>
    <mergeCell ref="AR125:AT126"/>
    <mergeCell ref="AU125:AW126"/>
    <mergeCell ref="AX125:AZ126"/>
    <mergeCell ref="BA125:BC126"/>
    <mergeCell ref="BD125:BF126"/>
    <mergeCell ref="AR144:AT145"/>
    <mergeCell ref="AO141:AQ142"/>
    <mergeCell ref="AK101:AK102"/>
    <mergeCell ref="AL101:AL116"/>
    <mergeCell ref="AM101:AM102"/>
    <mergeCell ref="AN101:AN102"/>
    <mergeCell ref="AO101:AQ102"/>
    <mergeCell ref="AR101:AT102"/>
    <mergeCell ref="AK104:AK116"/>
    <mergeCell ref="AM104:AM116"/>
    <mergeCell ref="AN104:AN116"/>
    <mergeCell ref="AO106:AQ107"/>
    <mergeCell ref="BL117:BM118"/>
    <mergeCell ref="AO119:AQ120"/>
    <mergeCell ref="AR119:AT120"/>
    <mergeCell ref="AU119:AW120"/>
    <mergeCell ref="AX119:AZ120"/>
    <mergeCell ref="BA119:BC120"/>
    <mergeCell ref="BD119:BF120"/>
    <mergeCell ref="BG119:BI120"/>
    <mergeCell ref="BJ119:BK132"/>
    <mergeCell ref="BL119:BM132"/>
    <mergeCell ref="AU117:AW118"/>
    <mergeCell ref="AX117:AZ118"/>
    <mergeCell ref="BA117:BC118"/>
    <mergeCell ref="BD117:BF118"/>
    <mergeCell ref="BG117:BI118"/>
    <mergeCell ref="BJ117:BK118"/>
    <mergeCell ref="AK117:AK118"/>
    <mergeCell ref="AL117:AL132"/>
    <mergeCell ref="AM117:AM118"/>
    <mergeCell ref="AN117:AN118"/>
    <mergeCell ref="AO117:AQ118"/>
    <mergeCell ref="AR117:AT118"/>
    <mergeCell ref="AR96:AT97"/>
    <mergeCell ref="AO93:AQ94"/>
    <mergeCell ref="AR93:AT94"/>
    <mergeCell ref="AU93:AW94"/>
    <mergeCell ref="AX93:AZ94"/>
    <mergeCell ref="BA93:BC94"/>
    <mergeCell ref="BD93:BF94"/>
    <mergeCell ref="AR90:AT91"/>
    <mergeCell ref="AU90:AW91"/>
    <mergeCell ref="AX90:AZ91"/>
    <mergeCell ref="BA90:BC91"/>
    <mergeCell ref="BD90:BF91"/>
    <mergeCell ref="BG90:BI91"/>
    <mergeCell ref="BL101:BM102"/>
    <mergeCell ref="AO103:AQ104"/>
    <mergeCell ref="AR103:AT104"/>
    <mergeCell ref="AU103:AW104"/>
    <mergeCell ref="AX103:AZ104"/>
    <mergeCell ref="BA103:BC104"/>
    <mergeCell ref="BD103:BF104"/>
    <mergeCell ref="BG103:BI104"/>
    <mergeCell ref="BJ103:BK116"/>
    <mergeCell ref="BL103:BM116"/>
    <mergeCell ref="AU101:AW102"/>
    <mergeCell ref="AX101:AZ102"/>
    <mergeCell ref="BA101:BC102"/>
    <mergeCell ref="BD101:BF102"/>
    <mergeCell ref="BG101:BI102"/>
    <mergeCell ref="BJ101:BK102"/>
    <mergeCell ref="AO95:AQ95"/>
    <mergeCell ref="AR95:AT95"/>
    <mergeCell ref="AU95:AW95"/>
    <mergeCell ref="BL85:BM86"/>
    <mergeCell ref="AO87:AQ88"/>
    <mergeCell ref="AR87:AT88"/>
    <mergeCell ref="AU87:AW88"/>
    <mergeCell ref="AX87:AZ88"/>
    <mergeCell ref="BA87:BC88"/>
    <mergeCell ref="BD87:BF88"/>
    <mergeCell ref="BG87:BI88"/>
    <mergeCell ref="BJ87:BK100"/>
    <mergeCell ref="BL87:BM100"/>
    <mergeCell ref="AU85:AW86"/>
    <mergeCell ref="AX85:AZ86"/>
    <mergeCell ref="BA85:BC86"/>
    <mergeCell ref="BD85:BF86"/>
    <mergeCell ref="BG85:BI86"/>
    <mergeCell ref="BJ85:BK86"/>
    <mergeCell ref="AK85:AK86"/>
    <mergeCell ref="AL85:AL100"/>
    <mergeCell ref="AM85:AM86"/>
    <mergeCell ref="AN85:AN86"/>
    <mergeCell ref="AO85:AQ86"/>
    <mergeCell ref="AR85:AT86"/>
    <mergeCell ref="AK88:AK100"/>
    <mergeCell ref="AM88:AM100"/>
    <mergeCell ref="AN88:AN100"/>
    <mergeCell ref="AO90:AQ91"/>
    <mergeCell ref="AU99:AW100"/>
    <mergeCell ref="AX99:AZ100"/>
    <mergeCell ref="BA99:BC100"/>
    <mergeCell ref="BD99:BF100"/>
    <mergeCell ref="BG99:BI100"/>
    <mergeCell ref="AO96:AQ97"/>
    <mergeCell ref="BL69:BM70"/>
    <mergeCell ref="AO71:AQ72"/>
    <mergeCell ref="AR71:AT72"/>
    <mergeCell ref="AU71:AW72"/>
    <mergeCell ref="AX71:AZ72"/>
    <mergeCell ref="BA71:BC72"/>
    <mergeCell ref="BD71:BF72"/>
    <mergeCell ref="BG71:BI72"/>
    <mergeCell ref="BJ71:BK84"/>
    <mergeCell ref="BL71:BM84"/>
    <mergeCell ref="AU69:AW70"/>
    <mergeCell ref="AX69:AZ70"/>
    <mergeCell ref="BA69:BC70"/>
    <mergeCell ref="BD69:BF70"/>
    <mergeCell ref="BG69:BI70"/>
    <mergeCell ref="BJ69:BK70"/>
    <mergeCell ref="AK69:AK70"/>
    <mergeCell ref="AL69:AL84"/>
    <mergeCell ref="AM69:AM70"/>
    <mergeCell ref="AN69:AN70"/>
    <mergeCell ref="AO69:AQ70"/>
    <mergeCell ref="AR69:AT70"/>
    <mergeCell ref="AK72:AK84"/>
    <mergeCell ref="AM72:AM84"/>
    <mergeCell ref="AN72:AN84"/>
    <mergeCell ref="AO74:AQ75"/>
    <mergeCell ref="AO79:AQ79"/>
    <mergeCell ref="AR79:AT79"/>
    <mergeCell ref="AU79:AW79"/>
    <mergeCell ref="AX79:AZ79"/>
    <mergeCell ref="BA79:BC79"/>
    <mergeCell ref="BD79:BF79"/>
    <mergeCell ref="AK56:AK68"/>
    <mergeCell ref="AM56:AM68"/>
    <mergeCell ref="AN56:AN68"/>
    <mergeCell ref="AO58:AQ59"/>
    <mergeCell ref="AU67:AW68"/>
    <mergeCell ref="AX67:AZ68"/>
    <mergeCell ref="BA67:BC68"/>
    <mergeCell ref="BD67:BF68"/>
    <mergeCell ref="BG67:BI68"/>
    <mergeCell ref="AO64:AQ65"/>
    <mergeCell ref="AR64:AT65"/>
    <mergeCell ref="AO61:AQ62"/>
    <mergeCell ref="AR61:AT62"/>
    <mergeCell ref="AU61:AW62"/>
    <mergeCell ref="AX61:AZ62"/>
    <mergeCell ref="BA61:BC62"/>
    <mergeCell ref="BD61:BF62"/>
    <mergeCell ref="AR58:AT59"/>
    <mergeCell ref="AU58:AW59"/>
    <mergeCell ref="AX58:AZ59"/>
    <mergeCell ref="BA58:BC59"/>
    <mergeCell ref="BD58:BF59"/>
    <mergeCell ref="BG58:BI59"/>
    <mergeCell ref="AO63:AQ63"/>
    <mergeCell ref="AR63:AT63"/>
    <mergeCell ref="AU63:AW63"/>
    <mergeCell ref="AX63:AZ63"/>
    <mergeCell ref="BA63:BC63"/>
    <mergeCell ref="BD63:BF63"/>
    <mergeCell ref="BG63:BI63"/>
    <mergeCell ref="AK37:AK38"/>
    <mergeCell ref="AL37:AL52"/>
    <mergeCell ref="AM37:AM38"/>
    <mergeCell ref="AN37:AN38"/>
    <mergeCell ref="AO37:AQ38"/>
    <mergeCell ref="AR37:AT38"/>
    <mergeCell ref="AK40:AK52"/>
    <mergeCell ref="AM40:AM52"/>
    <mergeCell ref="AN40:AN52"/>
    <mergeCell ref="AO42:AQ43"/>
    <mergeCell ref="BL53:BM54"/>
    <mergeCell ref="AO55:AQ56"/>
    <mergeCell ref="AR55:AT56"/>
    <mergeCell ref="AU55:AW56"/>
    <mergeCell ref="AX55:AZ56"/>
    <mergeCell ref="BA55:BC56"/>
    <mergeCell ref="BD55:BF56"/>
    <mergeCell ref="BG55:BI56"/>
    <mergeCell ref="BJ55:BK68"/>
    <mergeCell ref="BL55:BM68"/>
    <mergeCell ref="AU53:AW54"/>
    <mergeCell ref="AX53:AZ54"/>
    <mergeCell ref="BA53:BC54"/>
    <mergeCell ref="BD53:BF54"/>
    <mergeCell ref="BG53:BI54"/>
    <mergeCell ref="BJ53:BK54"/>
    <mergeCell ref="AK53:AK54"/>
    <mergeCell ref="AL53:AL68"/>
    <mergeCell ref="AM53:AM54"/>
    <mergeCell ref="AN53:AN54"/>
    <mergeCell ref="AO53:AQ54"/>
    <mergeCell ref="AR53:AT54"/>
    <mergeCell ref="AO29:AQ30"/>
    <mergeCell ref="AR29:AT30"/>
    <mergeCell ref="AU29:AW30"/>
    <mergeCell ref="AX29:AZ30"/>
    <mergeCell ref="BA29:BC30"/>
    <mergeCell ref="BD29:BF30"/>
    <mergeCell ref="AR26:AT27"/>
    <mergeCell ref="AU26:AW27"/>
    <mergeCell ref="AX26:AZ27"/>
    <mergeCell ref="BA26:BC27"/>
    <mergeCell ref="BD26:BF27"/>
    <mergeCell ref="BG26:BI27"/>
    <mergeCell ref="BL37:BM38"/>
    <mergeCell ref="AO39:AQ40"/>
    <mergeCell ref="AR39:AT40"/>
    <mergeCell ref="AU39:AW40"/>
    <mergeCell ref="AX39:AZ40"/>
    <mergeCell ref="BA39:BC40"/>
    <mergeCell ref="BD39:BF40"/>
    <mergeCell ref="BG39:BI40"/>
    <mergeCell ref="BJ39:BK52"/>
    <mergeCell ref="BL39:BM52"/>
    <mergeCell ref="AU37:AW38"/>
    <mergeCell ref="AX37:AZ38"/>
    <mergeCell ref="BA37:BC38"/>
    <mergeCell ref="BD37:BF38"/>
    <mergeCell ref="BG37:BI38"/>
    <mergeCell ref="BJ37:BK38"/>
    <mergeCell ref="AO31:AQ31"/>
    <mergeCell ref="AR31:AT31"/>
    <mergeCell ref="AU31:AW31"/>
    <mergeCell ref="AX31:AZ31"/>
    <mergeCell ref="AO23:AQ24"/>
    <mergeCell ref="AR23:AT24"/>
    <mergeCell ref="AU23:AW24"/>
    <mergeCell ref="AX23:AZ24"/>
    <mergeCell ref="BA23:BC24"/>
    <mergeCell ref="BD23:BF24"/>
    <mergeCell ref="BG23:BI24"/>
    <mergeCell ref="BJ23:BK36"/>
    <mergeCell ref="BL23:BM36"/>
    <mergeCell ref="AU21:AW22"/>
    <mergeCell ref="AX21:AZ22"/>
    <mergeCell ref="BA21:BC22"/>
    <mergeCell ref="BD21:BF22"/>
    <mergeCell ref="BG21:BI22"/>
    <mergeCell ref="BJ21:BK22"/>
    <mergeCell ref="AK21:AK22"/>
    <mergeCell ref="AL21:AL36"/>
    <mergeCell ref="AM21:AM22"/>
    <mergeCell ref="AN21:AN22"/>
    <mergeCell ref="AO21:AQ22"/>
    <mergeCell ref="AR21:AT22"/>
    <mergeCell ref="AK24:AK36"/>
    <mergeCell ref="AM24:AM36"/>
    <mergeCell ref="AN24:AN36"/>
    <mergeCell ref="AO26:AQ27"/>
    <mergeCell ref="AU35:AW36"/>
    <mergeCell ref="AX35:AZ36"/>
    <mergeCell ref="BA35:BC36"/>
    <mergeCell ref="BD35:BF36"/>
    <mergeCell ref="BG35:BI36"/>
    <mergeCell ref="AO32:AQ33"/>
    <mergeCell ref="AR32:AT33"/>
    <mergeCell ref="BD19:BF20"/>
    <mergeCell ref="BG19:BI20"/>
    <mergeCell ref="BA15:BC15"/>
    <mergeCell ref="BD15:BF15"/>
    <mergeCell ref="AO13:AQ14"/>
    <mergeCell ref="AR13:AT14"/>
    <mergeCell ref="AU13:AW14"/>
    <mergeCell ref="AX13:AZ14"/>
    <mergeCell ref="BA13:BC14"/>
    <mergeCell ref="BD13:BF14"/>
    <mergeCell ref="AR10:AT11"/>
    <mergeCell ref="AU10:AW11"/>
    <mergeCell ref="AX10:AZ11"/>
    <mergeCell ref="BA10:BC11"/>
    <mergeCell ref="BD10:BF11"/>
    <mergeCell ref="BG10:BI11"/>
    <mergeCell ref="BL21:BM22"/>
    <mergeCell ref="BD18:BF18"/>
    <mergeCell ref="BG18:BI18"/>
    <mergeCell ref="BL5:BM6"/>
    <mergeCell ref="AO7:AQ8"/>
    <mergeCell ref="AR7:AT8"/>
    <mergeCell ref="AU7:AW8"/>
    <mergeCell ref="AX7:AZ8"/>
    <mergeCell ref="BA7:BC8"/>
    <mergeCell ref="BD7:BF8"/>
    <mergeCell ref="BG7:BI8"/>
    <mergeCell ref="BJ7:BK20"/>
    <mergeCell ref="BL7:BM20"/>
    <mergeCell ref="AU5:AW6"/>
    <mergeCell ref="AX5:AZ6"/>
    <mergeCell ref="BA5:BC6"/>
    <mergeCell ref="BD5:BF6"/>
    <mergeCell ref="BG5:BI6"/>
    <mergeCell ref="BJ5:BK6"/>
    <mergeCell ref="AK5:AK6"/>
    <mergeCell ref="AL5:AL20"/>
    <mergeCell ref="AM5:AM6"/>
    <mergeCell ref="AN5:AN6"/>
    <mergeCell ref="AO5:AQ6"/>
    <mergeCell ref="AR5:AT6"/>
    <mergeCell ref="AK8:AK20"/>
    <mergeCell ref="AM8:AM20"/>
    <mergeCell ref="AN8:AN20"/>
    <mergeCell ref="AO10:AQ11"/>
    <mergeCell ref="BG13:BI14"/>
    <mergeCell ref="AO19:AQ20"/>
    <mergeCell ref="AR19:AT20"/>
    <mergeCell ref="AU19:AW20"/>
    <mergeCell ref="AX19:AZ20"/>
    <mergeCell ref="BA19:BC20"/>
    <mergeCell ref="M167:O168"/>
    <mergeCell ref="M165:O166"/>
    <mergeCell ref="P165:R166"/>
    <mergeCell ref="S165:U166"/>
    <mergeCell ref="V165:X166"/>
    <mergeCell ref="Y165:AA166"/>
    <mergeCell ref="P167:R168"/>
    <mergeCell ref="S167:U168"/>
    <mergeCell ref="V167:X168"/>
    <mergeCell ref="Y167:AA168"/>
    <mergeCell ref="C149:C164"/>
    <mergeCell ref="B165:E166"/>
    <mergeCell ref="B167:E168"/>
    <mergeCell ref="G165:I166"/>
    <mergeCell ref="G167:I168"/>
    <mergeCell ref="J165:L166"/>
    <mergeCell ref="J167:L168"/>
    <mergeCell ref="G160:I161"/>
    <mergeCell ref="J160:L161"/>
    <mergeCell ref="Y163:AA164"/>
    <mergeCell ref="C101:C116"/>
    <mergeCell ref="C117:C132"/>
    <mergeCell ref="C133:C148"/>
    <mergeCell ref="G163:I164"/>
    <mergeCell ref="J163:L164"/>
    <mergeCell ref="M163:O164"/>
    <mergeCell ref="P163:R164"/>
    <mergeCell ref="S163:U164"/>
    <mergeCell ref="V163:X164"/>
    <mergeCell ref="V154:X155"/>
    <mergeCell ref="Y154:AA155"/>
    <mergeCell ref="G157:I158"/>
    <mergeCell ref="J157:L158"/>
    <mergeCell ref="M157:O158"/>
    <mergeCell ref="P157:R158"/>
    <mergeCell ref="S157:U158"/>
    <mergeCell ref="V157:X158"/>
    <mergeCell ref="Y157:AA158"/>
    <mergeCell ref="Y147:AA148"/>
    <mergeCell ref="G147:I148"/>
    <mergeCell ref="J147:L148"/>
    <mergeCell ref="M147:O148"/>
    <mergeCell ref="P147:R148"/>
    <mergeCell ref="S147:U148"/>
    <mergeCell ref="V147:X148"/>
    <mergeCell ref="V138:X139"/>
    <mergeCell ref="P141:R142"/>
    <mergeCell ref="P144:R145"/>
    <mergeCell ref="S144:U145"/>
    <mergeCell ref="V144:X145"/>
    <mergeCell ref="Y144:AA145"/>
    <mergeCell ref="G146:I146"/>
    <mergeCell ref="S133:U134"/>
    <mergeCell ref="V133:X134"/>
    <mergeCell ref="AB151:AC164"/>
    <mergeCell ref="AD151:AE164"/>
    <mergeCell ref="B152:B164"/>
    <mergeCell ref="D152:D164"/>
    <mergeCell ref="E152:E164"/>
    <mergeCell ref="G154:I155"/>
    <mergeCell ref="J154:L155"/>
    <mergeCell ref="M154:O155"/>
    <mergeCell ref="P154:R155"/>
    <mergeCell ref="S154:U155"/>
    <mergeCell ref="Y149:AA150"/>
    <mergeCell ref="AB149:AC150"/>
    <mergeCell ref="AD149:AE150"/>
    <mergeCell ref="G151:I152"/>
    <mergeCell ref="J151:L152"/>
    <mergeCell ref="M151:O152"/>
    <mergeCell ref="P151:R152"/>
    <mergeCell ref="S151:U152"/>
    <mergeCell ref="V151:X152"/>
    <mergeCell ref="Y151:AA152"/>
    <mergeCell ref="B149:B150"/>
    <mergeCell ref="D149:D150"/>
    <mergeCell ref="E149:E150"/>
    <mergeCell ref="G149:I150"/>
    <mergeCell ref="J149:L150"/>
    <mergeCell ref="M149:O150"/>
    <mergeCell ref="P149:R150"/>
    <mergeCell ref="S149:U150"/>
    <mergeCell ref="V149:X150"/>
    <mergeCell ref="J146:L146"/>
    <mergeCell ref="AB119:AC132"/>
    <mergeCell ref="AD119:AE132"/>
    <mergeCell ref="S141:U142"/>
    <mergeCell ref="V141:X142"/>
    <mergeCell ref="Y141:AA142"/>
    <mergeCell ref="AB135:AC148"/>
    <mergeCell ref="AD135:AE148"/>
    <mergeCell ref="B136:B148"/>
    <mergeCell ref="D136:D148"/>
    <mergeCell ref="E136:E148"/>
    <mergeCell ref="G138:I139"/>
    <mergeCell ref="J138:L139"/>
    <mergeCell ref="M138:O139"/>
    <mergeCell ref="P138:R139"/>
    <mergeCell ref="S138:U139"/>
    <mergeCell ref="Y133:AA134"/>
    <mergeCell ref="AB133:AC134"/>
    <mergeCell ref="AD133:AE134"/>
    <mergeCell ref="G135:I136"/>
    <mergeCell ref="J135:L136"/>
    <mergeCell ref="M135:O136"/>
    <mergeCell ref="P135:R136"/>
    <mergeCell ref="S135:U136"/>
    <mergeCell ref="V135:X136"/>
    <mergeCell ref="Y135:AA136"/>
    <mergeCell ref="B133:B134"/>
    <mergeCell ref="D133:D134"/>
    <mergeCell ref="E133:E134"/>
    <mergeCell ref="G133:I134"/>
    <mergeCell ref="J133:L134"/>
    <mergeCell ref="M133:O134"/>
    <mergeCell ref="P133:R134"/>
    <mergeCell ref="E117:E118"/>
    <mergeCell ref="G117:I118"/>
    <mergeCell ref="J117:L118"/>
    <mergeCell ref="M117:O118"/>
    <mergeCell ref="P117:R118"/>
    <mergeCell ref="S117:U118"/>
    <mergeCell ref="V117:X118"/>
    <mergeCell ref="G131:I132"/>
    <mergeCell ref="J131:L132"/>
    <mergeCell ref="M131:O132"/>
    <mergeCell ref="P131:R132"/>
    <mergeCell ref="S131:U132"/>
    <mergeCell ref="V131:X132"/>
    <mergeCell ref="V122:X123"/>
    <mergeCell ref="Y122:AA123"/>
    <mergeCell ref="G125:I126"/>
    <mergeCell ref="J125:L126"/>
    <mergeCell ref="M125:O126"/>
    <mergeCell ref="P125:R126"/>
    <mergeCell ref="S125:U126"/>
    <mergeCell ref="V125:X126"/>
    <mergeCell ref="Y125:AA126"/>
    <mergeCell ref="V115:X116"/>
    <mergeCell ref="V106:X107"/>
    <mergeCell ref="Y106:AA107"/>
    <mergeCell ref="G109:I110"/>
    <mergeCell ref="J109:L110"/>
    <mergeCell ref="M109:O110"/>
    <mergeCell ref="P109:R110"/>
    <mergeCell ref="S109:U110"/>
    <mergeCell ref="V109:X110"/>
    <mergeCell ref="Y109:AA110"/>
    <mergeCell ref="AB103:AC116"/>
    <mergeCell ref="AD103:AE116"/>
    <mergeCell ref="B120:B132"/>
    <mergeCell ref="D120:D132"/>
    <mergeCell ref="E120:E132"/>
    <mergeCell ref="G122:I123"/>
    <mergeCell ref="J122:L123"/>
    <mergeCell ref="M122:O123"/>
    <mergeCell ref="P122:R123"/>
    <mergeCell ref="S122:U123"/>
    <mergeCell ref="Y117:AA118"/>
    <mergeCell ref="AB117:AC118"/>
    <mergeCell ref="AD117:AE118"/>
    <mergeCell ref="G119:I120"/>
    <mergeCell ref="J119:L120"/>
    <mergeCell ref="M119:O120"/>
    <mergeCell ref="P119:R120"/>
    <mergeCell ref="S119:U120"/>
    <mergeCell ref="V119:X120"/>
    <mergeCell ref="Y119:AA120"/>
    <mergeCell ref="B117:B118"/>
    <mergeCell ref="D117:D118"/>
    <mergeCell ref="B104:B116"/>
    <mergeCell ref="D104:D116"/>
    <mergeCell ref="E104:E116"/>
    <mergeCell ref="G106:I107"/>
    <mergeCell ref="J106:L107"/>
    <mergeCell ref="M106:O107"/>
    <mergeCell ref="P106:R107"/>
    <mergeCell ref="S106:U107"/>
    <mergeCell ref="Y101:AA102"/>
    <mergeCell ref="AB101:AC102"/>
    <mergeCell ref="AD101:AE102"/>
    <mergeCell ref="G103:I104"/>
    <mergeCell ref="J103:L104"/>
    <mergeCell ref="M103:O104"/>
    <mergeCell ref="P103:R104"/>
    <mergeCell ref="S103:U104"/>
    <mergeCell ref="V103:X104"/>
    <mergeCell ref="Y103:AA104"/>
    <mergeCell ref="B101:B102"/>
    <mergeCell ref="D101:D102"/>
    <mergeCell ref="E101:E102"/>
    <mergeCell ref="G101:I102"/>
    <mergeCell ref="J101:L102"/>
    <mergeCell ref="M101:O102"/>
    <mergeCell ref="P101:R102"/>
    <mergeCell ref="S101:U102"/>
    <mergeCell ref="V101:X102"/>
    <mergeCell ref="G115:I116"/>
    <mergeCell ref="J115:L116"/>
    <mergeCell ref="M115:O116"/>
    <mergeCell ref="P115:R116"/>
    <mergeCell ref="S115:U116"/>
    <mergeCell ref="S99:U100"/>
    <mergeCell ref="V99:X100"/>
    <mergeCell ref="V90:X91"/>
    <mergeCell ref="Y90:AA91"/>
    <mergeCell ref="G93:I94"/>
    <mergeCell ref="J93:L94"/>
    <mergeCell ref="M93:O94"/>
    <mergeCell ref="P93:R94"/>
    <mergeCell ref="S93:U94"/>
    <mergeCell ref="V93:X94"/>
    <mergeCell ref="Y93:AA94"/>
    <mergeCell ref="AB87:AC100"/>
    <mergeCell ref="AD87:AE100"/>
    <mergeCell ref="B88:B100"/>
    <mergeCell ref="D88:D100"/>
    <mergeCell ref="E88:E100"/>
    <mergeCell ref="G90:I91"/>
    <mergeCell ref="J90:L91"/>
    <mergeCell ref="M90:O91"/>
    <mergeCell ref="P90:R91"/>
    <mergeCell ref="S90:U91"/>
    <mergeCell ref="G87:I88"/>
    <mergeCell ref="J87:L88"/>
    <mergeCell ref="M87:O88"/>
    <mergeCell ref="P87:R88"/>
    <mergeCell ref="S87:U88"/>
    <mergeCell ref="V87:X88"/>
    <mergeCell ref="Y87:AA88"/>
    <mergeCell ref="C85:C100"/>
    <mergeCell ref="G99:I100"/>
    <mergeCell ref="J99:L100"/>
    <mergeCell ref="M99:O100"/>
    <mergeCell ref="B85:B86"/>
    <mergeCell ref="D85:D86"/>
    <mergeCell ref="E85:E86"/>
    <mergeCell ref="G85:I86"/>
    <mergeCell ref="J85:L86"/>
    <mergeCell ref="M85:O86"/>
    <mergeCell ref="P85:R86"/>
    <mergeCell ref="S85:U86"/>
    <mergeCell ref="V85:X86"/>
    <mergeCell ref="G83:I84"/>
    <mergeCell ref="J83:L84"/>
    <mergeCell ref="M83:O84"/>
    <mergeCell ref="P83:R84"/>
    <mergeCell ref="S83:U84"/>
    <mergeCell ref="V83:X84"/>
    <mergeCell ref="V74:X75"/>
    <mergeCell ref="Y74:AA75"/>
    <mergeCell ref="G77:I78"/>
    <mergeCell ref="J77:L78"/>
    <mergeCell ref="M77:O78"/>
    <mergeCell ref="P77:R78"/>
    <mergeCell ref="S77:U78"/>
    <mergeCell ref="V77:X78"/>
    <mergeCell ref="Y77:AA78"/>
    <mergeCell ref="C69:C84"/>
    <mergeCell ref="V79:X79"/>
    <mergeCell ref="Y79:AA79"/>
    <mergeCell ref="P82:R82"/>
    <mergeCell ref="S82:U82"/>
    <mergeCell ref="V82:X82"/>
    <mergeCell ref="Y82:AA82"/>
    <mergeCell ref="G80:I81"/>
    <mergeCell ref="AB71:AC84"/>
    <mergeCell ref="AD71:AE84"/>
    <mergeCell ref="B72:B84"/>
    <mergeCell ref="D72:D84"/>
    <mergeCell ref="E72:E84"/>
    <mergeCell ref="G74:I75"/>
    <mergeCell ref="J74:L75"/>
    <mergeCell ref="M74:O75"/>
    <mergeCell ref="P74:R75"/>
    <mergeCell ref="S74:U75"/>
    <mergeCell ref="Y69:AA70"/>
    <mergeCell ref="AB69:AC70"/>
    <mergeCell ref="AD69:AE70"/>
    <mergeCell ref="G71:I72"/>
    <mergeCell ref="J71:L72"/>
    <mergeCell ref="M71:O72"/>
    <mergeCell ref="P71:R72"/>
    <mergeCell ref="S71:U72"/>
    <mergeCell ref="V71:X72"/>
    <mergeCell ref="Y71:AA72"/>
    <mergeCell ref="B69:B70"/>
    <mergeCell ref="D69:D70"/>
    <mergeCell ref="E69:E70"/>
    <mergeCell ref="G69:I70"/>
    <mergeCell ref="J69:L70"/>
    <mergeCell ref="M69:O70"/>
    <mergeCell ref="P69:R70"/>
    <mergeCell ref="S69:U70"/>
    <mergeCell ref="V69:X70"/>
    <mergeCell ref="J80:L81"/>
    <mergeCell ref="M80:O81"/>
    <mergeCell ref="P80:R81"/>
    <mergeCell ref="S67:U68"/>
    <mergeCell ref="V67:X68"/>
    <mergeCell ref="V58:X59"/>
    <mergeCell ref="Y58:AA59"/>
    <mergeCell ref="G61:I62"/>
    <mergeCell ref="J61:L62"/>
    <mergeCell ref="M61:O62"/>
    <mergeCell ref="P61:R62"/>
    <mergeCell ref="S61:U62"/>
    <mergeCell ref="V61:X62"/>
    <mergeCell ref="Y61:AA62"/>
    <mergeCell ref="AB55:AC68"/>
    <mergeCell ref="AD55:AE68"/>
    <mergeCell ref="B56:B68"/>
    <mergeCell ref="D56:D68"/>
    <mergeCell ref="E56:E68"/>
    <mergeCell ref="G58:I59"/>
    <mergeCell ref="J58:L59"/>
    <mergeCell ref="M58:O59"/>
    <mergeCell ref="P58:R59"/>
    <mergeCell ref="S58:U59"/>
    <mergeCell ref="C53:C68"/>
    <mergeCell ref="G66:I66"/>
    <mergeCell ref="J66:L66"/>
    <mergeCell ref="M66:O66"/>
    <mergeCell ref="P66:R66"/>
    <mergeCell ref="S66:U66"/>
    <mergeCell ref="V66:X66"/>
    <mergeCell ref="Y63:AA63"/>
    <mergeCell ref="G64:I65"/>
    <mergeCell ref="J64:L65"/>
    <mergeCell ref="M64:O65"/>
    <mergeCell ref="Y53:AA54"/>
    <mergeCell ref="AB53:AC54"/>
    <mergeCell ref="AD53:AE54"/>
    <mergeCell ref="G55:I56"/>
    <mergeCell ref="J55:L56"/>
    <mergeCell ref="M55:O56"/>
    <mergeCell ref="P55:R56"/>
    <mergeCell ref="S55:U56"/>
    <mergeCell ref="V55:X56"/>
    <mergeCell ref="Y55:AA56"/>
    <mergeCell ref="Y51:AA52"/>
    <mergeCell ref="B53:B54"/>
    <mergeCell ref="D53:D54"/>
    <mergeCell ref="E53:E54"/>
    <mergeCell ref="G53:I54"/>
    <mergeCell ref="J53:L54"/>
    <mergeCell ref="M53:O54"/>
    <mergeCell ref="P53:R54"/>
    <mergeCell ref="S53:U54"/>
    <mergeCell ref="V53:X54"/>
    <mergeCell ref="G51:I52"/>
    <mergeCell ref="J51:L52"/>
    <mergeCell ref="M51:O52"/>
    <mergeCell ref="P51:R52"/>
    <mergeCell ref="S51:U52"/>
    <mergeCell ref="V51:X52"/>
    <mergeCell ref="C37:C52"/>
    <mergeCell ref="P48:R49"/>
    <mergeCell ref="S48:U49"/>
    <mergeCell ref="V48:X49"/>
    <mergeCell ref="J47:L47"/>
    <mergeCell ref="M47:O47"/>
    <mergeCell ref="V42:X43"/>
    <mergeCell ref="Y42:AA43"/>
    <mergeCell ref="G45:I46"/>
    <mergeCell ref="J45:L46"/>
    <mergeCell ref="M45:O46"/>
    <mergeCell ref="P45:R46"/>
    <mergeCell ref="S45:U46"/>
    <mergeCell ref="V45:X46"/>
    <mergeCell ref="Y45:AA46"/>
    <mergeCell ref="AB39:AC52"/>
    <mergeCell ref="AD39:AE52"/>
    <mergeCell ref="B40:B52"/>
    <mergeCell ref="D40:D52"/>
    <mergeCell ref="E40:E52"/>
    <mergeCell ref="G42:I43"/>
    <mergeCell ref="J42:L43"/>
    <mergeCell ref="M42:O43"/>
    <mergeCell ref="P42:R43"/>
    <mergeCell ref="S42:U43"/>
    <mergeCell ref="P47:R47"/>
    <mergeCell ref="S47:U47"/>
    <mergeCell ref="V47:X47"/>
    <mergeCell ref="Y47:AA47"/>
    <mergeCell ref="Y37:AA38"/>
    <mergeCell ref="AB37:AC38"/>
    <mergeCell ref="AD37:AE38"/>
    <mergeCell ref="G39:I40"/>
    <mergeCell ref="J39:L40"/>
    <mergeCell ref="M39:O40"/>
    <mergeCell ref="P39:R40"/>
    <mergeCell ref="S39:U40"/>
    <mergeCell ref="V39:X40"/>
    <mergeCell ref="Y39:AA40"/>
    <mergeCell ref="Y35:AA36"/>
    <mergeCell ref="B37:B38"/>
    <mergeCell ref="D37:D38"/>
    <mergeCell ref="E37:E38"/>
    <mergeCell ref="G37:I38"/>
    <mergeCell ref="J37:L38"/>
    <mergeCell ref="M37:O38"/>
    <mergeCell ref="P37:R38"/>
    <mergeCell ref="S37:U38"/>
    <mergeCell ref="V37:X38"/>
    <mergeCell ref="G35:I36"/>
    <mergeCell ref="J35:L36"/>
    <mergeCell ref="M35:O36"/>
    <mergeCell ref="P35:R36"/>
    <mergeCell ref="S35:U36"/>
    <mergeCell ref="V35:X36"/>
    <mergeCell ref="C21:C36"/>
    <mergeCell ref="S26:U27"/>
    <mergeCell ref="V26:X27"/>
    <mergeCell ref="Y26:AA27"/>
    <mergeCell ref="G29:I30"/>
    <mergeCell ref="J29:L30"/>
    <mergeCell ref="M29:O30"/>
    <mergeCell ref="P29:R30"/>
    <mergeCell ref="S29:U30"/>
    <mergeCell ref="V29:X30"/>
    <mergeCell ref="Y29:AA30"/>
    <mergeCell ref="Y23:AA24"/>
    <mergeCell ref="AB23:AC36"/>
    <mergeCell ref="AD23:AE36"/>
    <mergeCell ref="B24:B36"/>
    <mergeCell ref="D24:D36"/>
    <mergeCell ref="E24:E36"/>
    <mergeCell ref="G26:I27"/>
    <mergeCell ref="J26:L27"/>
    <mergeCell ref="M26:O27"/>
    <mergeCell ref="P26:R27"/>
    <mergeCell ref="V21:X22"/>
    <mergeCell ref="Y21:AA22"/>
    <mergeCell ref="AB21:AC22"/>
    <mergeCell ref="AD21:AE22"/>
    <mergeCell ref="G23:I24"/>
    <mergeCell ref="J23:L24"/>
    <mergeCell ref="M23:O24"/>
    <mergeCell ref="P23:R24"/>
    <mergeCell ref="S23:U24"/>
    <mergeCell ref="V23:X24"/>
    <mergeCell ref="AD5:AE6"/>
    <mergeCell ref="AD7:AE20"/>
    <mergeCell ref="B21:B22"/>
    <mergeCell ref="D21:D22"/>
    <mergeCell ref="E21:E22"/>
    <mergeCell ref="G21:I22"/>
    <mergeCell ref="J21:L22"/>
    <mergeCell ref="M21:O22"/>
    <mergeCell ref="P21:R22"/>
    <mergeCell ref="S21:U22"/>
    <mergeCell ref="Y5:AA6"/>
    <mergeCell ref="Y7:AA8"/>
    <mergeCell ref="Y10:AA11"/>
    <mergeCell ref="Y13:AA14"/>
    <mergeCell ref="Y19:AA20"/>
    <mergeCell ref="AB7:AC20"/>
    <mergeCell ref="AB5:AC6"/>
    <mergeCell ref="S5:U6"/>
    <mergeCell ref="S7:U8"/>
    <mergeCell ref="S10:U11"/>
    <mergeCell ref="S13:U14"/>
    <mergeCell ref="S19:U20"/>
    <mergeCell ref="B5:B6"/>
    <mergeCell ref="B8:B20"/>
    <mergeCell ref="D5:D6"/>
    <mergeCell ref="E5:E6"/>
    <mergeCell ref="D8:D20"/>
    <mergeCell ref="E8:E20"/>
    <mergeCell ref="V5:X6"/>
    <mergeCell ref="V7:X8"/>
    <mergeCell ref="V10:X11"/>
    <mergeCell ref="V13:X14"/>
    <mergeCell ref="V19:X20"/>
    <mergeCell ref="M5:O6"/>
    <mergeCell ref="M7:O8"/>
    <mergeCell ref="M10:O11"/>
    <mergeCell ref="M13:O14"/>
    <mergeCell ref="M19:O20"/>
    <mergeCell ref="P5:R6"/>
    <mergeCell ref="P7:R8"/>
    <mergeCell ref="P10:R11"/>
    <mergeCell ref="P13:R14"/>
    <mergeCell ref="P19:R20"/>
    <mergeCell ref="G5:I6"/>
    <mergeCell ref="G7:I8"/>
    <mergeCell ref="G10:I11"/>
    <mergeCell ref="G13:I14"/>
    <mergeCell ref="G19:I20"/>
    <mergeCell ref="J5:L6"/>
    <mergeCell ref="J7:L8"/>
    <mergeCell ref="J10:L11"/>
    <mergeCell ref="J13:L14"/>
    <mergeCell ref="J19:L20"/>
    <mergeCell ref="C5:C20"/>
  </mergeCells>
  <pageMargins left="0.7" right="0.7" top="0.75" bottom="0.75" header="0.3" footer="0.3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G48"/>
  <sheetViews>
    <sheetView topLeftCell="L1" zoomScale="70" zoomScaleNormal="70" workbookViewId="0">
      <selection activeCell="AJ14" sqref="AJ14"/>
    </sheetView>
  </sheetViews>
  <sheetFormatPr defaultRowHeight="15" x14ac:dyDescent="0.25"/>
  <cols>
    <col min="4" max="4" width="19.140625" bestFit="1" customWidth="1"/>
    <col min="5" max="5" width="13.42578125" bestFit="1" customWidth="1"/>
    <col min="6" max="6" width="17.7109375" bestFit="1" customWidth="1"/>
    <col min="7" max="7" width="32.85546875" bestFit="1" customWidth="1"/>
    <col min="8" max="8" width="17.28515625" bestFit="1" customWidth="1"/>
    <col min="24" max="26" width="12.42578125" bestFit="1" customWidth="1"/>
    <col min="27" max="27" width="11.5703125" bestFit="1" customWidth="1"/>
    <col min="28" max="28" width="12" bestFit="1" customWidth="1"/>
    <col min="29" max="29" width="12.42578125" bestFit="1" customWidth="1"/>
    <col min="30" max="30" width="12" bestFit="1" customWidth="1"/>
    <col min="31" max="31" width="12.42578125" bestFit="1" customWidth="1"/>
    <col min="32" max="32" width="11.5703125" bestFit="1" customWidth="1"/>
    <col min="33" max="33" width="12.42578125" bestFit="1" customWidth="1"/>
  </cols>
  <sheetData>
    <row r="2" spans="3:33" ht="15.75" thickBot="1" x14ac:dyDescent="0.3"/>
    <row r="3" spans="3:33" x14ac:dyDescent="0.25">
      <c r="N3" s="72" t="s">
        <v>44</v>
      </c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4"/>
    </row>
    <row r="4" spans="3:33" ht="15.75" thickBot="1" x14ac:dyDescent="0.3">
      <c r="N4" s="75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7"/>
    </row>
    <row r="5" spans="3:33" ht="15.75" thickBot="1" x14ac:dyDescent="0.3">
      <c r="N5" s="79" t="s">
        <v>38</v>
      </c>
      <c r="O5" s="80"/>
      <c r="P5" s="80"/>
      <c r="Q5" s="80"/>
      <c r="R5" s="80"/>
      <c r="S5" s="80"/>
      <c r="T5" s="80"/>
      <c r="U5" s="80"/>
      <c r="V5" s="80"/>
      <c r="W5" s="81"/>
      <c r="X5" s="79" t="s">
        <v>39</v>
      </c>
      <c r="Y5" s="80"/>
      <c r="Z5" s="80"/>
      <c r="AA5" s="80"/>
      <c r="AB5" s="80"/>
      <c r="AC5" s="80"/>
      <c r="AD5" s="80"/>
      <c r="AE5" s="80"/>
      <c r="AF5" s="80"/>
      <c r="AG5" s="81"/>
    </row>
    <row r="6" spans="3:33" ht="15.75" thickBot="1" x14ac:dyDescent="0.3">
      <c r="M6" s="2" t="s">
        <v>43</v>
      </c>
      <c r="N6" s="2">
        <f>$C$8</f>
        <v>1</v>
      </c>
      <c r="O6" s="2">
        <f>$C$9</f>
        <v>2</v>
      </c>
      <c r="P6" s="2">
        <f>$C$10</f>
        <v>3</v>
      </c>
      <c r="Q6" s="2">
        <f>$C$11</f>
        <v>4</v>
      </c>
      <c r="R6" s="2">
        <f>$C$12</f>
        <v>5</v>
      </c>
      <c r="S6" s="2">
        <f>$C$13</f>
        <v>6</v>
      </c>
      <c r="T6" s="2">
        <f>$C$14</f>
        <v>7</v>
      </c>
      <c r="U6" s="2">
        <f>$C$15</f>
        <v>8</v>
      </c>
      <c r="V6" s="2">
        <f>$C$16</f>
        <v>9</v>
      </c>
      <c r="W6" s="2">
        <f>$C$17</f>
        <v>10</v>
      </c>
      <c r="X6" s="2">
        <f>$C$8</f>
        <v>1</v>
      </c>
      <c r="Y6" s="2">
        <f>$C$9</f>
        <v>2</v>
      </c>
      <c r="Z6" s="2">
        <f>$C$10</f>
        <v>3</v>
      </c>
      <c r="AA6" s="2">
        <f>$C$11</f>
        <v>4</v>
      </c>
      <c r="AB6" s="2">
        <f>$C$12</f>
        <v>5</v>
      </c>
      <c r="AC6" s="2">
        <f>$C$13</f>
        <v>6</v>
      </c>
      <c r="AD6" s="2">
        <f>$C$14</f>
        <v>7</v>
      </c>
      <c r="AE6" s="2">
        <f>$C$15</f>
        <v>8</v>
      </c>
      <c r="AF6" s="2">
        <f>$C$16</f>
        <v>9</v>
      </c>
      <c r="AG6" s="2">
        <f>$C$17</f>
        <v>10</v>
      </c>
    </row>
    <row r="7" spans="3:33" x14ac:dyDescent="0.25">
      <c r="D7" t="s">
        <v>26</v>
      </c>
      <c r="E7" t="s">
        <v>34</v>
      </c>
      <c r="F7" t="s">
        <v>32</v>
      </c>
      <c r="G7" t="s">
        <v>42</v>
      </c>
      <c r="H7" t="s">
        <v>38</v>
      </c>
      <c r="M7" s="58"/>
      <c r="N7" s="58">
        <f ca="1">H8</f>
        <v>7365</v>
      </c>
      <c r="O7" s="58">
        <f ca="1">H9</f>
        <v>7667</v>
      </c>
      <c r="P7" s="58">
        <f ca="1">H10</f>
        <v>8742</v>
      </c>
      <c r="Q7" s="58">
        <f ca="1">H11</f>
        <v>7245</v>
      </c>
      <c r="R7" s="58">
        <f ca="1">H12</f>
        <v>8033</v>
      </c>
      <c r="S7" s="58">
        <f ca="1">H13</f>
        <v>7638</v>
      </c>
      <c r="T7" s="58">
        <f ca="1">H14</f>
        <v>9118</v>
      </c>
      <c r="U7" s="58">
        <f ca="1">H15</f>
        <v>7275</v>
      </c>
      <c r="V7" s="58">
        <f ca="1">H16</f>
        <v>7679</v>
      </c>
      <c r="W7" s="58">
        <f ca="1">H17</f>
        <v>9451</v>
      </c>
      <c r="X7" s="78">
        <f ca="1">G8</f>
        <v>2535.7799999999997</v>
      </c>
      <c r="Y7" s="78">
        <f ca="1">G9</f>
        <v>2481.96</v>
      </c>
      <c r="Z7" s="78">
        <f ca="1">G10</f>
        <v>2527.66</v>
      </c>
      <c r="AA7" s="78">
        <f ca="1">G11</f>
        <v>2455.08</v>
      </c>
      <c r="AB7" s="78">
        <f ca="1">G12</f>
        <v>2409.86</v>
      </c>
      <c r="AC7" s="78">
        <f ca="1">G13</f>
        <v>2318.8000000000002</v>
      </c>
      <c r="AD7" s="78">
        <f ca="1">G14</f>
        <v>2147.62</v>
      </c>
      <c r="AE7" s="78">
        <f ca="1">G15</f>
        <v>1685.24</v>
      </c>
      <c r="AF7" s="78">
        <f ca="1">G16</f>
        <v>2304.4</v>
      </c>
      <c r="AG7" s="78">
        <f ca="1">G17</f>
        <v>1853.08</v>
      </c>
    </row>
    <row r="8" spans="3:33" ht="15.75" thickBot="1" x14ac:dyDescent="0.3">
      <c r="C8">
        <f>Sheet2!BT7</f>
        <v>1</v>
      </c>
      <c r="D8">
        <f>Sheet2!BU7</f>
        <v>80</v>
      </c>
      <c r="E8" s="19">
        <f ca="1">Sheet2!BW7</f>
        <v>2000</v>
      </c>
      <c r="F8">
        <f ca="1">Sheet2!BY7</f>
        <v>535.78</v>
      </c>
      <c r="G8" s="19">
        <f ca="1">Sheet2!CA7</f>
        <v>2535.7799999999997</v>
      </c>
      <c r="H8">
        <f ca="1">Sheet2!CC7</f>
        <v>7365</v>
      </c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</row>
    <row r="9" spans="3:33" x14ac:dyDescent="0.25">
      <c r="C9">
        <f>Sheet2!BT23</f>
        <v>2</v>
      </c>
      <c r="D9">
        <f>Sheet2!BU23</f>
        <v>80</v>
      </c>
      <c r="E9" s="19">
        <f ca="1">Sheet2!BW23</f>
        <v>1920</v>
      </c>
      <c r="F9">
        <f ca="1">Sheet2!BY23</f>
        <v>561.96</v>
      </c>
      <c r="G9" s="19">
        <f ca="1">Sheet2!CA23</f>
        <v>2481.96</v>
      </c>
      <c r="H9">
        <f ca="1">Sheet2!CC23</f>
        <v>7667</v>
      </c>
      <c r="N9" s="11"/>
      <c r="O9" s="12"/>
      <c r="P9" s="12"/>
      <c r="Q9" s="12"/>
      <c r="R9" s="12"/>
      <c r="S9" s="12"/>
      <c r="T9" s="12"/>
      <c r="U9" s="12"/>
      <c r="V9" s="12"/>
      <c r="W9" s="13"/>
      <c r="X9" s="11"/>
      <c r="Y9" s="12"/>
      <c r="Z9" s="12"/>
      <c r="AA9" s="12"/>
      <c r="AB9" s="12"/>
      <c r="AC9" s="12"/>
      <c r="AD9" s="12"/>
      <c r="AE9" s="12"/>
      <c r="AF9" s="12"/>
      <c r="AG9" s="13"/>
    </row>
    <row r="10" spans="3:33" x14ac:dyDescent="0.25">
      <c r="C10">
        <f>Sheet2!BT39</f>
        <v>3</v>
      </c>
      <c r="D10">
        <f>Sheet2!BU39</f>
        <v>80</v>
      </c>
      <c r="E10" s="19">
        <f ca="1">Sheet2!BW39</f>
        <v>2000</v>
      </c>
      <c r="F10">
        <f ca="1">Sheet2!BY39</f>
        <v>527.66000000000008</v>
      </c>
      <c r="G10" s="19">
        <f ca="1">Sheet2!CA39</f>
        <v>2527.66</v>
      </c>
      <c r="H10">
        <f ca="1">Sheet2!CC39</f>
        <v>8742</v>
      </c>
      <c r="N10" s="14"/>
      <c r="O10" s="4"/>
      <c r="P10" s="4"/>
      <c r="Q10" s="4"/>
      <c r="R10" s="4"/>
      <c r="S10" s="4"/>
      <c r="T10" s="4"/>
      <c r="U10" s="4"/>
      <c r="V10" s="4"/>
      <c r="W10" s="15"/>
      <c r="X10" s="14"/>
      <c r="Y10" s="4"/>
      <c r="Z10" s="4"/>
      <c r="AA10" s="4"/>
      <c r="AB10" s="4"/>
      <c r="AC10" s="4"/>
      <c r="AD10" s="4"/>
      <c r="AE10" s="4"/>
      <c r="AF10" s="4"/>
      <c r="AG10" s="15"/>
    </row>
    <row r="11" spans="3:33" x14ac:dyDescent="0.25">
      <c r="C11">
        <f>Sheet2!BT55</f>
        <v>4</v>
      </c>
      <c r="D11">
        <f>Sheet2!BU55</f>
        <v>80</v>
      </c>
      <c r="E11" s="19">
        <f ca="1">Sheet2!BW55</f>
        <v>1920</v>
      </c>
      <c r="F11" s="20">
        <f ca="1">Sheet2!BY55</f>
        <v>535.08000000000004</v>
      </c>
      <c r="G11" s="19">
        <f ca="1">Sheet2!CA55</f>
        <v>2455.08</v>
      </c>
      <c r="H11">
        <f ca="1">Sheet2!CC55</f>
        <v>7245</v>
      </c>
      <c r="N11" s="14"/>
      <c r="O11" s="4"/>
      <c r="P11" s="4"/>
      <c r="Q11" s="4"/>
      <c r="R11" s="4"/>
      <c r="S11" s="4"/>
      <c r="T11" s="4"/>
      <c r="U11" s="4"/>
      <c r="V11" s="4"/>
      <c r="W11" s="15"/>
      <c r="X11" s="14"/>
      <c r="Y11" s="4"/>
      <c r="Z11" s="4"/>
      <c r="AA11" s="4"/>
      <c r="AB11" s="4"/>
      <c r="AC11" s="4"/>
      <c r="AD11" s="4"/>
      <c r="AE11" s="4"/>
      <c r="AF11" s="4"/>
      <c r="AG11" s="15"/>
    </row>
    <row r="12" spans="3:33" x14ac:dyDescent="0.25">
      <c r="C12">
        <f>Sheet2!BT71</f>
        <v>5</v>
      </c>
      <c r="D12">
        <f>Sheet2!BU71</f>
        <v>80</v>
      </c>
      <c r="E12" s="19">
        <f ca="1">Sheet2!BW71</f>
        <v>1920</v>
      </c>
      <c r="F12">
        <f ca="1">Sheet2!BY71</f>
        <v>489.86</v>
      </c>
      <c r="G12" s="19">
        <f ca="1">Sheet2!CA71</f>
        <v>2409.86</v>
      </c>
      <c r="H12">
        <f ca="1">Sheet2!CC71</f>
        <v>8033</v>
      </c>
      <c r="N12" s="14"/>
      <c r="O12" s="4"/>
      <c r="P12" s="4"/>
      <c r="Q12" s="4"/>
      <c r="R12" s="4"/>
      <c r="S12" s="4"/>
      <c r="T12" s="4"/>
      <c r="U12" s="4"/>
      <c r="V12" s="4"/>
      <c r="W12" s="15"/>
      <c r="X12" s="14"/>
      <c r="Y12" s="4"/>
      <c r="Z12" s="4"/>
      <c r="AA12" s="4"/>
      <c r="AB12" s="4"/>
      <c r="AC12" s="4"/>
      <c r="AD12" s="4"/>
      <c r="AE12" s="4"/>
      <c r="AF12" s="4"/>
      <c r="AG12" s="15"/>
    </row>
    <row r="13" spans="3:33" x14ac:dyDescent="0.25">
      <c r="C13">
        <f>Sheet2!BT87</f>
        <v>6</v>
      </c>
      <c r="D13">
        <f>Sheet2!BU87</f>
        <v>80</v>
      </c>
      <c r="E13" s="19">
        <f ca="1">Sheet2!BW87</f>
        <v>1840</v>
      </c>
      <c r="F13">
        <f ca="1">Sheet2!BY87</f>
        <v>478.80000000000007</v>
      </c>
      <c r="G13" s="19">
        <f ca="1">Sheet2!CA87</f>
        <v>2318.8000000000002</v>
      </c>
      <c r="H13">
        <f ca="1">Sheet2!CC87</f>
        <v>7638</v>
      </c>
      <c r="N13" s="14"/>
      <c r="O13" s="4"/>
      <c r="P13" s="4"/>
      <c r="Q13" s="4"/>
      <c r="R13" s="4"/>
      <c r="S13" s="4"/>
      <c r="T13" s="4"/>
      <c r="U13" s="4"/>
      <c r="V13" s="4"/>
      <c r="W13" s="15"/>
      <c r="X13" s="14"/>
      <c r="Y13" s="4"/>
      <c r="Z13" s="4"/>
      <c r="AA13" s="4"/>
      <c r="AB13" s="4"/>
      <c r="AC13" s="4"/>
      <c r="AD13" s="4"/>
      <c r="AE13" s="4"/>
      <c r="AF13" s="4"/>
      <c r="AG13" s="15"/>
    </row>
    <row r="14" spans="3:33" x14ac:dyDescent="0.25">
      <c r="C14">
        <f>Sheet2!BT103</f>
        <v>7</v>
      </c>
      <c r="D14">
        <f>Sheet2!BU103</f>
        <v>80</v>
      </c>
      <c r="E14" s="19">
        <f ca="1">Sheet2!BW103</f>
        <v>1520</v>
      </c>
      <c r="F14">
        <f ca="1">Sheet2!BY103</f>
        <v>627.62000000000012</v>
      </c>
      <c r="G14" s="19">
        <f ca="1">Sheet2!CA103</f>
        <v>2147.62</v>
      </c>
      <c r="H14">
        <f ca="1">Sheet2!CC103</f>
        <v>9118</v>
      </c>
      <c r="N14" s="14"/>
      <c r="O14" s="4"/>
      <c r="P14" s="4"/>
      <c r="Q14" s="4"/>
      <c r="R14" s="4"/>
      <c r="S14" s="4"/>
      <c r="T14" s="4"/>
      <c r="U14" s="4"/>
      <c r="V14" s="4"/>
      <c r="W14" s="15"/>
      <c r="X14" s="14"/>
      <c r="Y14" s="4"/>
      <c r="Z14" s="4"/>
      <c r="AA14" s="4"/>
      <c r="AB14" s="4"/>
      <c r="AC14" s="4"/>
      <c r="AD14" s="4"/>
      <c r="AE14" s="4"/>
      <c r="AF14" s="4"/>
      <c r="AG14" s="15"/>
    </row>
    <row r="15" spans="3:33" x14ac:dyDescent="0.25">
      <c r="C15">
        <f>Sheet2!BT119</f>
        <v>8</v>
      </c>
      <c r="D15">
        <f>Sheet2!BU119</f>
        <v>80</v>
      </c>
      <c r="E15" s="19">
        <f ca="1">Sheet2!BW119</f>
        <v>1200</v>
      </c>
      <c r="F15">
        <f ca="1">Sheet2!BY119</f>
        <v>485.24</v>
      </c>
      <c r="G15" s="19">
        <f ca="1">Sheet2!CA119</f>
        <v>1685.24</v>
      </c>
      <c r="H15">
        <f ca="1">Sheet2!CC119</f>
        <v>7275</v>
      </c>
      <c r="N15" s="14"/>
      <c r="O15" s="4"/>
      <c r="P15" s="4"/>
      <c r="Q15" s="4"/>
      <c r="R15" s="4"/>
      <c r="S15" s="4"/>
      <c r="T15" s="4"/>
      <c r="U15" s="4"/>
      <c r="V15" s="4"/>
      <c r="W15" s="15"/>
      <c r="X15" s="14"/>
      <c r="Y15" s="4"/>
      <c r="Z15" s="4"/>
      <c r="AA15" s="4"/>
      <c r="AB15" s="4"/>
      <c r="AC15" s="4"/>
      <c r="AD15" s="4"/>
      <c r="AE15" s="4"/>
      <c r="AF15" s="4"/>
      <c r="AG15" s="15"/>
    </row>
    <row r="16" spans="3:33" x14ac:dyDescent="0.25">
      <c r="C16">
        <f>Sheet2!BT135</f>
        <v>9</v>
      </c>
      <c r="D16">
        <f>Sheet2!BU135</f>
        <v>80</v>
      </c>
      <c r="E16" s="19">
        <f ca="1">Sheet2!BW135</f>
        <v>1680</v>
      </c>
      <c r="F16">
        <f ca="1">Sheet2!BY135</f>
        <v>624.40000000000009</v>
      </c>
      <c r="G16" s="19">
        <f ca="1">Sheet2!CA135</f>
        <v>2304.4</v>
      </c>
      <c r="H16">
        <f ca="1">Sheet2!CC135</f>
        <v>7679</v>
      </c>
      <c r="N16" s="14"/>
      <c r="O16" s="4"/>
      <c r="P16" s="4"/>
      <c r="Q16" s="4"/>
      <c r="R16" s="4"/>
      <c r="S16" s="4"/>
      <c r="T16" s="4"/>
      <c r="U16" s="4"/>
      <c r="V16" s="4"/>
      <c r="W16" s="15"/>
      <c r="X16" s="14"/>
      <c r="Y16" s="4"/>
      <c r="Z16" s="4"/>
      <c r="AA16" s="4"/>
      <c r="AB16" s="4"/>
      <c r="AC16" s="4"/>
      <c r="AD16" s="4"/>
      <c r="AE16" s="4"/>
      <c r="AF16" s="4"/>
      <c r="AG16" s="15"/>
    </row>
    <row r="17" spans="3:33" x14ac:dyDescent="0.25">
      <c r="C17">
        <f>Sheet2!BT151</f>
        <v>10</v>
      </c>
      <c r="D17">
        <f>Sheet2!BU151</f>
        <v>80</v>
      </c>
      <c r="E17" s="19">
        <f ca="1">Sheet2!BW151</f>
        <v>1360</v>
      </c>
      <c r="F17" s="20">
        <f ca="1">Sheet2!BY151</f>
        <v>493.07999999999993</v>
      </c>
      <c r="G17" s="19">
        <f ca="1">Sheet2!CA151</f>
        <v>1853.08</v>
      </c>
      <c r="H17">
        <f ca="1">Sheet2!CC151</f>
        <v>9451</v>
      </c>
      <c r="N17" s="14"/>
      <c r="O17" s="4"/>
      <c r="P17" s="4"/>
      <c r="Q17" s="4"/>
      <c r="R17" s="4"/>
      <c r="S17" s="4"/>
      <c r="T17" s="4"/>
      <c r="U17" s="4"/>
      <c r="V17" s="4"/>
      <c r="W17" s="15"/>
      <c r="X17" s="14"/>
      <c r="Y17" s="4"/>
      <c r="Z17" s="4"/>
      <c r="AA17" s="4"/>
      <c r="AB17" s="4"/>
      <c r="AC17" s="4"/>
      <c r="AD17" s="4"/>
      <c r="AE17" s="4"/>
      <c r="AF17" s="4"/>
      <c r="AG17" s="15"/>
    </row>
    <row r="18" spans="3:33" x14ac:dyDescent="0.25">
      <c r="N18" s="14"/>
      <c r="O18" s="4"/>
      <c r="P18" s="4"/>
      <c r="Q18" s="4"/>
      <c r="R18" s="4"/>
      <c r="S18" s="4"/>
      <c r="T18" s="4"/>
      <c r="U18" s="4"/>
      <c r="V18" s="4"/>
      <c r="W18" s="15"/>
      <c r="X18" s="14"/>
      <c r="Y18" s="4"/>
      <c r="Z18" s="4"/>
      <c r="AA18" s="4"/>
      <c r="AB18" s="4"/>
      <c r="AC18" s="4"/>
      <c r="AD18" s="4"/>
      <c r="AE18" s="4"/>
      <c r="AF18" s="4"/>
      <c r="AG18" s="15"/>
    </row>
    <row r="19" spans="3:33" x14ac:dyDescent="0.25">
      <c r="N19" s="14"/>
      <c r="O19" s="4"/>
      <c r="P19" s="4"/>
      <c r="Q19" s="4"/>
      <c r="R19" s="4"/>
      <c r="S19" s="4"/>
      <c r="T19" s="4"/>
      <c r="U19" s="4"/>
      <c r="V19" s="4"/>
      <c r="W19" s="15"/>
      <c r="X19" s="14"/>
      <c r="Y19" s="4"/>
      <c r="Z19" s="4"/>
      <c r="AA19" s="4"/>
      <c r="AB19" s="4"/>
      <c r="AC19" s="4"/>
      <c r="AD19" s="4"/>
      <c r="AE19" s="4"/>
      <c r="AF19" s="4"/>
      <c r="AG19" s="15"/>
    </row>
    <row r="20" spans="3:33" x14ac:dyDescent="0.25">
      <c r="N20" s="14"/>
      <c r="O20" s="4"/>
      <c r="P20" s="4"/>
      <c r="Q20" s="4"/>
      <c r="R20" s="4"/>
      <c r="S20" s="4"/>
      <c r="T20" s="4"/>
      <c r="U20" s="4"/>
      <c r="V20" s="4"/>
      <c r="W20" s="15"/>
      <c r="X20" s="14"/>
      <c r="Y20" s="4"/>
      <c r="Z20" s="4"/>
      <c r="AA20" s="4"/>
      <c r="AB20" s="4"/>
      <c r="AC20" s="4"/>
      <c r="AD20" s="4"/>
      <c r="AE20" s="4"/>
      <c r="AF20" s="4"/>
      <c r="AG20" s="15"/>
    </row>
    <row r="21" spans="3:33" x14ac:dyDescent="0.25">
      <c r="N21" s="14"/>
      <c r="O21" s="4"/>
      <c r="P21" s="4"/>
      <c r="Q21" s="4"/>
      <c r="R21" s="4"/>
      <c r="S21" s="4"/>
      <c r="T21" s="4"/>
      <c r="U21" s="4"/>
      <c r="V21" s="4"/>
      <c r="W21" s="15"/>
      <c r="X21" s="14"/>
      <c r="Y21" s="4"/>
      <c r="Z21" s="4"/>
      <c r="AA21" s="4"/>
      <c r="AB21" s="4"/>
      <c r="AC21" s="4"/>
      <c r="AD21" s="4"/>
      <c r="AE21" s="4"/>
      <c r="AF21" s="4"/>
      <c r="AG21" s="15"/>
    </row>
    <row r="22" spans="3:33" x14ac:dyDescent="0.25">
      <c r="N22" s="14"/>
      <c r="O22" s="4"/>
      <c r="P22" s="4"/>
      <c r="Q22" s="4"/>
      <c r="R22" s="4"/>
      <c r="S22" s="4"/>
      <c r="T22" s="4"/>
      <c r="U22" s="4"/>
      <c r="V22" s="4"/>
      <c r="W22" s="15"/>
      <c r="X22" s="14"/>
      <c r="Y22" s="4"/>
      <c r="Z22" s="4"/>
      <c r="AA22" s="4"/>
      <c r="AB22" s="4"/>
      <c r="AC22" s="4"/>
      <c r="AD22" s="4"/>
      <c r="AE22" s="4"/>
      <c r="AF22" s="4"/>
      <c r="AG22" s="15"/>
    </row>
    <row r="23" spans="3:33" x14ac:dyDescent="0.25">
      <c r="N23" s="14"/>
      <c r="O23" s="4"/>
      <c r="P23" s="4"/>
      <c r="Q23" s="4"/>
      <c r="R23" s="4"/>
      <c r="S23" s="4"/>
      <c r="T23" s="4"/>
      <c r="U23" s="4"/>
      <c r="V23" s="4"/>
      <c r="W23" s="15"/>
      <c r="X23" s="14"/>
      <c r="Y23" s="4"/>
      <c r="Z23" s="4"/>
      <c r="AA23" s="4"/>
      <c r="AB23" s="4"/>
      <c r="AC23" s="4"/>
      <c r="AD23" s="4"/>
      <c r="AE23" s="4"/>
      <c r="AF23" s="4"/>
      <c r="AG23" s="15"/>
    </row>
    <row r="24" spans="3:33" x14ac:dyDescent="0.25">
      <c r="N24" s="14"/>
      <c r="O24" s="4"/>
      <c r="P24" s="4"/>
      <c r="Q24" s="4"/>
      <c r="R24" s="4"/>
      <c r="S24" s="4"/>
      <c r="T24" s="4"/>
      <c r="U24" s="4"/>
      <c r="V24" s="4"/>
      <c r="W24" s="15"/>
      <c r="X24" s="14"/>
      <c r="Y24" s="4"/>
      <c r="Z24" s="4"/>
      <c r="AA24" s="4"/>
      <c r="AB24" s="4"/>
      <c r="AC24" s="4"/>
      <c r="AD24" s="4"/>
      <c r="AE24" s="4"/>
      <c r="AF24" s="4"/>
      <c r="AG24" s="15"/>
    </row>
    <row r="25" spans="3:33" x14ac:dyDescent="0.25">
      <c r="N25" s="14"/>
      <c r="O25" s="4"/>
      <c r="P25" s="4"/>
      <c r="Q25" s="4"/>
      <c r="R25" s="4"/>
      <c r="S25" s="4"/>
      <c r="T25" s="4"/>
      <c r="U25" s="4"/>
      <c r="V25" s="4"/>
      <c r="W25" s="15"/>
      <c r="X25" s="14"/>
      <c r="Y25" s="4"/>
      <c r="Z25" s="4"/>
      <c r="AA25" s="4"/>
      <c r="AB25" s="4"/>
      <c r="AC25" s="4"/>
      <c r="AD25" s="4"/>
      <c r="AE25" s="4"/>
      <c r="AF25" s="4"/>
      <c r="AG25" s="15"/>
    </row>
    <row r="26" spans="3:33" ht="15.75" thickBot="1" x14ac:dyDescent="0.3">
      <c r="N26" s="16"/>
      <c r="O26" s="17"/>
      <c r="P26" s="17"/>
      <c r="Q26" s="17"/>
      <c r="R26" s="17"/>
      <c r="S26" s="17"/>
      <c r="T26" s="17"/>
      <c r="U26" s="17"/>
      <c r="V26" s="17"/>
      <c r="W26" s="18"/>
      <c r="X26" s="16"/>
      <c r="Y26" s="17"/>
      <c r="Z26" s="17"/>
      <c r="AA26" s="17"/>
      <c r="AB26" s="17"/>
      <c r="AC26" s="17"/>
      <c r="AD26" s="17"/>
      <c r="AE26" s="17"/>
      <c r="AF26" s="17"/>
      <c r="AG26" s="18"/>
    </row>
    <row r="27" spans="3:33" ht="15.75" thickBot="1" x14ac:dyDescent="0.3">
      <c r="N27" s="79" t="s">
        <v>40</v>
      </c>
      <c r="O27" s="80"/>
      <c r="P27" s="80"/>
      <c r="Q27" s="80"/>
      <c r="R27" s="80"/>
      <c r="S27" s="80"/>
      <c r="T27" s="80"/>
      <c r="U27" s="80"/>
      <c r="V27" s="80"/>
      <c r="W27" s="81"/>
      <c r="X27" s="79" t="s">
        <v>41</v>
      </c>
      <c r="Y27" s="80"/>
      <c r="Z27" s="80"/>
      <c r="AA27" s="80"/>
      <c r="AB27" s="80"/>
      <c r="AC27" s="80"/>
      <c r="AD27" s="80"/>
      <c r="AE27" s="80"/>
      <c r="AF27" s="80"/>
      <c r="AG27" s="81"/>
    </row>
    <row r="28" spans="3:33" ht="15.75" thickBot="1" x14ac:dyDescent="0.3">
      <c r="M28" s="2" t="s">
        <v>43</v>
      </c>
      <c r="N28" s="2">
        <f>$C$8</f>
        <v>1</v>
      </c>
      <c r="O28" s="2">
        <f>$C$9</f>
        <v>2</v>
      </c>
      <c r="P28" s="2">
        <f>$C$10</f>
        <v>3</v>
      </c>
      <c r="Q28" s="2">
        <f>$C$11</f>
        <v>4</v>
      </c>
      <c r="R28" s="2">
        <f>$C$12</f>
        <v>5</v>
      </c>
      <c r="S28" s="2">
        <f>$C$13</f>
        <v>6</v>
      </c>
      <c r="T28" s="2">
        <f>$C$14</f>
        <v>7</v>
      </c>
      <c r="U28" s="2">
        <f>$C$15</f>
        <v>8</v>
      </c>
      <c r="V28" s="2">
        <f>$C$16</f>
        <v>9</v>
      </c>
      <c r="W28" s="2">
        <f>$C$17</f>
        <v>10</v>
      </c>
      <c r="X28" s="2">
        <f>$C$8</f>
        <v>1</v>
      </c>
      <c r="Y28" s="2">
        <f>$C$9</f>
        <v>2</v>
      </c>
      <c r="Z28" s="2">
        <f>$C$10</f>
        <v>3</v>
      </c>
      <c r="AA28" s="2">
        <f>$C$11</f>
        <v>4</v>
      </c>
      <c r="AB28" s="2">
        <f>$C$12</f>
        <v>5</v>
      </c>
      <c r="AC28" s="2">
        <f>$C$13</f>
        <v>6</v>
      </c>
      <c r="AD28" s="2">
        <f>$C$14</f>
        <v>7</v>
      </c>
      <c r="AE28" s="2">
        <f>$C$15</f>
        <v>8</v>
      </c>
      <c r="AF28" s="2">
        <f>$C$16</f>
        <v>9</v>
      </c>
      <c r="AG28" s="2">
        <f>$C$17</f>
        <v>10</v>
      </c>
    </row>
    <row r="29" spans="3:33" x14ac:dyDescent="0.25">
      <c r="M29" s="58"/>
      <c r="N29" s="78">
        <f t="shared" ref="N29:W29" ca="1" si="0">N7/X7</f>
        <v>2.9044317724723756</v>
      </c>
      <c r="O29" s="78">
        <f t="shared" ca="1" si="0"/>
        <v>3.0890908797885541</v>
      </c>
      <c r="P29" s="78">
        <f t="shared" ca="1" si="0"/>
        <v>3.4585347712904428</v>
      </c>
      <c r="Q29" s="78">
        <f t="shared" ca="1" si="0"/>
        <v>2.9510239992179481</v>
      </c>
      <c r="R29" s="78">
        <f t="shared" ca="1" si="0"/>
        <v>3.3333886615820005</v>
      </c>
      <c r="S29" s="78">
        <f t="shared" ca="1" si="0"/>
        <v>3.2939451440400203</v>
      </c>
      <c r="T29" s="78">
        <f t="shared" ca="1" si="0"/>
        <v>4.245630046283793</v>
      </c>
      <c r="U29" s="78">
        <f t="shared" ca="1" si="0"/>
        <v>4.316892549429161</v>
      </c>
      <c r="V29" s="78">
        <f t="shared" ca="1" si="0"/>
        <v>3.3323207776427703</v>
      </c>
      <c r="W29" s="78">
        <f t="shared" ca="1" si="0"/>
        <v>5.1001575754959312</v>
      </c>
      <c r="X29" s="58">
        <f>D8</f>
        <v>80</v>
      </c>
      <c r="Y29" s="58">
        <f>D9</f>
        <v>80</v>
      </c>
      <c r="Z29" s="58">
        <f>D10</f>
        <v>80</v>
      </c>
      <c r="AA29" s="58">
        <f>D11</f>
        <v>80</v>
      </c>
      <c r="AB29" s="58">
        <f>D12</f>
        <v>80</v>
      </c>
      <c r="AC29" s="58">
        <f>D13</f>
        <v>80</v>
      </c>
      <c r="AD29" s="58">
        <f>D14</f>
        <v>80</v>
      </c>
      <c r="AE29" s="58">
        <f>D15</f>
        <v>80</v>
      </c>
      <c r="AF29" s="58">
        <f>D16</f>
        <v>80</v>
      </c>
      <c r="AG29" s="58">
        <f>D17</f>
        <v>80</v>
      </c>
    </row>
    <row r="30" spans="3:33" ht="15.75" thickBot="1" x14ac:dyDescent="0.3"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</row>
    <row r="31" spans="3:33" x14ac:dyDescent="0.25">
      <c r="N31" s="11"/>
      <c r="O31" s="12"/>
      <c r="P31" s="12"/>
      <c r="Q31" s="12"/>
      <c r="R31" s="12"/>
      <c r="S31" s="12"/>
      <c r="T31" s="12"/>
      <c r="U31" s="12"/>
      <c r="V31" s="12"/>
      <c r="W31" s="13"/>
      <c r="X31" s="11"/>
      <c r="Y31" s="12"/>
      <c r="Z31" s="12"/>
      <c r="AA31" s="12"/>
      <c r="AB31" s="12"/>
      <c r="AC31" s="12"/>
      <c r="AD31" s="12"/>
      <c r="AE31" s="12"/>
      <c r="AF31" s="12"/>
      <c r="AG31" s="13"/>
    </row>
    <row r="32" spans="3:33" x14ac:dyDescent="0.25">
      <c r="N32" s="14"/>
      <c r="O32" s="4"/>
      <c r="P32" s="4"/>
      <c r="Q32" s="4"/>
      <c r="R32" s="4"/>
      <c r="S32" s="4"/>
      <c r="T32" s="4"/>
      <c r="U32" s="4"/>
      <c r="V32" s="4"/>
      <c r="W32" s="15"/>
      <c r="X32" s="14"/>
      <c r="Y32" s="4"/>
      <c r="Z32" s="4"/>
      <c r="AA32" s="4"/>
      <c r="AB32" s="4"/>
      <c r="AC32" s="4"/>
      <c r="AD32" s="4"/>
      <c r="AE32" s="4"/>
      <c r="AF32" s="4"/>
      <c r="AG32" s="15"/>
    </row>
    <row r="33" spans="14:33" x14ac:dyDescent="0.25">
      <c r="N33" s="14"/>
      <c r="O33" s="4"/>
      <c r="P33" s="4"/>
      <c r="Q33" s="4"/>
      <c r="R33" s="4"/>
      <c r="S33" s="4"/>
      <c r="T33" s="4"/>
      <c r="U33" s="4"/>
      <c r="V33" s="4"/>
      <c r="W33" s="15"/>
      <c r="X33" s="14"/>
      <c r="Y33" s="4"/>
      <c r="Z33" s="4"/>
      <c r="AA33" s="4"/>
      <c r="AB33" s="4"/>
      <c r="AC33" s="4"/>
      <c r="AD33" s="4"/>
      <c r="AE33" s="4"/>
      <c r="AF33" s="4"/>
      <c r="AG33" s="15"/>
    </row>
    <row r="34" spans="14:33" x14ac:dyDescent="0.25">
      <c r="N34" s="14"/>
      <c r="O34" s="4"/>
      <c r="P34" s="4"/>
      <c r="Q34" s="4"/>
      <c r="R34" s="4"/>
      <c r="S34" s="4"/>
      <c r="T34" s="4"/>
      <c r="U34" s="4"/>
      <c r="V34" s="4"/>
      <c r="W34" s="15"/>
      <c r="X34" s="14"/>
      <c r="Y34" s="4"/>
      <c r="Z34" s="4"/>
      <c r="AA34" s="4"/>
      <c r="AB34" s="4"/>
      <c r="AC34" s="4"/>
      <c r="AD34" s="4"/>
      <c r="AE34" s="4"/>
      <c r="AF34" s="4"/>
      <c r="AG34" s="15"/>
    </row>
    <row r="35" spans="14:33" x14ac:dyDescent="0.25">
      <c r="N35" s="14"/>
      <c r="O35" s="4"/>
      <c r="P35" s="4"/>
      <c r="Q35" s="4"/>
      <c r="R35" s="4"/>
      <c r="S35" s="4"/>
      <c r="T35" s="4"/>
      <c r="U35" s="4"/>
      <c r="V35" s="4"/>
      <c r="W35" s="15"/>
      <c r="X35" s="14"/>
      <c r="Y35" s="4"/>
      <c r="Z35" s="4"/>
      <c r="AA35" s="4"/>
      <c r="AB35" s="4"/>
      <c r="AC35" s="4"/>
      <c r="AD35" s="4"/>
      <c r="AE35" s="4"/>
      <c r="AF35" s="4"/>
      <c r="AG35" s="15"/>
    </row>
    <row r="36" spans="14:33" x14ac:dyDescent="0.25">
      <c r="N36" s="14"/>
      <c r="O36" s="4"/>
      <c r="P36" s="4"/>
      <c r="Q36" s="4"/>
      <c r="R36" s="4"/>
      <c r="S36" s="4"/>
      <c r="T36" s="4"/>
      <c r="U36" s="4"/>
      <c r="V36" s="4"/>
      <c r="W36" s="15"/>
      <c r="X36" s="14"/>
      <c r="Y36" s="4"/>
      <c r="Z36" s="4"/>
      <c r="AA36" s="4"/>
      <c r="AB36" s="4"/>
      <c r="AC36" s="4"/>
      <c r="AD36" s="4"/>
      <c r="AE36" s="4"/>
      <c r="AF36" s="4"/>
      <c r="AG36" s="15"/>
    </row>
    <row r="37" spans="14:33" x14ac:dyDescent="0.25">
      <c r="N37" s="14"/>
      <c r="O37" s="4"/>
      <c r="P37" s="4"/>
      <c r="Q37" s="4"/>
      <c r="R37" s="4"/>
      <c r="S37" s="4"/>
      <c r="T37" s="4"/>
      <c r="U37" s="4"/>
      <c r="V37" s="4"/>
      <c r="W37" s="15"/>
      <c r="X37" s="14"/>
      <c r="Y37" s="4"/>
      <c r="Z37" s="4"/>
      <c r="AA37" s="4"/>
      <c r="AB37" s="4"/>
      <c r="AC37" s="4"/>
      <c r="AD37" s="4"/>
      <c r="AE37" s="4"/>
      <c r="AF37" s="4"/>
      <c r="AG37" s="15"/>
    </row>
    <row r="38" spans="14:33" x14ac:dyDescent="0.25">
      <c r="N38" s="14"/>
      <c r="O38" s="4"/>
      <c r="P38" s="4"/>
      <c r="Q38" s="4"/>
      <c r="R38" s="4"/>
      <c r="S38" s="4"/>
      <c r="T38" s="4"/>
      <c r="U38" s="4"/>
      <c r="V38" s="4"/>
      <c r="W38" s="15"/>
      <c r="X38" s="14"/>
      <c r="Y38" s="4"/>
      <c r="Z38" s="4"/>
      <c r="AA38" s="4"/>
      <c r="AB38" s="4"/>
      <c r="AC38" s="4"/>
      <c r="AD38" s="4"/>
      <c r="AE38" s="4"/>
      <c r="AF38" s="4"/>
      <c r="AG38" s="15"/>
    </row>
    <row r="39" spans="14:33" x14ac:dyDescent="0.25">
      <c r="N39" s="14"/>
      <c r="O39" s="4"/>
      <c r="P39" s="4"/>
      <c r="Q39" s="4"/>
      <c r="R39" s="4"/>
      <c r="S39" s="4"/>
      <c r="T39" s="4"/>
      <c r="U39" s="4"/>
      <c r="V39" s="4"/>
      <c r="W39" s="15"/>
      <c r="X39" s="14"/>
      <c r="Y39" s="4"/>
      <c r="Z39" s="4"/>
      <c r="AA39" s="4"/>
      <c r="AB39" s="4"/>
      <c r="AC39" s="4"/>
      <c r="AD39" s="4"/>
      <c r="AE39" s="4"/>
      <c r="AF39" s="4"/>
      <c r="AG39" s="15"/>
    </row>
    <row r="40" spans="14:33" x14ac:dyDescent="0.25">
      <c r="N40" s="14"/>
      <c r="O40" s="4"/>
      <c r="P40" s="4"/>
      <c r="Q40" s="4"/>
      <c r="R40" s="4"/>
      <c r="S40" s="4"/>
      <c r="T40" s="4"/>
      <c r="U40" s="4"/>
      <c r="V40" s="4"/>
      <c r="W40" s="15"/>
      <c r="X40" s="14"/>
      <c r="Y40" s="4"/>
      <c r="Z40" s="4"/>
      <c r="AA40" s="4"/>
      <c r="AB40" s="4"/>
      <c r="AC40" s="4"/>
      <c r="AD40" s="4"/>
      <c r="AE40" s="4"/>
      <c r="AF40" s="4"/>
      <c r="AG40" s="15"/>
    </row>
    <row r="41" spans="14:33" x14ac:dyDescent="0.25">
      <c r="N41" s="14"/>
      <c r="O41" s="4"/>
      <c r="P41" s="4"/>
      <c r="Q41" s="4"/>
      <c r="R41" s="4"/>
      <c r="S41" s="4"/>
      <c r="T41" s="4"/>
      <c r="U41" s="4"/>
      <c r="V41" s="4"/>
      <c r="W41" s="15"/>
      <c r="X41" s="14"/>
      <c r="Y41" s="4"/>
      <c r="Z41" s="4"/>
      <c r="AA41" s="4"/>
      <c r="AB41" s="4"/>
      <c r="AC41" s="4"/>
      <c r="AD41" s="4"/>
      <c r="AE41" s="4"/>
      <c r="AF41" s="4"/>
      <c r="AG41" s="15"/>
    </row>
    <row r="42" spans="14:33" x14ac:dyDescent="0.25">
      <c r="N42" s="14"/>
      <c r="O42" s="4"/>
      <c r="P42" s="4"/>
      <c r="Q42" s="4"/>
      <c r="R42" s="4"/>
      <c r="S42" s="4"/>
      <c r="T42" s="4"/>
      <c r="U42" s="4"/>
      <c r="V42" s="4"/>
      <c r="W42" s="15"/>
      <c r="X42" s="14"/>
      <c r="Y42" s="4"/>
      <c r="Z42" s="4"/>
      <c r="AA42" s="4"/>
      <c r="AB42" s="4"/>
      <c r="AC42" s="4"/>
      <c r="AD42" s="4"/>
      <c r="AE42" s="4"/>
      <c r="AF42" s="4"/>
      <c r="AG42" s="15"/>
    </row>
    <row r="43" spans="14:33" x14ac:dyDescent="0.25">
      <c r="N43" s="14"/>
      <c r="O43" s="4"/>
      <c r="P43" s="4"/>
      <c r="Q43" s="4"/>
      <c r="R43" s="4"/>
      <c r="S43" s="4"/>
      <c r="T43" s="4"/>
      <c r="U43" s="4"/>
      <c r="V43" s="4"/>
      <c r="W43" s="15"/>
      <c r="X43" s="14"/>
      <c r="Y43" s="4"/>
      <c r="Z43" s="4"/>
      <c r="AA43" s="4"/>
      <c r="AB43" s="4"/>
      <c r="AC43" s="4"/>
      <c r="AD43" s="4"/>
      <c r="AE43" s="4"/>
      <c r="AF43" s="4"/>
      <c r="AG43" s="15"/>
    </row>
    <row r="44" spans="14:33" x14ac:dyDescent="0.25">
      <c r="N44" s="14"/>
      <c r="O44" s="4"/>
      <c r="P44" s="4"/>
      <c r="Q44" s="4"/>
      <c r="R44" s="4"/>
      <c r="S44" s="4"/>
      <c r="T44" s="4"/>
      <c r="U44" s="4"/>
      <c r="V44" s="4"/>
      <c r="W44" s="15"/>
      <c r="X44" s="14"/>
      <c r="Y44" s="4"/>
      <c r="Z44" s="4"/>
      <c r="AA44" s="4"/>
      <c r="AB44" s="4"/>
      <c r="AC44" s="4"/>
      <c r="AD44" s="4"/>
      <c r="AE44" s="4"/>
      <c r="AF44" s="4"/>
      <c r="AG44" s="15"/>
    </row>
    <row r="45" spans="14:33" x14ac:dyDescent="0.25">
      <c r="N45" s="14"/>
      <c r="O45" s="4"/>
      <c r="P45" s="4"/>
      <c r="Q45" s="4"/>
      <c r="R45" s="4"/>
      <c r="S45" s="4"/>
      <c r="T45" s="4"/>
      <c r="U45" s="4"/>
      <c r="V45" s="4"/>
      <c r="W45" s="15"/>
      <c r="X45" s="14"/>
      <c r="Y45" s="4"/>
      <c r="Z45" s="4"/>
      <c r="AA45" s="4"/>
      <c r="AB45" s="4"/>
      <c r="AC45" s="4"/>
      <c r="AD45" s="4"/>
      <c r="AE45" s="4"/>
      <c r="AF45" s="4"/>
      <c r="AG45" s="15"/>
    </row>
    <row r="46" spans="14:33" x14ac:dyDescent="0.25">
      <c r="N46" s="14"/>
      <c r="O46" s="4"/>
      <c r="P46" s="4"/>
      <c r="Q46" s="4"/>
      <c r="R46" s="4"/>
      <c r="S46" s="4"/>
      <c r="T46" s="4"/>
      <c r="U46" s="4"/>
      <c r="V46" s="4"/>
      <c r="W46" s="15"/>
      <c r="X46" s="14"/>
      <c r="Y46" s="4"/>
      <c r="Z46" s="4"/>
      <c r="AA46" s="4"/>
      <c r="AB46" s="4"/>
      <c r="AC46" s="4"/>
      <c r="AD46" s="4"/>
      <c r="AE46" s="4"/>
      <c r="AF46" s="4"/>
      <c r="AG46" s="15"/>
    </row>
    <row r="47" spans="14:33" x14ac:dyDescent="0.25">
      <c r="N47" s="14"/>
      <c r="O47" s="4"/>
      <c r="P47" s="4"/>
      <c r="Q47" s="4"/>
      <c r="R47" s="4"/>
      <c r="S47" s="4"/>
      <c r="T47" s="4"/>
      <c r="U47" s="4"/>
      <c r="V47" s="4"/>
      <c r="W47" s="15"/>
      <c r="X47" s="14"/>
      <c r="Y47" s="4"/>
      <c r="Z47" s="4"/>
      <c r="AA47" s="4"/>
      <c r="AB47" s="4"/>
      <c r="AC47" s="4"/>
      <c r="AD47" s="4"/>
      <c r="AE47" s="4"/>
      <c r="AF47" s="4"/>
      <c r="AG47" s="15"/>
    </row>
    <row r="48" spans="14:33" ht="15.75" thickBot="1" x14ac:dyDescent="0.3">
      <c r="N48" s="16"/>
      <c r="O48" s="17"/>
      <c r="P48" s="17"/>
      <c r="Q48" s="17"/>
      <c r="R48" s="17"/>
      <c r="S48" s="17"/>
      <c r="T48" s="17"/>
      <c r="U48" s="17"/>
      <c r="V48" s="17"/>
      <c r="W48" s="18"/>
      <c r="X48" s="16"/>
      <c r="Y48" s="17"/>
      <c r="Z48" s="17"/>
      <c r="AA48" s="17"/>
      <c r="AB48" s="17"/>
      <c r="AC48" s="17"/>
      <c r="AD48" s="17"/>
      <c r="AE48" s="17"/>
      <c r="AF48" s="17"/>
      <c r="AG48" s="18"/>
    </row>
  </sheetData>
  <mergeCells count="47">
    <mergeCell ref="N5:W5"/>
    <mergeCell ref="N7:N8"/>
    <mergeCell ref="M7:M8"/>
    <mergeCell ref="O7:O8"/>
    <mergeCell ref="P7:P8"/>
    <mergeCell ref="Q7:Q8"/>
    <mergeCell ref="R7:R8"/>
    <mergeCell ref="S7:S8"/>
    <mergeCell ref="T7:T8"/>
    <mergeCell ref="U7:U8"/>
    <mergeCell ref="P29:P30"/>
    <mergeCell ref="Q29:Q30"/>
    <mergeCell ref="R29:R30"/>
    <mergeCell ref="S29:S30"/>
    <mergeCell ref="T29:T30"/>
    <mergeCell ref="M29:M30"/>
    <mergeCell ref="AD7:AD8"/>
    <mergeCell ref="AE7:AE8"/>
    <mergeCell ref="AF7:AF8"/>
    <mergeCell ref="AG7:AG8"/>
    <mergeCell ref="X27:AG27"/>
    <mergeCell ref="X29:X30"/>
    <mergeCell ref="Y29:Y30"/>
    <mergeCell ref="Z29:Z30"/>
    <mergeCell ref="AA29:AA30"/>
    <mergeCell ref="AB29:AB30"/>
    <mergeCell ref="U29:U30"/>
    <mergeCell ref="V29:V30"/>
    <mergeCell ref="W29:W30"/>
    <mergeCell ref="X7:X8"/>
    <mergeCell ref="Y7:Y8"/>
    <mergeCell ref="N3:AG4"/>
    <mergeCell ref="AC29:AC30"/>
    <mergeCell ref="AD29:AD30"/>
    <mergeCell ref="AE29:AE30"/>
    <mergeCell ref="AF29:AF30"/>
    <mergeCell ref="AG29:AG30"/>
    <mergeCell ref="X5:AG5"/>
    <mergeCell ref="Z7:Z8"/>
    <mergeCell ref="AA7:AA8"/>
    <mergeCell ref="AB7:AB8"/>
    <mergeCell ref="AC7:AC8"/>
    <mergeCell ref="V7:V8"/>
    <mergeCell ref="W7:W8"/>
    <mergeCell ref="N27:W27"/>
    <mergeCell ref="N29:N30"/>
    <mergeCell ref="O29:O30"/>
  </mergeCells>
  <conditionalFormatting sqref="N29:W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0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B27"/>
  <sheetViews>
    <sheetView tabSelected="1" topLeftCell="A5" workbookViewId="0">
      <selection activeCell="L12" sqref="L12:M13"/>
    </sheetView>
  </sheetViews>
  <sheetFormatPr defaultRowHeight="15" x14ac:dyDescent="0.25"/>
  <cols>
    <col min="11" max="11" width="13.42578125" bestFit="1" customWidth="1"/>
    <col min="19" max="19" width="13.42578125" bestFit="1" customWidth="1"/>
    <col min="21" max="21" width="18.28515625" bestFit="1" customWidth="1"/>
  </cols>
  <sheetData>
    <row r="1" spans="4:28" ht="15.75" thickBot="1" x14ac:dyDescent="0.3"/>
    <row r="2" spans="4:28" x14ac:dyDescent="0.25">
      <c r="D2" s="46"/>
      <c r="E2" s="47"/>
      <c r="F2" s="47"/>
      <c r="G2" s="47"/>
      <c r="H2" s="47"/>
      <c r="I2" s="47"/>
      <c r="J2" s="47"/>
      <c r="K2" s="48"/>
      <c r="L2" s="46"/>
      <c r="M2" s="47"/>
      <c r="N2" s="47"/>
      <c r="O2" s="47"/>
      <c r="P2" s="47"/>
      <c r="Q2" s="47"/>
      <c r="R2" s="47"/>
      <c r="S2" s="48"/>
      <c r="U2" s="46"/>
      <c r="V2" s="47"/>
      <c r="W2" s="47"/>
      <c r="X2" s="47"/>
      <c r="Y2" s="47"/>
      <c r="Z2" s="47"/>
      <c r="AA2" s="47"/>
      <c r="AB2" s="48"/>
    </row>
    <row r="3" spans="4:28" x14ac:dyDescent="0.25">
      <c r="D3" s="29"/>
      <c r="E3" s="42"/>
      <c r="F3" s="42"/>
      <c r="G3" s="42"/>
      <c r="H3" s="42"/>
      <c r="I3" s="42"/>
      <c r="J3" s="42"/>
      <c r="K3" s="43"/>
      <c r="L3" s="29"/>
      <c r="M3" s="42"/>
      <c r="N3" s="42"/>
      <c r="O3" s="42"/>
      <c r="P3" s="42"/>
      <c r="Q3" s="42"/>
      <c r="R3" s="42"/>
      <c r="S3" s="43"/>
      <c r="U3" s="29"/>
      <c r="V3" s="42"/>
      <c r="W3" s="42"/>
      <c r="X3" s="42"/>
      <c r="Y3" s="42"/>
      <c r="Z3" s="42"/>
      <c r="AA3" s="42"/>
      <c r="AB3" s="43"/>
    </row>
    <row r="4" spans="4:28" x14ac:dyDescent="0.25">
      <c r="D4" s="29"/>
      <c r="E4" s="42"/>
      <c r="F4" s="42"/>
      <c r="G4" s="42"/>
      <c r="H4" s="42"/>
      <c r="I4" s="42"/>
      <c r="J4" s="42"/>
      <c r="K4" s="43"/>
      <c r="L4" s="29"/>
      <c r="M4" s="42"/>
      <c r="N4" s="42"/>
      <c r="O4" s="42"/>
      <c r="P4" s="42"/>
      <c r="Q4" s="42"/>
      <c r="R4" s="42"/>
      <c r="S4" s="43"/>
      <c r="U4" s="29"/>
      <c r="V4" s="42"/>
      <c r="W4" s="42"/>
      <c r="X4" s="42"/>
      <c r="Y4" s="42"/>
      <c r="Z4" s="42"/>
      <c r="AA4" s="42"/>
      <c r="AB4" s="43"/>
    </row>
    <row r="5" spans="4:28" ht="15.75" thickBot="1" x14ac:dyDescent="0.3">
      <c r="D5" s="30"/>
      <c r="E5" s="44"/>
      <c r="F5" s="44"/>
      <c r="G5" s="44"/>
      <c r="H5" s="44"/>
      <c r="I5" s="44"/>
      <c r="J5" s="44"/>
      <c r="K5" s="45"/>
      <c r="L5" s="30"/>
      <c r="M5" s="44"/>
      <c r="N5" s="44"/>
      <c r="O5" s="44"/>
      <c r="P5" s="44"/>
      <c r="Q5" s="44"/>
      <c r="R5" s="44"/>
      <c r="S5" s="45"/>
      <c r="U5" s="30"/>
      <c r="V5" s="44"/>
      <c r="W5" s="44"/>
      <c r="X5" s="44"/>
      <c r="Y5" s="44"/>
      <c r="Z5" s="44"/>
      <c r="AA5" s="44"/>
      <c r="AB5" s="45"/>
    </row>
    <row r="6" spans="4:28" x14ac:dyDescent="0.25">
      <c r="D6" s="91" t="s">
        <v>45</v>
      </c>
      <c r="E6" s="92"/>
      <c r="F6" s="92"/>
      <c r="G6" s="92"/>
      <c r="H6" s="92"/>
      <c r="I6" s="92"/>
      <c r="J6" s="92"/>
      <c r="K6" s="93"/>
      <c r="L6" s="91" t="s">
        <v>45</v>
      </c>
      <c r="M6" s="92"/>
      <c r="N6" s="92"/>
      <c r="O6" s="92"/>
      <c r="P6" s="92"/>
      <c r="Q6" s="92"/>
      <c r="R6" s="92"/>
      <c r="S6" s="93"/>
      <c r="U6" s="91" t="s">
        <v>45</v>
      </c>
      <c r="V6" s="92"/>
      <c r="W6" s="92"/>
      <c r="X6" s="92"/>
      <c r="Y6" s="92"/>
      <c r="Z6" s="92"/>
      <c r="AA6" s="92"/>
      <c r="AB6" s="93"/>
    </row>
    <row r="7" spans="4:28" ht="15.75" thickBot="1" x14ac:dyDescent="0.3">
      <c r="D7" s="94"/>
      <c r="E7" s="95"/>
      <c r="F7" s="95"/>
      <c r="G7" s="95"/>
      <c r="H7" s="95"/>
      <c r="I7" s="95"/>
      <c r="J7" s="95"/>
      <c r="K7" s="96"/>
      <c r="L7" s="94"/>
      <c r="M7" s="95"/>
      <c r="N7" s="95"/>
      <c r="O7" s="95"/>
      <c r="P7" s="95"/>
      <c r="Q7" s="95"/>
      <c r="R7" s="95"/>
      <c r="S7" s="96"/>
      <c r="U7" s="94"/>
      <c r="V7" s="95"/>
      <c r="W7" s="95"/>
      <c r="X7" s="95"/>
      <c r="Y7" s="95"/>
      <c r="Z7" s="95"/>
      <c r="AA7" s="95"/>
      <c r="AB7" s="96"/>
    </row>
    <row r="8" spans="4:28" ht="15.75" thickBot="1" x14ac:dyDescent="0.3">
      <c r="D8" s="79"/>
      <c r="E8" s="80"/>
      <c r="F8" s="80"/>
      <c r="G8" s="80"/>
      <c r="H8" s="80"/>
      <c r="I8" s="80"/>
      <c r="J8" s="80"/>
      <c r="K8" s="81"/>
      <c r="L8" s="79"/>
      <c r="M8" s="80"/>
      <c r="N8" s="80"/>
      <c r="O8" s="80"/>
      <c r="P8" s="80"/>
      <c r="Q8" s="80"/>
      <c r="R8" s="80"/>
      <c r="S8" s="81"/>
      <c r="U8" s="79"/>
      <c r="V8" s="80"/>
      <c r="W8" s="80"/>
      <c r="X8" s="80"/>
      <c r="Y8" s="80"/>
      <c r="Z8" s="80"/>
      <c r="AA8" s="80"/>
      <c r="AB8" s="81"/>
    </row>
    <row r="9" spans="4:28" ht="15.75" thickBot="1" x14ac:dyDescent="0.3">
      <c r="D9" s="2" t="s">
        <v>46</v>
      </c>
      <c r="E9" s="79">
        <f>Sheet2!B8</f>
        <v>1</v>
      </c>
      <c r="F9" s="81"/>
      <c r="G9" s="79" t="s">
        <v>47</v>
      </c>
      <c r="H9" s="81"/>
      <c r="I9" s="87">
        <f ca="1">Sheet2!E8</f>
        <v>25</v>
      </c>
      <c r="J9" s="81"/>
      <c r="K9" s="2"/>
      <c r="L9" s="2" t="s">
        <v>46</v>
      </c>
      <c r="M9" s="79">
        <f>E9</f>
        <v>1</v>
      </c>
      <c r="N9" s="81"/>
      <c r="O9" s="79" t="s">
        <v>47</v>
      </c>
      <c r="P9" s="81"/>
      <c r="Q9" s="87">
        <f ca="1">I9</f>
        <v>25</v>
      </c>
      <c r="R9" s="81"/>
      <c r="S9" s="2"/>
      <c r="U9" s="2" t="s">
        <v>46</v>
      </c>
      <c r="V9" s="79">
        <f>M9</f>
        <v>1</v>
      </c>
      <c r="W9" s="81"/>
      <c r="X9" s="79" t="s">
        <v>47</v>
      </c>
      <c r="Y9" s="81"/>
      <c r="Z9" s="87">
        <f ca="1">Q9</f>
        <v>25</v>
      </c>
      <c r="AA9" s="81"/>
      <c r="AB9" s="2"/>
    </row>
    <row r="10" spans="4:28" ht="15.75" thickBot="1" x14ac:dyDescent="0.3">
      <c r="D10" s="2" t="s">
        <v>1</v>
      </c>
      <c r="E10" s="79" t="str">
        <f>Sheet2!D8</f>
        <v>n1</v>
      </c>
      <c r="F10" s="48"/>
      <c r="G10" s="46" t="s">
        <v>5</v>
      </c>
      <c r="H10" s="48"/>
      <c r="I10" s="97">
        <f ca="1">Sheet2!F8</f>
        <v>0.14000000000000001</v>
      </c>
      <c r="J10" s="48"/>
      <c r="K10" s="21"/>
      <c r="L10" s="2" t="s">
        <v>1</v>
      </c>
      <c r="M10" s="79" t="str">
        <f>E10</f>
        <v>n1</v>
      </c>
      <c r="N10" s="48"/>
      <c r="O10" s="46" t="s">
        <v>5</v>
      </c>
      <c r="P10" s="48"/>
      <c r="Q10" s="97">
        <f ca="1">I10</f>
        <v>0.14000000000000001</v>
      </c>
      <c r="R10" s="48"/>
      <c r="S10" s="21"/>
      <c r="U10" s="2" t="s">
        <v>1</v>
      </c>
      <c r="V10" s="79" t="str">
        <f>M10</f>
        <v>n1</v>
      </c>
      <c r="W10" s="81"/>
      <c r="X10" s="79" t="s">
        <v>5</v>
      </c>
      <c r="Y10" s="81"/>
      <c r="Z10" s="86">
        <f ca="1">Q10</f>
        <v>0.14000000000000001</v>
      </c>
      <c r="AA10" s="81"/>
      <c r="AB10" s="2"/>
    </row>
    <row r="11" spans="4:28" ht="15.75" thickBot="1" x14ac:dyDescent="0.3">
      <c r="D11" s="79" t="s">
        <v>48</v>
      </c>
      <c r="E11" s="80"/>
      <c r="F11" s="79" t="s">
        <v>49</v>
      </c>
      <c r="G11" s="80"/>
      <c r="H11" s="81"/>
      <c r="I11" s="46" t="s">
        <v>50</v>
      </c>
      <c r="J11" s="48"/>
      <c r="K11" s="23" t="s">
        <v>51</v>
      </c>
      <c r="L11" s="79" t="s">
        <v>48</v>
      </c>
      <c r="M11" s="80"/>
      <c r="N11" s="79" t="s">
        <v>49</v>
      </c>
      <c r="O11" s="80"/>
      <c r="P11" s="81"/>
      <c r="Q11" s="46" t="s">
        <v>50</v>
      </c>
      <c r="R11" s="48"/>
      <c r="S11" s="23" t="s">
        <v>51</v>
      </c>
    </row>
    <row r="12" spans="4:28" ht="15.75" thickBot="1" x14ac:dyDescent="0.3">
      <c r="D12" s="46" t="str">
        <f>Sheet2!G5</f>
        <v>Sunday</v>
      </c>
      <c r="E12" s="48"/>
      <c r="F12" s="25">
        <f>Sheet2!G9</f>
        <v>0.33333333333333331</v>
      </c>
      <c r="G12" s="22" t="str">
        <f>Sheet2!H9</f>
        <v>to</v>
      </c>
      <c r="H12" s="26">
        <f>Sheet2!I9</f>
        <v>0.5</v>
      </c>
      <c r="I12" s="82">
        <f ca="1">Sheet2!G19</f>
        <v>78.260000000000005</v>
      </c>
      <c r="J12" s="83"/>
      <c r="K12" s="58">
        <f>((H12-F12)+(H13-F13))*24</f>
        <v>7</v>
      </c>
      <c r="L12" s="46"/>
      <c r="M12" s="48"/>
      <c r="N12" s="22"/>
      <c r="O12" s="22"/>
      <c r="P12" s="16"/>
      <c r="Q12" s="79"/>
      <c r="R12" s="81"/>
      <c r="S12" s="24"/>
      <c r="U12" s="2" t="s">
        <v>26</v>
      </c>
      <c r="V12" s="79">
        <f>Sheet2!BU7</f>
        <v>80</v>
      </c>
      <c r="W12" s="80"/>
      <c r="X12" s="80"/>
      <c r="Y12" s="80"/>
      <c r="Z12" s="80"/>
      <c r="AA12" s="80"/>
      <c r="AB12" s="81"/>
    </row>
    <row r="13" spans="4:28" ht="15.75" thickBot="1" x14ac:dyDescent="0.3">
      <c r="D13" s="30"/>
      <c r="E13" s="45"/>
      <c r="F13" s="27">
        <f>Sheet2!G12</f>
        <v>0.54166666666666663</v>
      </c>
      <c r="G13" s="2" t="str">
        <f>Sheet2!H12</f>
        <v>to</v>
      </c>
      <c r="H13" s="28">
        <f>Sheet2!I12</f>
        <v>0.66666666666666663</v>
      </c>
      <c r="I13" s="84"/>
      <c r="J13" s="85"/>
      <c r="K13" s="35"/>
      <c r="L13" s="30"/>
      <c r="M13" s="45"/>
      <c r="N13" s="2"/>
      <c r="O13" s="2"/>
      <c r="P13" s="2"/>
      <c r="Q13" s="79"/>
      <c r="R13" s="81"/>
      <c r="S13" s="24"/>
      <c r="U13" s="2" t="s">
        <v>52</v>
      </c>
      <c r="V13" s="87">
        <f ca="1">Sheet2!BW7</f>
        <v>2000</v>
      </c>
      <c r="W13" s="80"/>
      <c r="X13" s="80"/>
      <c r="Y13" s="80"/>
      <c r="Z13" s="80"/>
      <c r="AA13" s="80"/>
      <c r="AB13" s="81"/>
    </row>
    <row r="14" spans="4:28" ht="15.75" thickBot="1" x14ac:dyDescent="0.3">
      <c r="D14" s="46" t="str">
        <f>Sheet2!J5</f>
        <v>Monday</v>
      </c>
      <c r="E14" s="48"/>
      <c r="F14" s="25">
        <f>Sheet2!J9</f>
        <v>0.33333333333333331</v>
      </c>
      <c r="G14" s="22" t="str">
        <f>Sheet2!K9</f>
        <v>to</v>
      </c>
      <c r="H14" s="26">
        <f>Sheet2!L9</f>
        <v>0.5</v>
      </c>
      <c r="I14" s="82">
        <f ca="1">Sheet2!J19</f>
        <v>134.68</v>
      </c>
      <c r="J14" s="83"/>
      <c r="K14" s="58">
        <f>((H14-F14)+(H15-F15))*24</f>
        <v>7</v>
      </c>
      <c r="L14" s="46"/>
      <c r="M14" s="48"/>
      <c r="N14" s="22"/>
      <c r="O14" s="22"/>
      <c r="P14" s="16"/>
      <c r="Q14" s="79"/>
      <c r="R14" s="81"/>
      <c r="S14" s="15"/>
      <c r="U14" s="2" t="s">
        <v>32</v>
      </c>
      <c r="V14" s="88">
        <f ca="1">Sheet2!BY7</f>
        <v>535.78</v>
      </c>
      <c r="W14" s="89"/>
      <c r="X14" s="89"/>
      <c r="Y14" s="89"/>
      <c r="Z14" s="89"/>
      <c r="AA14" s="89"/>
      <c r="AB14" s="90"/>
    </row>
    <row r="15" spans="4:28" ht="15.75" thickBot="1" x14ac:dyDescent="0.3">
      <c r="D15" s="30"/>
      <c r="E15" s="45"/>
      <c r="F15" s="27">
        <f>Sheet2!J12</f>
        <v>0.54166666666666663</v>
      </c>
      <c r="G15" s="2" t="str">
        <f>Sheet2!K12</f>
        <v>to</v>
      </c>
      <c r="H15" s="27">
        <f>Sheet2!L12</f>
        <v>0.66666666666666663</v>
      </c>
      <c r="I15" s="84"/>
      <c r="J15" s="85"/>
      <c r="K15" s="35"/>
      <c r="L15" s="30"/>
      <c r="M15" s="45"/>
      <c r="N15" s="2"/>
      <c r="O15" s="2"/>
      <c r="P15" s="2"/>
      <c r="Q15" s="79"/>
      <c r="R15" s="81"/>
      <c r="S15" s="15"/>
    </row>
    <row r="16" spans="4:28" ht="15.75" thickBot="1" x14ac:dyDescent="0.3">
      <c r="D16" s="46" t="str">
        <f>Sheet2!M5</f>
        <v>Tuesday</v>
      </c>
      <c r="E16" s="48"/>
      <c r="F16" s="25">
        <f>Sheet2!M9</f>
        <v>0.33333333333333331</v>
      </c>
      <c r="G16" s="22" t="str">
        <f>Sheet2!N9</f>
        <v>to</v>
      </c>
      <c r="H16" s="26">
        <f>Sheet2!O9</f>
        <v>0.5</v>
      </c>
      <c r="I16" s="82">
        <f ca="1">Sheet2!M19</f>
        <v>108.22000000000001</v>
      </c>
      <c r="J16" s="83"/>
      <c r="K16" s="58">
        <f>((H16-F16)+(H17-F17))*24</f>
        <v>4</v>
      </c>
      <c r="L16" s="46"/>
      <c r="M16" s="48"/>
      <c r="N16" s="22"/>
      <c r="O16" s="22"/>
      <c r="P16" s="16"/>
      <c r="Q16" s="79"/>
      <c r="R16" s="81"/>
      <c r="S16" s="15"/>
      <c r="U16" s="2" t="s">
        <v>53</v>
      </c>
      <c r="V16" s="87">
        <f ca="1">V13+V14</f>
        <v>2535.7799999999997</v>
      </c>
      <c r="W16" s="80"/>
      <c r="X16" s="80"/>
      <c r="Y16" s="80"/>
      <c r="Z16" s="80"/>
      <c r="AA16" s="80"/>
      <c r="AB16" s="81"/>
    </row>
    <row r="17" spans="4:19" ht="15.75" thickBot="1" x14ac:dyDescent="0.3">
      <c r="D17" s="30"/>
      <c r="E17" s="45"/>
      <c r="F17" s="27">
        <f>Sheet2!M12</f>
        <v>0</v>
      </c>
      <c r="G17" s="2" t="str">
        <f>Sheet2!N12</f>
        <v>to</v>
      </c>
      <c r="H17" s="27">
        <f>Sheet2!O12</f>
        <v>0</v>
      </c>
      <c r="I17" s="84"/>
      <c r="J17" s="85"/>
      <c r="K17" s="35"/>
      <c r="L17" s="30"/>
      <c r="M17" s="45"/>
      <c r="N17" s="2"/>
      <c r="O17" s="2"/>
      <c r="P17" s="2"/>
      <c r="Q17" s="79"/>
      <c r="R17" s="81"/>
      <c r="S17" s="15"/>
    </row>
    <row r="18" spans="4:19" ht="15.75" thickBot="1" x14ac:dyDescent="0.3">
      <c r="D18" s="46" t="str">
        <f>Sheet2!P5</f>
        <v>Wednesday</v>
      </c>
      <c r="E18" s="48"/>
      <c r="F18" s="25">
        <f>Sheet2!P9</f>
        <v>0.33333333333333331</v>
      </c>
      <c r="G18" s="22" t="str">
        <f>Sheet2!Q9</f>
        <v>to</v>
      </c>
      <c r="H18" s="26">
        <f>Sheet2!R9</f>
        <v>0.5</v>
      </c>
      <c r="I18" s="82">
        <f ca="1">Sheet2!P19</f>
        <v>52.92</v>
      </c>
      <c r="J18" s="83"/>
      <c r="K18" s="58">
        <f>((H18-F18)+(H19-F19))*24</f>
        <v>4</v>
      </c>
      <c r="L18" s="46"/>
      <c r="M18" s="48"/>
      <c r="N18" s="22"/>
      <c r="O18" s="22"/>
      <c r="P18" s="16"/>
      <c r="Q18" s="79"/>
      <c r="R18" s="81"/>
      <c r="S18" s="15"/>
    </row>
    <row r="19" spans="4:19" ht="15.75" thickBot="1" x14ac:dyDescent="0.3">
      <c r="D19" s="30"/>
      <c r="E19" s="45"/>
      <c r="F19" s="27">
        <f>Sheet2!P12</f>
        <v>0</v>
      </c>
      <c r="G19" s="2" t="str">
        <f>Sheet2!Q12</f>
        <v>to</v>
      </c>
      <c r="H19" s="27">
        <f>Sheet2!R12</f>
        <v>0</v>
      </c>
      <c r="I19" s="84"/>
      <c r="J19" s="85"/>
      <c r="K19" s="35"/>
      <c r="L19" s="30"/>
      <c r="M19" s="45"/>
      <c r="N19" s="2"/>
      <c r="O19" s="2"/>
      <c r="P19" s="2"/>
      <c r="Q19" s="79"/>
      <c r="R19" s="81"/>
      <c r="S19" s="15"/>
    </row>
    <row r="20" spans="4:19" ht="15.75" thickBot="1" x14ac:dyDescent="0.3">
      <c r="D20" s="46" t="str">
        <f>Sheet2!S5</f>
        <v>Thursday</v>
      </c>
      <c r="E20" s="48"/>
      <c r="F20" s="25">
        <f>Sheet2!S9</f>
        <v>0.33333333333333331</v>
      </c>
      <c r="G20" s="22" t="str">
        <f>Sheet2!T9</f>
        <v>to</v>
      </c>
      <c r="H20" s="26">
        <f>Sheet2!U9</f>
        <v>0.5</v>
      </c>
      <c r="I20" s="82">
        <f ca="1">Sheet2!S19</f>
        <v>36.96</v>
      </c>
      <c r="J20" s="83"/>
      <c r="K20" s="58">
        <f>((H20-F20)+(H21-F21))*24</f>
        <v>4</v>
      </c>
      <c r="L20" s="46"/>
      <c r="M20" s="48"/>
      <c r="N20" s="22"/>
      <c r="O20" s="22"/>
      <c r="P20" s="16"/>
      <c r="Q20" s="79"/>
      <c r="R20" s="81"/>
      <c r="S20" s="15"/>
    </row>
    <row r="21" spans="4:19" ht="15.75" thickBot="1" x14ac:dyDescent="0.3">
      <c r="D21" s="30"/>
      <c r="E21" s="45"/>
      <c r="F21" s="27">
        <f>Sheet2!S12</f>
        <v>0</v>
      </c>
      <c r="G21" s="2" t="str">
        <f>Sheet2!T12</f>
        <v>to</v>
      </c>
      <c r="H21" s="27">
        <f>Sheet2!U12</f>
        <v>0</v>
      </c>
      <c r="I21" s="84"/>
      <c r="J21" s="85"/>
      <c r="K21" s="35"/>
      <c r="L21" s="30"/>
      <c r="M21" s="45"/>
      <c r="N21" s="2"/>
      <c r="O21" s="2"/>
      <c r="P21" s="2"/>
      <c r="Q21" s="79"/>
      <c r="R21" s="81"/>
      <c r="S21" s="15"/>
    </row>
    <row r="22" spans="4:19" ht="15.75" thickBot="1" x14ac:dyDescent="0.3">
      <c r="D22" s="46" t="str">
        <f>Sheet2!V5</f>
        <v>Friday</v>
      </c>
      <c r="E22" s="48"/>
      <c r="F22" s="25">
        <f>Sheet2!V9</f>
        <v>0.33333333333333331</v>
      </c>
      <c r="G22" s="22" t="str">
        <f>Sheet2!W9</f>
        <v>to</v>
      </c>
      <c r="H22" s="26">
        <f>Sheet2!X9</f>
        <v>0.5</v>
      </c>
      <c r="I22" s="82">
        <f ca="1">Sheet2!V19</f>
        <v>14.840000000000002</v>
      </c>
      <c r="J22" s="83"/>
      <c r="K22" s="58">
        <f>((H22-F22)+(H23-F23))*24</f>
        <v>7</v>
      </c>
      <c r="L22" s="46"/>
      <c r="M22" s="48"/>
      <c r="N22" s="22"/>
      <c r="O22" s="22"/>
      <c r="P22" s="16"/>
      <c r="Q22" s="79"/>
      <c r="R22" s="81"/>
      <c r="S22" s="15"/>
    </row>
    <row r="23" spans="4:19" ht="15.75" thickBot="1" x14ac:dyDescent="0.3">
      <c r="D23" s="30"/>
      <c r="E23" s="45"/>
      <c r="F23" s="27">
        <f>Sheet2!V12</f>
        <v>0.54166666666666663</v>
      </c>
      <c r="G23" s="2" t="str">
        <f>Sheet2!W12</f>
        <v>to</v>
      </c>
      <c r="H23" s="27">
        <f>Sheet2!X12</f>
        <v>0.66666666666666663</v>
      </c>
      <c r="I23" s="84"/>
      <c r="J23" s="85"/>
      <c r="K23" s="35"/>
      <c r="L23" s="30"/>
      <c r="M23" s="45"/>
      <c r="N23" s="2"/>
      <c r="O23" s="2"/>
      <c r="P23" s="2"/>
      <c r="Q23" s="79"/>
      <c r="R23" s="81"/>
      <c r="S23" s="15"/>
    </row>
    <row r="24" spans="4:19" ht="15.75" thickBot="1" x14ac:dyDescent="0.3">
      <c r="D24" s="46" t="str">
        <f>Sheet2!Y5</f>
        <v>Saturday</v>
      </c>
      <c r="E24" s="48"/>
      <c r="F24" s="25">
        <f>Sheet2!Y9</f>
        <v>0.33333333333333331</v>
      </c>
      <c r="G24" s="22" t="str">
        <f>Sheet2!Z9</f>
        <v>to</v>
      </c>
      <c r="H24" s="26">
        <f>Sheet2!AA9</f>
        <v>0.5</v>
      </c>
      <c r="I24" s="82">
        <f ca="1">Sheet2!Y19</f>
        <v>109.9</v>
      </c>
      <c r="J24" s="83"/>
      <c r="K24" s="58">
        <f>((H24-F24)+(H25-F25))*24</f>
        <v>7</v>
      </c>
      <c r="L24" s="46"/>
      <c r="M24" s="48"/>
      <c r="N24" s="22"/>
      <c r="O24" s="22"/>
      <c r="P24" s="16"/>
      <c r="Q24" s="79"/>
      <c r="R24" s="81"/>
      <c r="S24" s="15"/>
    </row>
    <row r="25" spans="4:19" ht="15.75" thickBot="1" x14ac:dyDescent="0.3">
      <c r="D25" s="30"/>
      <c r="E25" s="45"/>
      <c r="F25" s="27">
        <f>Sheet2!Y12</f>
        <v>0.54166666666666663</v>
      </c>
      <c r="G25" s="2" t="str">
        <f>Sheet2!Z12</f>
        <v>to</v>
      </c>
      <c r="H25" s="27">
        <f>Sheet2!AA12</f>
        <v>0.66666666666666663</v>
      </c>
      <c r="I25" s="84"/>
      <c r="J25" s="85"/>
      <c r="K25" s="35"/>
      <c r="L25" s="30"/>
      <c r="M25" s="45"/>
      <c r="N25" s="2"/>
      <c r="O25" s="2"/>
      <c r="P25" s="2"/>
      <c r="Q25" s="79"/>
      <c r="R25" s="81"/>
      <c r="S25" s="18"/>
    </row>
    <row r="26" spans="4:19" x14ac:dyDescent="0.25">
      <c r="D26" s="46"/>
      <c r="E26" s="47"/>
      <c r="F26" s="47"/>
      <c r="G26" s="47"/>
      <c r="H26" s="47"/>
      <c r="I26" s="47"/>
      <c r="J26" s="47"/>
      <c r="K26" s="48"/>
      <c r="L26" s="46"/>
      <c r="M26" s="47"/>
      <c r="N26" s="47"/>
      <c r="O26" s="47"/>
      <c r="P26" s="47"/>
      <c r="Q26" s="47"/>
      <c r="R26" s="47"/>
      <c r="S26" s="48"/>
    </row>
    <row r="27" spans="4:19" ht="15.75" thickBot="1" x14ac:dyDescent="0.3">
      <c r="D27" s="30"/>
      <c r="E27" s="44"/>
      <c r="F27" s="44"/>
      <c r="G27" s="44"/>
      <c r="H27" s="44"/>
      <c r="I27" s="44"/>
      <c r="J27" s="44"/>
      <c r="K27" s="45"/>
      <c r="L27" s="30"/>
      <c r="M27" s="44"/>
      <c r="N27" s="44"/>
      <c r="O27" s="44"/>
      <c r="P27" s="44"/>
      <c r="Q27" s="44"/>
      <c r="R27" s="44"/>
      <c r="S27" s="45"/>
    </row>
  </sheetData>
  <mergeCells count="81">
    <mergeCell ref="E10:F10"/>
    <mergeCell ref="G10:H10"/>
    <mergeCell ref="I10:J10"/>
    <mergeCell ref="D11:E11"/>
    <mergeCell ref="D2:K5"/>
    <mergeCell ref="D6:K7"/>
    <mergeCell ref="D8:K8"/>
    <mergeCell ref="E9:F9"/>
    <mergeCell ref="G9:H9"/>
    <mergeCell ref="I9:J9"/>
    <mergeCell ref="D24:E25"/>
    <mergeCell ref="I11:J11"/>
    <mergeCell ref="F11:H11"/>
    <mergeCell ref="D12:E13"/>
    <mergeCell ref="D14:E15"/>
    <mergeCell ref="D16:E17"/>
    <mergeCell ref="D18:E19"/>
    <mergeCell ref="D20:E21"/>
    <mergeCell ref="D22:E23"/>
    <mergeCell ref="L12:M13"/>
    <mergeCell ref="Q12:R12"/>
    <mergeCell ref="Q13:R13"/>
    <mergeCell ref="L2:S5"/>
    <mergeCell ref="L6:S7"/>
    <mergeCell ref="L8:S8"/>
    <mergeCell ref="M9:N9"/>
    <mergeCell ref="O9:P9"/>
    <mergeCell ref="Q9:R9"/>
    <mergeCell ref="M10:N10"/>
    <mergeCell ref="O10:P10"/>
    <mergeCell ref="Q10:R10"/>
    <mergeCell ref="L11:M11"/>
    <mergeCell ref="N11:P11"/>
    <mergeCell ref="Q11:R11"/>
    <mergeCell ref="L14:M15"/>
    <mergeCell ref="Q14:R14"/>
    <mergeCell ref="Q15:R15"/>
    <mergeCell ref="L16:M17"/>
    <mergeCell ref="Q16:R16"/>
    <mergeCell ref="Q17:R17"/>
    <mergeCell ref="L18:M19"/>
    <mergeCell ref="Q18:R18"/>
    <mergeCell ref="Q19:R19"/>
    <mergeCell ref="L20:M21"/>
    <mergeCell ref="Q20:R20"/>
    <mergeCell ref="Q21:R21"/>
    <mergeCell ref="D26:K27"/>
    <mergeCell ref="L26:S27"/>
    <mergeCell ref="U2:AB5"/>
    <mergeCell ref="U6:AB7"/>
    <mergeCell ref="U8:AB8"/>
    <mergeCell ref="V9:W9"/>
    <mergeCell ref="X9:Y9"/>
    <mergeCell ref="Z9:AA9"/>
    <mergeCell ref="V10:W10"/>
    <mergeCell ref="X10:Y10"/>
    <mergeCell ref="L22:M23"/>
    <mergeCell ref="Q22:R22"/>
    <mergeCell ref="Q23:R23"/>
    <mergeCell ref="L24:M25"/>
    <mergeCell ref="Q24:R24"/>
    <mergeCell ref="Q25:R25"/>
    <mergeCell ref="Z10:AA10"/>
    <mergeCell ref="V12:AB12"/>
    <mergeCell ref="V13:AB13"/>
    <mergeCell ref="V14:AB14"/>
    <mergeCell ref="V16:AB16"/>
    <mergeCell ref="I24:J25"/>
    <mergeCell ref="K12:K13"/>
    <mergeCell ref="K14:K15"/>
    <mergeCell ref="K16:K17"/>
    <mergeCell ref="K18:K19"/>
    <mergeCell ref="K20:K21"/>
    <mergeCell ref="K22:K23"/>
    <mergeCell ref="K24:K25"/>
    <mergeCell ref="I12:J13"/>
    <mergeCell ref="I14:J15"/>
    <mergeCell ref="I16:J17"/>
    <mergeCell ref="I18:J19"/>
    <mergeCell ref="I20:J21"/>
    <mergeCell ref="I22:J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CtrlSoft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Injamul  Hoque</dc:creator>
  <cp:lastModifiedBy>Injamul  Hoque</cp:lastModifiedBy>
  <dcterms:created xsi:type="dcterms:W3CDTF">2021-11-23T18:05:26Z</dcterms:created>
  <dcterms:modified xsi:type="dcterms:W3CDTF">2021-12-09T19:42:46Z</dcterms:modified>
</cp:coreProperties>
</file>