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on\OneDrive\Desktop\cert_gen\certificates\"/>
    </mc:Choice>
  </mc:AlternateContent>
  <xr:revisionPtr revIDLastSave="0" documentId="13_ncr:1_{15313708-80AC-464B-8EA4-91F5C4D84D1C}" xr6:coauthVersionLast="47" xr6:coauthVersionMax="47" xr10:uidLastSave="{00000000-0000-0000-0000-000000000000}"/>
  <bookViews>
    <workbookView xWindow="-120" yWindow="-120" windowWidth="29040" windowHeight="15720" xr2:uid="{960FAD89-0084-4D73-BAA3-3A117A815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3" i="1" l="1"/>
  <c r="AJ23" i="1"/>
  <c r="AC23" i="1"/>
  <c r="AB23" i="1"/>
  <c r="Q23" i="1"/>
  <c r="S23" i="1" s="1"/>
  <c r="AM22" i="1"/>
  <c r="AJ22" i="1"/>
  <c r="AC22" i="1"/>
  <c r="AB22" i="1"/>
  <c r="Q22" i="1"/>
  <c r="S22" i="1" s="1"/>
  <c r="AM21" i="1"/>
  <c r="AJ21" i="1"/>
  <c r="AC21" i="1"/>
  <c r="AB21" i="1"/>
  <c r="Q21" i="1"/>
  <c r="S21" i="1" s="1"/>
  <c r="AM20" i="1"/>
  <c r="AJ20" i="1"/>
  <c r="AC20" i="1"/>
  <c r="AB20" i="1"/>
  <c r="Q20" i="1"/>
  <c r="S20" i="1" s="1"/>
  <c r="AM19" i="1"/>
  <c r="AJ19" i="1"/>
  <c r="AC19" i="1"/>
  <c r="AB19" i="1"/>
  <c r="Q19" i="1"/>
  <c r="S19" i="1" s="1"/>
  <c r="AM18" i="1"/>
  <c r="AJ18" i="1"/>
  <c r="AC18" i="1"/>
  <c r="AB18" i="1"/>
  <c r="Q18" i="1"/>
  <c r="S18" i="1" s="1"/>
  <c r="AM17" i="1"/>
  <c r="AJ17" i="1"/>
  <c r="AC17" i="1"/>
  <c r="AB17" i="1"/>
  <c r="Q17" i="1"/>
  <c r="S17" i="1" s="1"/>
  <c r="AM16" i="1"/>
  <c r="AJ16" i="1"/>
  <c r="AC16" i="1"/>
  <c r="AB16" i="1"/>
  <c r="Q16" i="1"/>
  <c r="S16" i="1" s="1"/>
  <c r="AM15" i="1"/>
  <c r="AJ15" i="1"/>
  <c r="AC15" i="1"/>
  <c r="AB15" i="1"/>
  <c r="Q15" i="1"/>
  <c r="S15" i="1" s="1"/>
  <c r="AM14" i="1"/>
  <c r="AJ14" i="1"/>
  <c r="AC14" i="1"/>
  <c r="AB14" i="1"/>
  <c r="Q14" i="1"/>
  <c r="S14" i="1" s="1"/>
  <c r="AM13" i="1"/>
  <c r="AJ13" i="1"/>
  <c r="AC13" i="1"/>
  <c r="AB13" i="1"/>
  <c r="Q13" i="1"/>
  <c r="S13" i="1" s="1"/>
  <c r="AM12" i="1"/>
  <c r="AJ12" i="1"/>
  <c r="AC12" i="1"/>
  <c r="AB12" i="1"/>
  <c r="Q12" i="1"/>
  <c r="S12" i="1" s="1"/>
  <c r="AM11" i="1"/>
  <c r="AJ11" i="1"/>
  <c r="AC11" i="1"/>
  <c r="AB11" i="1"/>
  <c r="Q11" i="1"/>
  <c r="S11" i="1" s="1"/>
  <c r="AM10" i="1"/>
  <c r="AJ10" i="1"/>
  <c r="AC10" i="1"/>
  <c r="AB10" i="1"/>
  <c r="Q10" i="1"/>
  <c r="S10" i="1" s="1"/>
  <c r="AM9" i="1"/>
  <c r="AJ9" i="1"/>
  <c r="AC9" i="1"/>
  <c r="AB9" i="1"/>
  <c r="Q9" i="1"/>
  <c r="S9" i="1" s="1"/>
  <c r="AM8" i="1"/>
  <c r="AJ8" i="1"/>
  <c r="AC8" i="1"/>
  <c r="AB8" i="1"/>
  <c r="Q8" i="1"/>
  <c r="S8" i="1" s="1"/>
  <c r="AM7" i="1"/>
  <c r="AJ7" i="1"/>
  <c r="AC7" i="1"/>
  <c r="AB7" i="1"/>
  <c r="Q7" i="1"/>
  <c r="S7" i="1" s="1"/>
  <c r="AM6" i="1"/>
  <c r="AJ6" i="1"/>
  <c r="AC6" i="1"/>
  <c r="AB6" i="1"/>
  <c r="Q6" i="1"/>
  <c r="S6" i="1" s="1"/>
  <c r="AM5" i="1"/>
  <c r="AJ5" i="1"/>
  <c r="AC5" i="1"/>
  <c r="AB5" i="1"/>
  <c r="Q5" i="1"/>
  <c r="S5" i="1" s="1"/>
  <c r="AM4" i="1"/>
  <c r="AJ4" i="1"/>
  <c r="AC4" i="1"/>
  <c r="AB4" i="1"/>
  <c r="Q4" i="1"/>
  <c r="S4" i="1" s="1"/>
  <c r="AM3" i="1"/>
  <c r="AJ3" i="1"/>
  <c r="AC3" i="1"/>
  <c r="AB3" i="1"/>
  <c r="Q3" i="1"/>
  <c r="S3" i="1" s="1"/>
  <c r="AM2" i="1"/>
  <c r="AJ2" i="1"/>
  <c r="AC2" i="1"/>
  <c r="AB2" i="1"/>
  <c r="Q2" i="1"/>
  <c r="S2" i="1" s="1"/>
</calcChain>
</file>

<file path=xl/sharedStrings.xml><?xml version="1.0" encoding="utf-8"?>
<sst xmlns="http://schemas.openxmlformats.org/spreadsheetml/2006/main" count="381" uniqueCount="224">
  <si>
    <t>Item Number</t>
  </si>
  <si>
    <t>NO.</t>
  </si>
  <si>
    <t>DISTRICT</t>
  </si>
  <si>
    <r>
      <t xml:space="preserve">SCHOOL ID </t>
    </r>
    <r>
      <rPr>
        <sz val="12"/>
        <color rgb="FF000000"/>
        <rFont val="Bookman Old Style"/>
        <family val="1"/>
      </rPr>
      <t>(Mother School)</t>
    </r>
  </si>
  <si>
    <t>SCHOOL NAME</t>
  </si>
  <si>
    <r>
      <t xml:space="preserve">LEVEL
</t>
    </r>
    <r>
      <rPr>
        <i/>
        <sz val="12"/>
        <color theme="1"/>
        <rFont val="Bookman Old Style"/>
        <family val="1"/>
      </rPr>
      <t>(ELEM, JHS, SHS, ALS)</t>
    </r>
  </si>
  <si>
    <r>
      <t xml:space="preserve">POSITION CATEGORY 
</t>
    </r>
    <r>
      <rPr>
        <sz val="12"/>
        <color theme="1"/>
        <rFont val="Bookman Old Style"/>
        <family val="1"/>
      </rPr>
      <t>(Teaching, Related-Teaching, Non-Teaching )</t>
    </r>
  </si>
  <si>
    <r>
      <t xml:space="preserve">PLANTILLA
</t>
    </r>
    <r>
      <rPr>
        <sz val="12"/>
        <color theme="1"/>
        <rFont val="Bookman Old Style"/>
        <family val="1"/>
      </rPr>
      <t>(KINDER, ELEM, OSDS, ALS, CID, SGOD, SHS, SCHOOL)</t>
    </r>
  </si>
  <si>
    <t>ITEM SEQUENCE NUMBER</t>
  </si>
  <si>
    <t>PAGE</t>
  </si>
  <si>
    <t>TOTAL NUMBER PAGE</t>
  </si>
  <si>
    <t>ACTUAL NAME OF INCUMBENT</t>
  </si>
  <si>
    <t>FULL NAME</t>
  </si>
  <si>
    <t>NAME</t>
  </si>
  <si>
    <t>NAMEf</t>
  </si>
  <si>
    <r>
      <t>PLANTILLA DATE OF BIRTH
(</t>
    </r>
    <r>
      <rPr>
        <b/>
        <i/>
        <sz val="12"/>
        <color theme="1"/>
        <rFont val="Bookman Old Style"/>
        <family val="1"/>
      </rPr>
      <t>mm/dd/yyyy</t>
    </r>
    <r>
      <rPr>
        <b/>
        <sz val="12"/>
        <color theme="1"/>
        <rFont val="Bookman Old Style"/>
        <family val="1"/>
      </rPr>
      <t>)</t>
    </r>
  </si>
  <si>
    <t>ACTUAL DATE OF BIRTH
(mm/dd/yyyy)</t>
  </si>
  <si>
    <t>PLANTILLA</t>
  </si>
  <si>
    <t>SERVICE RECORD</t>
  </si>
  <si>
    <t>PAYSLIP</t>
  </si>
  <si>
    <t>SALARY</t>
  </si>
  <si>
    <r>
      <t xml:space="preserve">EMPLOYEE NUMBER
</t>
    </r>
    <r>
      <rPr>
        <i/>
        <sz val="12"/>
        <color theme="1"/>
        <rFont val="Bookman Old Style"/>
        <family val="1"/>
      </rPr>
      <t>(NONE if Division Paid)</t>
    </r>
  </si>
  <si>
    <t>GSIS BP NUMBER</t>
  </si>
  <si>
    <t>PAG-IBIG MEMBER ID</t>
  </si>
  <si>
    <t>PHIC NUMBER</t>
  </si>
  <si>
    <r>
      <rPr>
        <b/>
        <u/>
        <sz val="12"/>
        <color theme="1"/>
        <rFont val="Bookman Old Style"/>
        <family val="1"/>
      </rPr>
      <t>PLANTILLA</t>
    </r>
    <r>
      <rPr>
        <b/>
        <sz val="12"/>
        <color theme="1"/>
        <rFont val="Bookman Old Style"/>
        <family val="1"/>
      </rPr>
      <t xml:space="preserve"> DATE OF FIRST APPOINTMENT AS PERMANENT
</t>
    </r>
    <r>
      <rPr>
        <i/>
        <sz val="12"/>
        <color theme="1"/>
        <rFont val="Bookman Old Style"/>
        <family val="1"/>
      </rPr>
      <t>(Month, Day, Year)</t>
    </r>
  </si>
  <si>
    <t>PERMANENT</t>
  </si>
  <si>
    <r>
      <rPr>
        <b/>
        <u/>
        <sz val="12"/>
        <color theme="1"/>
        <rFont val="Bookman Old Style"/>
        <family val="1"/>
      </rPr>
      <t>PLANTILLA</t>
    </r>
    <r>
      <rPr>
        <b/>
        <sz val="12"/>
        <color theme="1"/>
        <rFont val="Bookman Old Style"/>
        <family val="1"/>
      </rPr>
      <t xml:space="preserve"> DATE OF LATEST APPOINTMENT 
</t>
    </r>
    <r>
      <rPr>
        <i/>
        <sz val="12"/>
        <color theme="1"/>
        <rFont val="Bookman Old Style"/>
        <family val="1"/>
      </rPr>
      <t>(Month, Day, Year)</t>
    </r>
  </si>
  <si>
    <r>
      <rPr>
        <b/>
        <u/>
        <sz val="12"/>
        <color theme="1"/>
        <rFont val="Bookman Old Style"/>
        <family val="1"/>
      </rPr>
      <t>ACTUAL</t>
    </r>
    <r>
      <rPr>
        <b/>
        <sz val="12"/>
        <color theme="1"/>
        <rFont val="Bookman Old Style"/>
        <family val="1"/>
      </rPr>
      <t xml:space="preserve"> DATE OF LATEST APPOINTMENT 
</t>
    </r>
    <r>
      <rPr>
        <i/>
        <sz val="12"/>
        <color theme="1"/>
        <rFont val="Bookman Old Style"/>
        <family val="1"/>
      </rPr>
      <t>(Month, Day, Year)</t>
    </r>
  </si>
  <si>
    <t>PROMOTION</t>
  </si>
  <si>
    <r>
      <t>NATURE OF LATEST APPOINTMENT</t>
    </r>
    <r>
      <rPr>
        <b/>
        <i/>
        <sz val="12"/>
        <color theme="1"/>
        <rFont val="Bookman Old Style"/>
        <family val="1"/>
      </rPr>
      <t xml:space="preserve"> </t>
    </r>
    <r>
      <rPr>
        <i/>
        <sz val="12"/>
        <color rgb="FF000000"/>
        <rFont val="Bookman Old Style"/>
        <family val="1"/>
      </rPr>
      <t>(Original, Promotion, Reappointment, Reemployment, Transfer, Reclass)</t>
    </r>
  </si>
  <si>
    <r>
      <t xml:space="preserve">ITEM STATUS </t>
    </r>
    <r>
      <rPr>
        <sz val="12"/>
        <color rgb="FF000000"/>
        <rFont val="Bookman Old Style"/>
        <family val="1"/>
      </rPr>
      <t xml:space="preserve">
</t>
    </r>
    <r>
      <rPr>
        <i/>
        <sz val="12"/>
        <color rgb="FF000000"/>
        <rFont val="Bookman Old Style"/>
        <family val="1"/>
      </rPr>
      <t>(Permanent, Provisional, Coterminous, Coterminous with the Incumbent)</t>
    </r>
  </si>
  <si>
    <t>REMARKS</t>
  </si>
  <si>
    <t>AREA</t>
  </si>
  <si>
    <t>P/P/PA</t>
  </si>
  <si>
    <t>SEX</t>
  </si>
  <si>
    <t>TIN</t>
  </si>
  <si>
    <t>OSEC-DECSB-TCH1-422464-2024</t>
  </si>
  <si>
    <t>CALUYA</t>
  </si>
  <si>
    <t>BUNLAO IS</t>
  </si>
  <si>
    <t>JHS</t>
  </si>
  <si>
    <t>TEACHING</t>
  </si>
  <si>
    <t>ELEM</t>
  </si>
  <si>
    <t>Teacher I</t>
  </si>
  <si>
    <t>BARTULO</t>
  </si>
  <si>
    <t>KIMVERLY</t>
  </si>
  <si>
    <t>FALLAR</t>
  </si>
  <si>
    <t>BARTULO, KIMVERLY  FALLAR</t>
  </si>
  <si>
    <t>10/30/98</t>
  </si>
  <si>
    <t>NONE</t>
  </si>
  <si>
    <t>OSEC-DECSB-SP3-420022-2010</t>
  </si>
  <si>
    <t>SAN JOSE</t>
  </si>
  <si>
    <t>DELEGATE ANGEL SALAZAR JR. MEMORIAL SCHOOL</t>
  </si>
  <si>
    <t>SCHOOL PRINCIPAL III</t>
  </si>
  <si>
    <t>ALITAO</t>
  </si>
  <si>
    <t>EMMY CLYDIE</t>
  </si>
  <si>
    <t>TATOY</t>
  </si>
  <si>
    <t>ALITAO, EMMY CLYDIE TATOY</t>
  </si>
  <si>
    <t>11-000103563-0</t>
  </si>
  <si>
    <t>M</t>
  </si>
  <si>
    <t>T</t>
  </si>
  <si>
    <t>F</t>
  </si>
  <si>
    <t>OSEC-DECSB-SP3-420023-2010</t>
  </si>
  <si>
    <t>SAN REMIGIO I</t>
  </si>
  <si>
    <t>CALAG-ITAN CS</t>
  </si>
  <si>
    <t>RELATED-TEACHING</t>
  </si>
  <si>
    <t>TACAISAN</t>
  </si>
  <si>
    <t>JANET</t>
  </si>
  <si>
    <t>CLAUD</t>
  </si>
  <si>
    <t>TACAISAN. JANET CLAUD</t>
  </si>
  <si>
    <t>11/29/1974</t>
  </si>
  <si>
    <t>02002700752</t>
  </si>
  <si>
    <t>158000634936</t>
  </si>
  <si>
    <t>11-000012657-8</t>
  </si>
  <si>
    <t>AUGUST 01,1996</t>
  </si>
  <si>
    <t>DECEMBER 17, 2018</t>
  </si>
  <si>
    <t>CONVERTED TO RT</t>
  </si>
  <si>
    <t>OSEC-DECSB-MTCHR3-420006-2022</t>
  </si>
  <si>
    <t>SABANG II ES</t>
  </si>
  <si>
    <t>MASTER TEACHER III</t>
  </si>
  <si>
    <t>PRESENTE</t>
  </si>
  <si>
    <t>GINA</t>
  </si>
  <si>
    <t>DIVINO</t>
  </si>
  <si>
    <t>PRESENTE, GINA DIVINO</t>
  </si>
  <si>
    <t>2002641668</t>
  </si>
  <si>
    <t>158000731975</t>
  </si>
  <si>
    <t>110001061445</t>
  </si>
  <si>
    <t>11/23/2006</t>
  </si>
  <si>
    <t>12/27/2022</t>
  </si>
  <si>
    <t>RECLASSIFICATION</t>
  </si>
  <si>
    <t>OSEC-DECSB-TCH1-422456-2024</t>
  </si>
  <si>
    <t>CAPOYUAN INTEGRATED SCHOOL</t>
  </si>
  <si>
    <t>TEACHER I</t>
  </si>
  <si>
    <t>UNFILLED</t>
  </si>
  <si>
    <t>OSEC-DECSB-SP2-420061-2010</t>
  </si>
  <si>
    <t>VALDERRAMA</t>
  </si>
  <si>
    <t>VALDERRAMA CENTRAL ES</t>
  </si>
  <si>
    <t>PRINCIPAL II</t>
  </si>
  <si>
    <t>GARIO</t>
  </si>
  <si>
    <t>CONSUELO</t>
  </si>
  <si>
    <t>PILLADO</t>
  </si>
  <si>
    <t>GARIO, CONSUELO  PILLADO</t>
  </si>
  <si>
    <t>P</t>
  </si>
  <si>
    <t>OSEC-DECSB-TCH1-421395-2017</t>
  </si>
  <si>
    <t>ANTIQUE INTEGRATED SCHOOL</t>
  </si>
  <si>
    <t>OSEC-DECSB-SP2-420062-2010</t>
  </si>
  <si>
    <t>SEBASTE</t>
  </si>
  <si>
    <t>Sebaste Central School</t>
  </si>
  <si>
    <t>NON-TEACHING</t>
  </si>
  <si>
    <t>DELA CRUZ</t>
  </si>
  <si>
    <t>JONGAY</t>
  </si>
  <si>
    <t>DELA CRUZ, GINA  JONGAY</t>
  </si>
  <si>
    <t>11-000014078-3</t>
  </si>
  <si>
    <t>July 01, 1991</t>
  </si>
  <si>
    <t>January 03, 2019</t>
  </si>
  <si>
    <t>Promotion</t>
  </si>
  <si>
    <t>OSEC-DECSB-SP2-420063-2010</t>
  </si>
  <si>
    <t>SCHOOL PRINCIPAL II</t>
  </si>
  <si>
    <t>OSEC-DECSB-TCH1-422448-2024</t>
  </si>
  <si>
    <t>OSEC-DECSB-SP2-420064-2010</t>
  </si>
  <si>
    <t>TIBIAO</t>
  </si>
  <si>
    <t>TIBIAO CENTRAL SCHOOL</t>
  </si>
  <si>
    <t>Teaching</t>
  </si>
  <si>
    <t>PRINCIPAL II - 20</t>
  </si>
  <si>
    <t>BALEÑA</t>
  </si>
  <si>
    <t>JEMELYN</t>
  </si>
  <si>
    <t>MARCELINO</t>
  </si>
  <si>
    <t>BALEÑA, JEMELYN MARCELINO</t>
  </si>
  <si>
    <t>09/27/1972</t>
  </si>
  <si>
    <t>4615851</t>
  </si>
  <si>
    <t>02002712001</t>
  </si>
  <si>
    <t>158000526630</t>
  </si>
  <si>
    <t>19-000355983-5</t>
  </si>
  <si>
    <t>June 26, 1995</t>
  </si>
  <si>
    <t>December 01, 2016</t>
  </si>
  <si>
    <t>OSEC-DECSB-TCH1-422449-2024</t>
  </si>
  <si>
    <t>OSEC-DECSB-SP2-420065-2010</t>
  </si>
  <si>
    <t>OSEC-DECSB-NURS2-420022-2022</t>
  </si>
  <si>
    <t>BUGASONG</t>
  </si>
  <si>
    <t>CUBAY ES</t>
  </si>
  <si>
    <t>ELEMENTARY</t>
  </si>
  <si>
    <t>NON TEACHING</t>
  </si>
  <si>
    <t>NURSE II</t>
  </si>
  <si>
    <t>DAVA</t>
  </si>
  <si>
    <t>JOCELYN</t>
  </si>
  <si>
    <t>SAGUN</t>
  </si>
  <si>
    <t>DAVA, JOCELYN SAGUN</t>
  </si>
  <si>
    <t>11-000052727-0</t>
  </si>
  <si>
    <t>RECLASS</t>
  </si>
  <si>
    <t>OSEC-DECSB-SP2-420066-2010</t>
  </si>
  <si>
    <t>BELISON</t>
  </si>
  <si>
    <t>BELISON CS</t>
  </si>
  <si>
    <t>MARMITO</t>
  </si>
  <si>
    <t>NELSIE</t>
  </si>
  <si>
    <t>AGUILO</t>
  </si>
  <si>
    <t>MARMITO, NELSIE AGUILO</t>
  </si>
  <si>
    <t>06/30/1967</t>
  </si>
  <si>
    <t>0601-221911-03</t>
  </si>
  <si>
    <t>11-000005718-5</t>
  </si>
  <si>
    <t>07/23/2013</t>
  </si>
  <si>
    <t>OSEC-DECSB-SP2-420067-2010</t>
  </si>
  <si>
    <t>HAMTIC NORTH</t>
  </si>
  <si>
    <t>HAMTIC CENTRAL SCHOOL</t>
  </si>
  <si>
    <t>MACUJA</t>
  </si>
  <si>
    <t>HELEN</t>
  </si>
  <si>
    <t>ONG</t>
  </si>
  <si>
    <t>MACUJA, HELEN HELEN ONG</t>
  </si>
  <si>
    <t>2002667650</t>
  </si>
  <si>
    <t>1580-0053-0394</t>
  </si>
  <si>
    <t>11-000005297-3</t>
  </si>
  <si>
    <t>OSEC-DECSB-SP2-420068-2010</t>
  </si>
  <si>
    <t>RELATED TEACHING</t>
  </si>
  <si>
    <t>OBANI</t>
  </si>
  <si>
    <t>SYLVIA</t>
  </si>
  <si>
    <t>ADRADA</t>
  </si>
  <si>
    <t>OBANI, SYLVIA ADRADA</t>
  </si>
  <si>
    <t>60122242104</t>
  </si>
  <si>
    <t>OSEC-DECSB-SP2-420069-2010</t>
  </si>
  <si>
    <t>BARBAZA</t>
  </si>
  <si>
    <t>BARBAZA CENTRAL SCHOOL</t>
  </si>
  <si>
    <t>AREVALO</t>
  </si>
  <si>
    <t>LETICIA</t>
  </si>
  <si>
    <t>PALACIOS</t>
  </si>
  <si>
    <t>AREVALO, LETICIA  PALACIOS</t>
  </si>
  <si>
    <t>OSEC-DECSB-AOF2-4200024-2024</t>
  </si>
  <si>
    <t>MAYBATO ELEMENTARY SCHOOL</t>
  </si>
  <si>
    <t>Administrative Officer II</t>
  </si>
  <si>
    <t>LUCES</t>
  </si>
  <si>
    <t>MERIBETH JANE</t>
  </si>
  <si>
    <t>JUANILLO</t>
  </si>
  <si>
    <t>LUCES, MERIBETH JANE JUANILLO</t>
  </si>
  <si>
    <t>02-025146362-0</t>
  </si>
  <si>
    <t>OSEC-DECSB-PSDS-420367-1998</t>
  </si>
  <si>
    <t>PSDS</t>
  </si>
  <si>
    <t>CADUADA</t>
  </si>
  <si>
    <t>MELCHIE</t>
  </si>
  <si>
    <t>ANTIOLA</t>
  </si>
  <si>
    <t>CADUADA, MELCHIE  ANTIOLA</t>
  </si>
  <si>
    <t>11-000069227-1</t>
  </si>
  <si>
    <t>January 01, 1994</t>
  </si>
  <si>
    <t>June 10, 2011</t>
  </si>
  <si>
    <t>OSEC-DECSB-NURS2-420009-2022</t>
  </si>
  <si>
    <t>NURSE</t>
  </si>
  <si>
    <t>LABAO</t>
  </si>
  <si>
    <t>DERALGEN</t>
  </si>
  <si>
    <t>RIOBUYA</t>
  </si>
  <si>
    <t>LABAO, DERALGEN  RIOBUYA</t>
  </si>
  <si>
    <t>September 1, 1998</t>
  </si>
  <si>
    <t>March 24, 2022</t>
  </si>
  <si>
    <t>OSEC-DECSB-SP2-420070-2010</t>
  </si>
  <si>
    <t>LIBERTAD</t>
  </si>
  <si>
    <t>PUCIO ES</t>
  </si>
  <si>
    <t>LEGARDE</t>
  </si>
  <si>
    <t>SHARON</t>
  </si>
  <si>
    <t>ELIAB</t>
  </si>
  <si>
    <t>LEGARDE, SHARON  ELIAB</t>
  </si>
  <si>
    <t>02/28/1976</t>
  </si>
  <si>
    <t>006-0092-1104-3</t>
  </si>
  <si>
    <t>1580-0065-9514</t>
  </si>
  <si>
    <t>19-000781206-3</t>
  </si>
  <si>
    <t>08/01/2001</t>
  </si>
  <si>
    <t>03/20/2019</t>
  </si>
  <si>
    <r>
      <rPr>
        <b/>
        <u/>
        <sz val="12"/>
        <color theme="1"/>
        <rFont val="Bookman Old Style"/>
        <family val="1"/>
      </rPr>
      <t xml:space="preserve">ACTUAL </t>
    </r>
    <r>
      <rPr>
        <b/>
        <sz val="12"/>
        <color theme="1"/>
        <rFont val="Bookman Old Style"/>
        <family val="1"/>
      </rPr>
      <t>PERMANENT</t>
    </r>
  </si>
  <si>
    <t>POSITION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</si>
</sst>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3409]mmmm\ dd\,\ yyyy;@"/>
    <numFmt numFmtId="165" formatCode="[$-3409]mmmm\ dd\,\ yyyy"/>
    <numFmt numFmtId="166" formatCode="mm/dd/yyyy;@"/>
    <numFmt numFmtId="167" formatCode="mmmm\ dd\,\ yyyy"/>
    <numFmt numFmtId="168" formatCode="mm/dd/yy"/>
    <numFmt numFmtId="169" formatCode="[$-409]mmmm\ d\,\ yyyy;@"/>
    <numFmt numFmtId="170" formatCode="0;[Red]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b/>
      <sz val="12"/>
      <color rgb="FF000000"/>
      <name val="Bookman Old Style"/>
      <family val="1"/>
    </font>
    <font>
      <sz val="12"/>
      <color rgb="FF000000"/>
      <name val="Bookman Old Style"/>
      <family val="1"/>
    </font>
    <font>
      <i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i/>
      <sz val="12"/>
      <color theme="1"/>
      <name val="Bookman Old Style"/>
      <family val="1"/>
    </font>
    <font>
      <b/>
      <u/>
      <sz val="12"/>
      <color theme="1"/>
      <name val="Bookman Old Style"/>
      <family val="1"/>
    </font>
    <font>
      <i/>
      <sz val="12"/>
      <color rgb="FF000000"/>
      <name val="Bookman Old Style"/>
      <family val="1"/>
    </font>
    <font>
      <sz val="12"/>
      <name val="Bookman Old Style"/>
      <family val="1"/>
    </font>
    <font>
      <sz val="10"/>
      <color rgb="FF000000"/>
      <name val="Calibri"/>
      <family val="2"/>
      <scheme val="minor"/>
    </font>
    <font>
      <sz val="12"/>
      <color indexed="8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</cellStyleXfs>
  <cellXfs count="1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7" fillId="2" borderId="1" xfId="0" quotePrefix="1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textRotation="90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" fontId="2" fillId="0" borderId="8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6" fillId="0" borderId="8" xfId="1" applyFont="1" applyBorder="1" applyAlignment="1">
      <alignment horizontal="left" vertic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right"/>
    </xf>
    <xf numFmtId="49" fontId="6" fillId="0" borderId="8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/>
    </xf>
    <xf numFmtId="0" fontId="6" fillId="0" borderId="8" xfId="0" applyFont="1" applyBorder="1"/>
    <xf numFmtId="0" fontId="6" fillId="3" borderId="8" xfId="0" applyFont="1" applyFill="1" applyBorder="1"/>
    <xf numFmtId="0" fontId="5" fillId="3" borderId="8" xfId="0" applyFont="1" applyFill="1" applyBorder="1"/>
    <xf numFmtId="164" fontId="6" fillId="0" borderId="8" xfId="0" applyNumberFormat="1" applyFont="1" applyBorder="1" applyAlignment="1">
      <alignment horizontal="right"/>
    </xf>
    <xf numFmtId="0" fontId="4" fillId="4" borderId="8" xfId="1" applyFont="1" applyFill="1" applyBorder="1" applyAlignment="1">
      <alignment horizontal="left" vertical="center"/>
    </xf>
    <xf numFmtId="0" fontId="4" fillId="4" borderId="8" xfId="1" applyFont="1" applyFill="1" applyBorder="1" applyAlignment="1">
      <alignment horizontal="left"/>
    </xf>
    <xf numFmtId="0" fontId="4" fillId="4" borderId="8" xfId="1" applyFont="1" applyFill="1" applyBorder="1"/>
    <xf numFmtId="0" fontId="4" fillId="4" borderId="8" xfId="1" applyFont="1" applyFill="1" applyBorder="1" applyAlignment="1">
      <alignment horizontal="right"/>
    </xf>
    <xf numFmtId="14" fontId="9" fillId="4" borderId="8" xfId="1" applyNumberFormat="1" applyFont="1" applyFill="1" applyBorder="1" applyAlignment="1">
      <alignment horizontal="right"/>
    </xf>
    <xf numFmtId="0" fontId="6" fillId="0" borderId="8" xfId="1" applyFont="1" applyBorder="1" applyAlignment="1">
      <alignment horizontal="right"/>
    </xf>
    <xf numFmtId="1" fontId="4" fillId="4" borderId="8" xfId="1" applyNumberFormat="1" applyFont="1" applyFill="1" applyBorder="1" applyAlignment="1">
      <alignment horizontal="right"/>
    </xf>
    <xf numFmtId="165" fontId="4" fillId="4" borderId="8" xfId="1" applyNumberFormat="1" applyFont="1" applyFill="1" applyBorder="1" applyAlignment="1">
      <alignment horizontal="right"/>
    </xf>
    <xf numFmtId="0" fontId="6" fillId="4" borderId="8" xfId="1" applyFont="1" applyFill="1" applyBorder="1" applyAlignment="1">
      <alignment horizontal="left"/>
    </xf>
    <xf numFmtId="0" fontId="6" fillId="0" borderId="8" xfId="1" applyFont="1" applyBorder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4" fillId="0" borderId="8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/>
    </xf>
    <xf numFmtId="14" fontId="5" fillId="0" borderId="8" xfId="0" quotePrefix="1" applyNumberFormat="1" applyFont="1" applyBorder="1" applyAlignment="1">
      <alignment horizontal="right"/>
    </xf>
    <xf numFmtId="14" fontId="5" fillId="0" borderId="8" xfId="0" applyNumberFormat="1" applyFont="1" applyBorder="1" applyAlignment="1">
      <alignment horizontal="right"/>
    </xf>
    <xf numFmtId="0" fontId="6" fillId="0" borderId="8" xfId="0" quotePrefix="1" applyFont="1" applyBorder="1" applyAlignment="1">
      <alignment horizontal="right"/>
    </xf>
    <xf numFmtId="0" fontId="6" fillId="5" borderId="8" xfId="0" applyFont="1" applyFill="1" applyBorder="1" applyAlignment="1">
      <alignment horizontal="left" vertical="center"/>
    </xf>
    <xf numFmtId="49" fontId="6" fillId="5" borderId="8" xfId="0" applyNumberFormat="1" applyFont="1" applyFill="1" applyBorder="1" applyAlignment="1">
      <alignment horizontal="left" vertical="center"/>
    </xf>
    <xf numFmtId="14" fontId="6" fillId="0" borderId="8" xfId="0" applyNumberFormat="1" applyFont="1" applyBorder="1" applyAlignment="1">
      <alignment horizontal="right"/>
    </xf>
    <xf numFmtId="0" fontId="6" fillId="6" borderId="8" xfId="0" applyFont="1" applyFill="1" applyBorder="1" applyAlignment="1">
      <alignment horizontal="left"/>
    </xf>
    <xf numFmtId="0" fontId="5" fillId="0" borderId="8" xfId="0" applyFont="1" applyBorder="1" applyAlignment="1">
      <alignment horizontal="right"/>
    </xf>
    <xf numFmtId="0" fontId="4" fillId="0" borderId="8" xfId="1" applyFont="1" applyBorder="1" applyAlignment="1">
      <alignment horizontal="left" vertical="center"/>
    </xf>
    <xf numFmtId="0" fontId="4" fillId="0" borderId="8" xfId="1" applyFont="1" applyBorder="1" applyAlignment="1">
      <alignment horizontal="left"/>
    </xf>
    <xf numFmtId="0" fontId="6" fillId="0" borderId="8" xfId="1" applyFont="1" applyBorder="1"/>
    <xf numFmtId="14" fontId="5" fillId="0" borderId="8" xfId="1" applyNumberFormat="1" applyFont="1" applyBorder="1" applyAlignment="1">
      <alignment horizontal="right"/>
    </xf>
    <xf numFmtId="0" fontId="4" fillId="0" borderId="8" xfId="1" applyFont="1" applyBorder="1" applyAlignment="1">
      <alignment horizontal="right"/>
    </xf>
    <xf numFmtId="1" fontId="6" fillId="0" borderId="8" xfId="1" applyNumberFormat="1" applyFont="1" applyBorder="1" applyAlignment="1">
      <alignment horizontal="right"/>
    </xf>
    <xf numFmtId="165" fontId="6" fillId="0" borderId="8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right" vertical="center"/>
    </xf>
    <xf numFmtId="1" fontId="6" fillId="0" borderId="8" xfId="0" applyNumberFormat="1" applyFont="1" applyBorder="1" applyAlignment="1">
      <alignment horizontal="right" vertical="center"/>
    </xf>
    <xf numFmtId="0" fontId="6" fillId="6" borderId="8" xfId="0" applyFont="1" applyFill="1" applyBorder="1" applyAlignment="1">
      <alignment horizontal="left" vertical="center"/>
    </xf>
    <xf numFmtId="0" fontId="6" fillId="6" borderId="8" xfId="2" applyFont="1" applyFill="1" applyBorder="1" applyAlignment="1">
      <alignment horizontal="left"/>
    </xf>
    <xf numFmtId="0" fontId="10" fillId="6" borderId="8" xfId="0" applyFont="1" applyFill="1" applyBorder="1" applyAlignment="1">
      <alignment horizontal="left"/>
    </xf>
    <xf numFmtId="0" fontId="6" fillId="6" borderId="8" xfId="0" applyFont="1" applyFill="1" applyBorder="1"/>
    <xf numFmtId="0" fontId="6" fillId="6" borderId="8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left" vertical="center" wrapText="1"/>
    </xf>
    <xf numFmtId="166" fontId="6" fillId="6" borderId="8" xfId="0" applyNumberFormat="1" applyFont="1" applyFill="1" applyBorder="1" applyAlignment="1">
      <alignment horizontal="right" vertical="center"/>
    </xf>
    <xf numFmtId="49" fontId="10" fillId="6" borderId="8" xfId="0" applyNumberFormat="1" applyFont="1" applyFill="1" applyBorder="1" applyAlignment="1">
      <alignment horizontal="right"/>
    </xf>
    <xf numFmtId="0" fontId="6" fillId="6" borderId="8" xfId="0" quotePrefix="1" applyFont="1" applyFill="1" applyBorder="1" applyAlignment="1">
      <alignment horizontal="right"/>
    </xf>
    <xf numFmtId="14" fontId="6" fillId="6" borderId="8" xfId="0" applyNumberFormat="1" applyFont="1" applyFill="1" applyBorder="1" applyAlignment="1">
      <alignment horizontal="right" vertical="center"/>
    </xf>
    <xf numFmtId="0" fontId="6" fillId="6" borderId="8" xfId="0" quotePrefix="1" applyFont="1" applyFill="1" applyBorder="1" applyAlignment="1">
      <alignment horizontal="right" vertical="center"/>
    </xf>
    <xf numFmtId="14" fontId="6" fillId="6" borderId="8" xfId="0" applyNumberFormat="1" applyFont="1" applyFill="1" applyBorder="1" applyAlignment="1">
      <alignment horizontal="right"/>
    </xf>
    <xf numFmtId="0" fontId="6" fillId="7" borderId="8" xfId="0" applyFont="1" applyFill="1" applyBorder="1" applyAlignment="1">
      <alignment horizontal="left"/>
    </xf>
    <xf numFmtId="0" fontId="4" fillId="0" borderId="8" xfId="3" applyFont="1" applyBorder="1" applyAlignment="1">
      <alignment horizontal="left"/>
    </xf>
    <xf numFmtId="0" fontId="4" fillId="0" borderId="8" xfId="3" applyFont="1" applyBorder="1" applyAlignment="1">
      <alignment horizontal="right"/>
    </xf>
    <xf numFmtId="0" fontId="4" fillId="0" borderId="8" xfId="3" applyFont="1" applyBorder="1"/>
    <xf numFmtId="14" fontId="4" fillId="0" borderId="8" xfId="3" applyNumberFormat="1" applyFont="1" applyBorder="1" applyAlignment="1">
      <alignment horizontal="right"/>
    </xf>
    <xf numFmtId="165" fontId="4" fillId="0" borderId="8" xfId="3" applyNumberFormat="1" applyFont="1" applyBorder="1" applyAlignment="1">
      <alignment horizontal="right"/>
    </xf>
    <xf numFmtId="167" fontId="4" fillId="0" borderId="8" xfId="3" applyNumberFormat="1" applyFont="1" applyBorder="1" applyAlignment="1">
      <alignment horizontal="right"/>
    </xf>
    <xf numFmtId="0" fontId="6" fillId="0" borderId="8" xfId="4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4" fontId="6" fillId="0" borderId="8" xfId="0" quotePrefix="1" applyNumberFormat="1" applyFont="1" applyBorder="1" applyAlignment="1">
      <alignment horizontal="right"/>
    </xf>
    <xf numFmtId="14" fontId="10" fillId="0" borderId="8" xfId="0" applyNumberFormat="1" applyFont="1" applyBorder="1" applyAlignment="1">
      <alignment horizontal="right"/>
    </xf>
    <xf numFmtId="0" fontId="6" fillId="0" borderId="8" xfId="0" applyFont="1" applyBorder="1" applyAlignment="1">
      <alignment horizontal="left" readingOrder="1"/>
    </xf>
    <xf numFmtId="14" fontId="9" fillId="0" borderId="8" xfId="1" applyNumberFormat="1" applyFont="1" applyBorder="1" applyAlignment="1">
      <alignment horizontal="right"/>
    </xf>
    <xf numFmtId="168" fontId="9" fillId="0" borderId="8" xfId="1" applyNumberFormat="1" applyFont="1" applyBorder="1" applyAlignment="1">
      <alignment horizontal="right"/>
    </xf>
    <xf numFmtId="0" fontId="9" fillId="0" borderId="8" xfId="1" applyFont="1" applyBorder="1" applyAlignment="1">
      <alignment horizontal="right"/>
    </xf>
    <xf numFmtId="0" fontId="4" fillId="0" borderId="8" xfId="1" quotePrefix="1" applyFont="1" applyBorder="1" applyAlignment="1">
      <alignment horizontal="right"/>
    </xf>
    <xf numFmtId="165" fontId="4" fillId="0" borderId="8" xfId="1" applyNumberFormat="1" applyFont="1" applyBorder="1" applyAlignment="1">
      <alignment horizontal="right"/>
    </xf>
    <xf numFmtId="1" fontId="6" fillId="0" borderId="8" xfId="0" applyNumberFormat="1" applyFont="1" applyBorder="1" applyAlignment="1">
      <alignment horizontal="left"/>
    </xf>
    <xf numFmtId="166" fontId="10" fillId="6" borderId="8" xfId="0" applyNumberFormat="1" applyFont="1" applyFill="1" applyBorder="1" applyAlignment="1">
      <alignment horizontal="right" shrinkToFit="1"/>
    </xf>
    <xf numFmtId="1" fontId="6" fillId="6" borderId="8" xfId="0" applyNumberFormat="1" applyFont="1" applyFill="1" applyBorder="1" applyAlignment="1">
      <alignment horizontal="right"/>
    </xf>
    <xf numFmtId="1" fontId="10" fillId="6" borderId="8" xfId="0" applyNumberFormat="1" applyFont="1" applyFill="1" applyBorder="1" applyAlignment="1">
      <alignment horizontal="right"/>
    </xf>
    <xf numFmtId="1" fontId="6" fillId="0" borderId="8" xfId="0" applyNumberFormat="1" applyFont="1" applyBorder="1" applyAlignment="1">
      <alignment horizontal="right"/>
    </xf>
    <xf numFmtId="1" fontId="12" fillId="0" borderId="8" xfId="0" applyNumberFormat="1" applyFont="1" applyBorder="1" applyAlignment="1" applyProtection="1">
      <alignment horizontal="right" vertical="center"/>
      <protection locked="0"/>
    </xf>
    <xf numFmtId="169" fontId="6" fillId="0" borderId="8" xfId="0" applyNumberFormat="1" applyFont="1" applyBorder="1" applyAlignment="1">
      <alignment horizontal="right"/>
    </xf>
    <xf numFmtId="0" fontId="4" fillId="0" borderId="8" xfId="1" applyFont="1" applyBorder="1"/>
    <xf numFmtId="14" fontId="4" fillId="0" borderId="8" xfId="1" applyNumberFormat="1" applyFont="1" applyBorder="1" applyAlignment="1">
      <alignment horizontal="right"/>
    </xf>
    <xf numFmtId="170" fontId="4" fillId="0" borderId="8" xfId="1" applyNumberFormat="1" applyFont="1" applyBorder="1" applyAlignment="1">
      <alignment horizontal="right"/>
    </xf>
    <xf numFmtId="1" fontId="4" fillId="0" borderId="8" xfId="0" applyNumberFormat="1" applyFont="1" applyBorder="1" applyAlignment="1">
      <alignment horizontal="right" vertical="center"/>
    </xf>
    <xf numFmtId="164" fontId="6" fillId="0" borderId="8" xfId="0" quotePrefix="1" applyNumberFormat="1" applyFont="1" applyBorder="1" applyAlignment="1">
      <alignment horizontal="right"/>
    </xf>
  </cellXfs>
  <cellStyles count="5">
    <cellStyle name="Normal" xfId="0" builtinId="0"/>
    <cellStyle name="Normal 2 6" xfId="4" xr:uid="{E1510913-E4D1-40A0-BA66-067B914078CB}"/>
    <cellStyle name="Normal 2 7" xfId="2" xr:uid="{A63E89D5-B034-455C-A572-9DBCBB9C5E39}"/>
    <cellStyle name="Normal 2 8" xfId="1" xr:uid="{E7D1D9CD-2AEB-49C9-99FC-4DB8A69185A4}"/>
    <cellStyle name="Normal 6" xfId="3" xr:uid="{FE7535F4-8C58-4477-B5C2-C64589AEB541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B729-9C5C-427A-837A-4D4B537C252B}">
  <sheetPr codeName="Sheet1"/>
  <dimension ref="A1:AV23"/>
  <sheetViews>
    <sheetView tabSelected="1" topLeftCell="K1" zoomScale="55" zoomScaleNormal="55" workbookViewId="0">
      <selection activeCell="P11" sqref="P11"/>
    </sheetView>
  </sheetViews>
  <sheetFormatPr defaultRowHeight="15" x14ac:dyDescent="0.25"/>
  <cols>
    <col min="1" max="48" width="40.7109375" customWidth="1"/>
  </cols>
  <sheetData>
    <row r="1" spans="1:48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5" t="s">
        <v>223</v>
      </c>
      <c r="M1" s="6" t="s">
        <v>11</v>
      </c>
      <c r="N1" s="7"/>
      <c r="O1" s="7"/>
      <c r="P1" s="7"/>
      <c r="Q1" s="8" t="s">
        <v>12</v>
      </c>
      <c r="R1" s="9" t="s">
        <v>13</v>
      </c>
      <c r="S1" s="10" t="s">
        <v>14</v>
      </c>
      <c r="T1" s="1" t="s">
        <v>15</v>
      </c>
      <c r="U1" s="1" t="s">
        <v>16</v>
      </c>
      <c r="V1" s="11" t="s">
        <v>17</v>
      </c>
      <c r="W1" s="12"/>
      <c r="X1" s="11" t="s">
        <v>18</v>
      </c>
      <c r="Y1" s="12"/>
      <c r="Z1" s="11" t="s">
        <v>19</v>
      </c>
      <c r="AA1" s="12"/>
      <c r="AB1" s="13" t="s">
        <v>20</v>
      </c>
      <c r="AC1" s="14"/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5" t="s">
        <v>222</v>
      </c>
      <c r="AJ1" s="15" t="s">
        <v>26</v>
      </c>
      <c r="AK1" s="1" t="s">
        <v>27</v>
      </c>
      <c r="AL1" s="1" t="s">
        <v>28</v>
      </c>
      <c r="AM1" s="15" t="s">
        <v>29</v>
      </c>
      <c r="AN1" s="1" t="s">
        <v>30</v>
      </c>
      <c r="AO1" s="16" t="s">
        <v>31</v>
      </c>
      <c r="AP1" s="17" t="s">
        <v>32</v>
      </c>
      <c r="AQ1" s="16" t="s">
        <v>33</v>
      </c>
      <c r="AR1" s="18"/>
      <c r="AS1" s="17"/>
      <c r="AT1" s="19" t="s">
        <v>34</v>
      </c>
      <c r="AU1" s="20" t="s">
        <v>35</v>
      </c>
      <c r="AV1" s="19" t="s">
        <v>36</v>
      </c>
    </row>
    <row r="2" spans="1:48" ht="39.950000000000003" customHeight="1" x14ac:dyDescent="0.25">
      <c r="A2" s="21" t="s">
        <v>37</v>
      </c>
      <c r="B2" s="22">
        <v>3470</v>
      </c>
      <c r="C2" s="23" t="s">
        <v>38</v>
      </c>
      <c r="D2" s="23">
        <v>502558</v>
      </c>
      <c r="E2" s="23" t="s">
        <v>39</v>
      </c>
      <c r="F2" s="23" t="s">
        <v>40</v>
      </c>
      <c r="G2" s="23" t="s">
        <v>41</v>
      </c>
      <c r="H2" s="23" t="s">
        <v>42</v>
      </c>
      <c r="I2" s="24">
        <v>1</v>
      </c>
      <c r="J2" s="24">
        <v>1</v>
      </c>
      <c r="K2" s="24">
        <v>1</v>
      </c>
      <c r="L2" s="25" t="s">
        <v>43</v>
      </c>
      <c r="M2" s="25" t="s">
        <v>44</v>
      </c>
      <c r="N2" s="26" t="s">
        <v>45</v>
      </c>
      <c r="O2" s="26" t="s">
        <v>46</v>
      </c>
      <c r="P2" s="27"/>
      <c r="Q2" s="28" t="str">
        <f>CONCATENATE(M2,", ",N2," ",P2," ",O2)</f>
        <v>BARTULO, KIMVERLY  FALLAR</v>
      </c>
      <c r="R2" s="23" t="s">
        <v>47</v>
      </c>
      <c r="S2" s="29" t="b">
        <f t="shared" ref="S2:S23" si="0">+Q2=R2</f>
        <v>1</v>
      </c>
      <c r="T2" s="24" t="s">
        <v>48</v>
      </c>
      <c r="U2" s="24"/>
      <c r="V2" s="24">
        <v>11</v>
      </c>
      <c r="W2" s="24">
        <v>1</v>
      </c>
      <c r="X2" s="24">
        <v>11</v>
      </c>
      <c r="Y2" s="24">
        <v>1</v>
      </c>
      <c r="Z2" s="24"/>
      <c r="AA2" s="24"/>
      <c r="AB2" s="29" t="b">
        <f t="shared" ref="AB2:AC17" si="1">+V2=X2</f>
        <v>1</v>
      </c>
      <c r="AC2" s="29" t="b">
        <f t="shared" si="1"/>
        <v>1</v>
      </c>
      <c r="AD2" s="24" t="s">
        <v>49</v>
      </c>
      <c r="AE2" s="24"/>
      <c r="AF2" s="24"/>
      <c r="AG2" s="24"/>
      <c r="AH2" s="30"/>
      <c r="AI2" s="30"/>
      <c r="AJ2" s="29" t="b">
        <f t="shared" ref="AJ2:AJ23" si="2">+AH2=AI2</f>
        <v>1</v>
      </c>
      <c r="AK2" s="30"/>
      <c r="AL2" s="30"/>
      <c r="AM2" s="29" t="b">
        <f t="shared" ref="AM2:AM23" si="3">AK2=AL2</f>
        <v>1</v>
      </c>
      <c r="AN2" s="23"/>
      <c r="AO2" s="23" t="s">
        <v>26</v>
      </c>
      <c r="AP2" s="27"/>
      <c r="AQ2" s="23"/>
      <c r="AR2" s="23"/>
      <c r="AS2" s="23"/>
      <c r="AT2" s="23"/>
      <c r="AU2" s="23"/>
      <c r="AV2" s="23"/>
    </row>
    <row r="3" spans="1:48" ht="39.950000000000003" customHeight="1" x14ac:dyDescent="0.25">
      <c r="A3" s="31" t="s">
        <v>50</v>
      </c>
      <c r="B3" s="22">
        <v>15</v>
      </c>
      <c r="C3" s="32" t="s">
        <v>51</v>
      </c>
      <c r="D3" s="32">
        <v>115218</v>
      </c>
      <c r="E3" s="32" t="s">
        <v>52</v>
      </c>
      <c r="F3" s="32" t="s">
        <v>42</v>
      </c>
      <c r="G3" s="32" t="s">
        <v>41</v>
      </c>
      <c r="H3" s="23" t="s">
        <v>42</v>
      </c>
      <c r="I3" s="33">
        <v>1</v>
      </c>
      <c r="J3" s="34">
        <v>1</v>
      </c>
      <c r="K3" s="34">
        <v>348</v>
      </c>
      <c r="L3" s="32" t="s">
        <v>53</v>
      </c>
      <c r="M3" s="32" t="s">
        <v>54</v>
      </c>
      <c r="N3" s="32" t="s">
        <v>55</v>
      </c>
      <c r="O3" s="32" t="s">
        <v>56</v>
      </c>
      <c r="P3" s="33"/>
      <c r="Q3" s="28" t="str">
        <f>CONCATENATE(M3,", ",N3," ",P3," ",O3)</f>
        <v>ALITAO, EMMY CLYDIE  TATOY</v>
      </c>
      <c r="R3" s="32" t="s">
        <v>57</v>
      </c>
      <c r="S3" s="29" t="b">
        <f t="shared" si="0"/>
        <v>0</v>
      </c>
      <c r="T3" s="35">
        <v>30785</v>
      </c>
      <c r="U3" s="35">
        <v>30785</v>
      </c>
      <c r="V3" s="36">
        <v>21</v>
      </c>
      <c r="W3" s="36">
        <v>1</v>
      </c>
      <c r="X3" s="36">
        <v>21</v>
      </c>
      <c r="Y3" s="36">
        <v>1</v>
      </c>
      <c r="Z3" s="36">
        <v>21</v>
      </c>
      <c r="AA3" s="36">
        <v>1</v>
      </c>
      <c r="AB3" s="29" t="b">
        <f t="shared" si="1"/>
        <v>1</v>
      </c>
      <c r="AC3" s="29" t="b">
        <f t="shared" si="1"/>
        <v>1</v>
      </c>
      <c r="AD3" s="34">
        <v>4150626</v>
      </c>
      <c r="AE3" s="34">
        <v>2002668304</v>
      </c>
      <c r="AF3" s="37">
        <v>158000724270</v>
      </c>
      <c r="AG3" s="34" t="s">
        <v>58</v>
      </c>
      <c r="AH3" s="38">
        <v>38915</v>
      </c>
      <c r="AI3" s="38">
        <v>38915</v>
      </c>
      <c r="AJ3" s="29" t="b">
        <f t="shared" si="2"/>
        <v>1</v>
      </c>
      <c r="AK3" s="38">
        <v>44621</v>
      </c>
      <c r="AL3" s="38">
        <v>44621</v>
      </c>
      <c r="AM3" s="29" t="b">
        <f t="shared" si="3"/>
        <v>1</v>
      </c>
      <c r="AN3" s="39" t="s">
        <v>29</v>
      </c>
      <c r="AO3" s="32" t="s">
        <v>26</v>
      </c>
      <c r="AP3" s="40"/>
      <c r="AQ3" s="41">
        <v>2430</v>
      </c>
      <c r="AR3" s="32" t="s">
        <v>59</v>
      </c>
      <c r="AS3" s="32" t="s">
        <v>60</v>
      </c>
      <c r="AT3" s="42">
        <v>310400100002000</v>
      </c>
      <c r="AU3" s="32" t="s">
        <v>61</v>
      </c>
      <c r="AV3" s="43">
        <v>942795375000</v>
      </c>
    </row>
    <row r="4" spans="1:48" ht="39.950000000000003" customHeight="1" x14ac:dyDescent="0.25">
      <c r="A4" s="44" t="s">
        <v>62</v>
      </c>
      <c r="B4" s="22">
        <v>16</v>
      </c>
      <c r="C4" s="23" t="s">
        <v>63</v>
      </c>
      <c r="D4" s="23">
        <v>115238</v>
      </c>
      <c r="E4" s="23" t="s">
        <v>64</v>
      </c>
      <c r="F4" s="23" t="s">
        <v>42</v>
      </c>
      <c r="G4" s="23" t="s">
        <v>65</v>
      </c>
      <c r="H4" s="23" t="s">
        <v>42</v>
      </c>
      <c r="I4" s="27">
        <v>2</v>
      </c>
      <c r="J4" s="24">
        <v>1</v>
      </c>
      <c r="K4" s="24">
        <v>348</v>
      </c>
      <c r="L4" s="23" t="s">
        <v>53</v>
      </c>
      <c r="M4" s="45" t="s">
        <v>66</v>
      </c>
      <c r="N4" s="45" t="s">
        <v>67</v>
      </c>
      <c r="O4" s="45" t="s">
        <v>68</v>
      </c>
      <c r="P4" s="27"/>
      <c r="Q4" s="28" t="str">
        <f>CONCATENATE(M4,", ",N4," ",P4," ",O4)</f>
        <v>TACAISAN, JANET  CLAUD</v>
      </c>
      <c r="R4" s="23" t="s">
        <v>69</v>
      </c>
      <c r="S4" s="29" t="b">
        <f t="shared" si="0"/>
        <v>0</v>
      </c>
      <c r="T4" s="46" t="s">
        <v>70</v>
      </c>
      <c r="U4" s="47" t="s">
        <v>70</v>
      </c>
      <c r="V4" s="24">
        <v>21</v>
      </c>
      <c r="W4" s="24">
        <v>2</v>
      </c>
      <c r="X4" s="24">
        <v>21</v>
      </c>
      <c r="Y4" s="24">
        <v>2</v>
      </c>
      <c r="Z4" s="24">
        <v>21</v>
      </c>
      <c r="AA4" s="24">
        <v>2</v>
      </c>
      <c r="AB4" s="29" t="b">
        <f t="shared" si="1"/>
        <v>1</v>
      </c>
      <c r="AC4" s="29" t="b">
        <f t="shared" si="1"/>
        <v>1</v>
      </c>
      <c r="AD4" s="24">
        <v>4622385</v>
      </c>
      <c r="AE4" s="48" t="s">
        <v>71</v>
      </c>
      <c r="AF4" s="48" t="s">
        <v>72</v>
      </c>
      <c r="AG4" s="24" t="s">
        <v>73</v>
      </c>
      <c r="AH4" s="30" t="s">
        <v>74</v>
      </c>
      <c r="AI4" s="30" t="s">
        <v>74</v>
      </c>
      <c r="AJ4" s="29" t="b">
        <f t="shared" si="2"/>
        <v>1</v>
      </c>
      <c r="AK4" s="30" t="s">
        <v>75</v>
      </c>
      <c r="AL4" s="30" t="s">
        <v>75</v>
      </c>
      <c r="AM4" s="29" t="b">
        <f t="shared" si="3"/>
        <v>1</v>
      </c>
      <c r="AN4" s="23" t="s">
        <v>29</v>
      </c>
      <c r="AO4" s="23" t="s">
        <v>26</v>
      </c>
      <c r="AP4" s="27" t="s">
        <v>76</v>
      </c>
      <c r="AQ4" s="41">
        <v>2415</v>
      </c>
      <c r="AR4" s="23" t="s">
        <v>59</v>
      </c>
      <c r="AS4" s="23" t="s">
        <v>60</v>
      </c>
      <c r="AT4" s="42">
        <v>310400100002000</v>
      </c>
      <c r="AU4" s="23" t="s">
        <v>61</v>
      </c>
      <c r="AV4" s="43">
        <v>199829744000</v>
      </c>
    </row>
    <row r="5" spans="1:48" ht="39.950000000000003" customHeight="1" x14ac:dyDescent="0.25">
      <c r="A5" s="49" t="s">
        <v>77</v>
      </c>
      <c r="B5" s="22">
        <v>17</v>
      </c>
      <c r="C5" s="23" t="s">
        <v>38</v>
      </c>
      <c r="D5" s="23">
        <v>115017</v>
      </c>
      <c r="E5" s="23" t="s">
        <v>78</v>
      </c>
      <c r="F5" s="23" t="s">
        <v>42</v>
      </c>
      <c r="G5" s="23" t="s">
        <v>41</v>
      </c>
      <c r="H5" s="23" t="s">
        <v>42</v>
      </c>
      <c r="I5" s="27">
        <v>3</v>
      </c>
      <c r="J5" s="24">
        <v>1</v>
      </c>
      <c r="K5" s="24">
        <v>348</v>
      </c>
      <c r="L5" s="50" t="s">
        <v>79</v>
      </c>
      <c r="M5" s="50" t="s">
        <v>80</v>
      </c>
      <c r="N5" s="50" t="s">
        <v>81</v>
      </c>
      <c r="O5" s="50" t="s">
        <v>82</v>
      </c>
      <c r="P5" s="27"/>
      <c r="Q5" s="28" t="str">
        <f>CONCATENATE(M5,", ",N5," ",P5," ",O5)</f>
        <v>PRESENTE, GINA  DIVINO</v>
      </c>
      <c r="R5" s="23" t="s">
        <v>83</v>
      </c>
      <c r="S5" s="29" t="b">
        <f t="shared" si="0"/>
        <v>0</v>
      </c>
      <c r="T5" s="51">
        <v>25263</v>
      </c>
      <c r="U5" s="51">
        <v>25263</v>
      </c>
      <c r="V5" s="24">
        <v>20</v>
      </c>
      <c r="W5" s="24">
        <v>1</v>
      </c>
      <c r="X5" s="24">
        <v>20</v>
      </c>
      <c r="Y5" s="24">
        <v>1</v>
      </c>
      <c r="Z5" s="24">
        <v>20</v>
      </c>
      <c r="AA5" s="24">
        <v>1</v>
      </c>
      <c r="AB5" s="29" t="b">
        <f t="shared" si="1"/>
        <v>1</v>
      </c>
      <c r="AC5" s="29" t="b">
        <f t="shared" si="1"/>
        <v>1</v>
      </c>
      <c r="AD5" s="24">
        <v>4354005</v>
      </c>
      <c r="AE5" s="48" t="s">
        <v>84</v>
      </c>
      <c r="AF5" s="48" t="s">
        <v>85</v>
      </c>
      <c r="AG5" s="48" t="s">
        <v>86</v>
      </c>
      <c r="AH5" s="51">
        <v>39044</v>
      </c>
      <c r="AI5" s="48" t="s">
        <v>87</v>
      </c>
      <c r="AJ5" s="29" t="b">
        <f t="shared" si="2"/>
        <v>0</v>
      </c>
      <c r="AK5" s="51">
        <v>44922</v>
      </c>
      <c r="AL5" s="48" t="s">
        <v>88</v>
      </c>
      <c r="AM5" s="29" t="b">
        <f t="shared" si="3"/>
        <v>0</v>
      </c>
      <c r="AN5" s="52" t="s">
        <v>89</v>
      </c>
      <c r="AO5" s="23" t="s">
        <v>26</v>
      </c>
      <c r="AP5" s="27"/>
      <c r="AQ5" s="41">
        <v>2397</v>
      </c>
      <c r="AR5" s="23" t="s">
        <v>59</v>
      </c>
      <c r="AS5" s="23" t="s">
        <v>60</v>
      </c>
      <c r="AT5" s="42">
        <v>310400100002000</v>
      </c>
      <c r="AU5" s="23" t="s">
        <v>61</v>
      </c>
      <c r="AV5" s="43">
        <v>946365938000</v>
      </c>
    </row>
    <row r="6" spans="1:48" ht="39.950000000000003" customHeight="1" x14ac:dyDescent="0.25">
      <c r="A6" s="23" t="s">
        <v>90</v>
      </c>
      <c r="B6" s="22">
        <v>3654</v>
      </c>
      <c r="C6" s="23"/>
      <c r="D6" s="23"/>
      <c r="E6" s="23" t="s">
        <v>91</v>
      </c>
      <c r="F6" s="23" t="s">
        <v>42</v>
      </c>
      <c r="G6" s="23" t="s">
        <v>41</v>
      </c>
      <c r="H6" s="23" t="s">
        <v>42</v>
      </c>
      <c r="I6" s="24">
        <v>4</v>
      </c>
      <c r="J6" s="24">
        <v>1</v>
      </c>
      <c r="K6" s="24">
        <v>1</v>
      </c>
      <c r="L6" s="23" t="s">
        <v>92</v>
      </c>
      <c r="M6" s="23"/>
      <c r="N6" s="23"/>
      <c r="O6" s="23"/>
      <c r="P6" s="27"/>
      <c r="Q6" s="28" t="str">
        <f>CONCATENATE(M6,", ",N6," ",P6," ",O6)</f>
        <v xml:space="preserve">,   </v>
      </c>
      <c r="R6" s="27"/>
      <c r="S6" s="29" t="b">
        <f t="shared" si="0"/>
        <v>0</v>
      </c>
      <c r="T6" s="53"/>
      <c r="U6" s="53"/>
      <c r="V6" s="24">
        <v>11</v>
      </c>
      <c r="W6" s="24">
        <v>1</v>
      </c>
      <c r="X6" s="24">
        <v>11</v>
      </c>
      <c r="Y6" s="24">
        <v>1</v>
      </c>
      <c r="Z6" s="24"/>
      <c r="AA6" s="24"/>
      <c r="AB6" s="29" t="b">
        <f t="shared" si="1"/>
        <v>1</v>
      </c>
      <c r="AC6" s="29" t="b">
        <f t="shared" si="1"/>
        <v>1</v>
      </c>
      <c r="AD6" s="24"/>
      <c r="AE6" s="24"/>
      <c r="AF6" s="24"/>
      <c r="AG6" s="24"/>
      <c r="AH6" s="24"/>
      <c r="AI6" s="24"/>
      <c r="AJ6" s="29" t="b">
        <f t="shared" si="2"/>
        <v>1</v>
      </c>
      <c r="AK6" s="24"/>
      <c r="AL6" s="24"/>
      <c r="AM6" s="29" t="b">
        <f t="shared" si="3"/>
        <v>1</v>
      </c>
      <c r="AN6" s="23"/>
      <c r="AO6" s="23"/>
      <c r="AP6" s="27" t="s">
        <v>93</v>
      </c>
      <c r="AQ6" s="23"/>
      <c r="AR6" s="23"/>
      <c r="AS6" s="23"/>
      <c r="AT6" s="23"/>
      <c r="AU6" s="23"/>
      <c r="AV6" s="23"/>
    </row>
    <row r="7" spans="1:48" ht="39.950000000000003" customHeight="1" x14ac:dyDescent="0.25">
      <c r="A7" s="54" t="s">
        <v>94</v>
      </c>
      <c r="B7" s="22">
        <v>19</v>
      </c>
      <c r="C7" s="40" t="s">
        <v>95</v>
      </c>
      <c r="D7" s="40">
        <v>115408</v>
      </c>
      <c r="E7" s="55" t="s">
        <v>96</v>
      </c>
      <c r="F7" s="40" t="s">
        <v>42</v>
      </c>
      <c r="G7" s="40" t="s">
        <v>41</v>
      </c>
      <c r="H7" s="23" t="s">
        <v>42</v>
      </c>
      <c r="I7" s="56">
        <v>4</v>
      </c>
      <c r="J7" s="36">
        <v>1</v>
      </c>
      <c r="K7" s="36">
        <v>348</v>
      </c>
      <c r="L7" s="55" t="s">
        <v>97</v>
      </c>
      <c r="M7" s="55" t="s">
        <v>98</v>
      </c>
      <c r="N7" s="55" t="s">
        <v>99</v>
      </c>
      <c r="O7" s="55" t="s">
        <v>100</v>
      </c>
      <c r="P7" s="56"/>
      <c r="Q7" s="28" t="str">
        <f>CONCATENATE(M7,", ",N7," ",P7," ",O7)</f>
        <v>GARIO, CONSUELO  PILLADO</v>
      </c>
      <c r="R7" s="40" t="s">
        <v>101</v>
      </c>
      <c r="S7" s="29" t="b">
        <f t="shared" si="0"/>
        <v>1</v>
      </c>
      <c r="T7" s="57">
        <v>23953</v>
      </c>
      <c r="U7" s="57">
        <v>23953</v>
      </c>
      <c r="V7" s="36">
        <v>20</v>
      </c>
      <c r="W7" s="36">
        <v>3</v>
      </c>
      <c r="X7" s="58">
        <v>20</v>
      </c>
      <c r="Y7" s="58">
        <v>2</v>
      </c>
      <c r="Z7" s="58">
        <v>20</v>
      </c>
      <c r="AA7" s="58">
        <v>2</v>
      </c>
      <c r="AB7" s="29" t="b">
        <f t="shared" si="1"/>
        <v>1</v>
      </c>
      <c r="AC7" s="29" t="b">
        <f t="shared" si="1"/>
        <v>0</v>
      </c>
      <c r="AD7" s="36">
        <v>4611020</v>
      </c>
      <c r="AE7" s="36">
        <v>2002716118</v>
      </c>
      <c r="AF7" s="59">
        <v>158000527205</v>
      </c>
      <c r="AG7" s="59">
        <v>110000869538</v>
      </c>
      <c r="AH7" s="60">
        <v>33072</v>
      </c>
      <c r="AI7" s="60">
        <v>33072</v>
      </c>
      <c r="AJ7" s="29" t="b">
        <f t="shared" si="2"/>
        <v>1</v>
      </c>
      <c r="AK7" s="60">
        <v>41505</v>
      </c>
      <c r="AL7" s="60">
        <v>41505</v>
      </c>
      <c r="AM7" s="29" t="b">
        <f t="shared" si="3"/>
        <v>1</v>
      </c>
      <c r="AN7" s="40" t="s">
        <v>29</v>
      </c>
      <c r="AO7" s="40" t="s">
        <v>26</v>
      </c>
      <c r="AP7" s="27"/>
      <c r="AQ7" s="41">
        <v>39</v>
      </c>
      <c r="AR7" s="23" t="s">
        <v>102</v>
      </c>
      <c r="AS7" s="23" t="s">
        <v>60</v>
      </c>
      <c r="AT7" s="42">
        <v>310400100002000</v>
      </c>
      <c r="AU7" s="40" t="s">
        <v>61</v>
      </c>
      <c r="AV7" s="43">
        <v>144727445000</v>
      </c>
    </row>
    <row r="8" spans="1:48" ht="39.950000000000003" customHeight="1" x14ac:dyDescent="0.25">
      <c r="A8" s="23" t="s">
        <v>103</v>
      </c>
      <c r="B8" s="22">
        <v>3651</v>
      </c>
      <c r="C8" s="40" t="s">
        <v>51</v>
      </c>
      <c r="D8" s="40">
        <v>501237</v>
      </c>
      <c r="E8" s="40" t="s">
        <v>104</v>
      </c>
      <c r="F8" s="40" t="s">
        <v>42</v>
      </c>
      <c r="G8" s="23" t="s">
        <v>41</v>
      </c>
      <c r="H8" s="23" t="s">
        <v>42</v>
      </c>
      <c r="I8" s="24">
        <v>5</v>
      </c>
      <c r="J8" s="24">
        <v>1</v>
      </c>
      <c r="K8" s="24">
        <v>2</v>
      </c>
      <c r="L8" s="23" t="s">
        <v>92</v>
      </c>
      <c r="M8" s="23"/>
      <c r="N8" s="23"/>
      <c r="O8" s="23"/>
      <c r="P8" s="27"/>
      <c r="Q8" s="28" t="str">
        <f>CONCATENATE(M8,", ",N8," ",P8," ",O8)</f>
        <v xml:space="preserve">,   </v>
      </c>
      <c r="R8" s="27"/>
      <c r="S8" s="29" t="b">
        <f t="shared" si="0"/>
        <v>0</v>
      </c>
      <c r="T8" s="53"/>
      <c r="U8" s="53"/>
      <c r="V8" s="24">
        <v>11</v>
      </c>
      <c r="W8" s="24">
        <v>1</v>
      </c>
      <c r="X8" s="24">
        <v>11</v>
      </c>
      <c r="Y8" s="24">
        <v>1</v>
      </c>
      <c r="Z8" s="24"/>
      <c r="AA8" s="24"/>
      <c r="AB8" s="29" t="b">
        <f t="shared" si="1"/>
        <v>1</v>
      </c>
      <c r="AC8" s="29" t="b">
        <f t="shared" si="1"/>
        <v>1</v>
      </c>
      <c r="AD8" s="24"/>
      <c r="AE8" s="24"/>
      <c r="AF8" s="24"/>
      <c r="AG8" s="24"/>
      <c r="AH8" s="24"/>
      <c r="AI8" s="24"/>
      <c r="AJ8" s="29" t="b">
        <f t="shared" si="2"/>
        <v>1</v>
      </c>
      <c r="AK8" s="24"/>
      <c r="AL8" s="24"/>
      <c r="AM8" s="29" t="b">
        <f t="shared" si="3"/>
        <v>1</v>
      </c>
      <c r="AN8" s="23"/>
      <c r="AO8" s="23"/>
      <c r="AP8" s="27" t="s">
        <v>93</v>
      </c>
      <c r="AQ8" s="23"/>
      <c r="AR8" s="23"/>
      <c r="AS8" s="23"/>
      <c r="AT8" s="23"/>
      <c r="AU8" s="23"/>
      <c r="AV8" s="23"/>
    </row>
    <row r="9" spans="1:48" ht="39.950000000000003" customHeight="1" x14ac:dyDescent="0.25">
      <c r="A9" s="61" t="s">
        <v>105</v>
      </c>
      <c r="B9" s="22">
        <v>20</v>
      </c>
      <c r="C9" s="62" t="s">
        <v>106</v>
      </c>
      <c r="D9" s="62">
        <v>115285</v>
      </c>
      <c r="E9" s="61" t="s">
        <v>107</v>
      </c>
      <c r="F9" s="62" t="s">
        <v>42</v>
      </c>
      <c r="G9" s="62" t="s">
        <v>108</v>
      </c>
      <c r="H9" s="23" t="s">
        <v>42</v>
      </c>
      <c r="I9" s="63">
        <v>5</v>
      </c>
      <c r="J9" s="64">
        <v>1</v>
      </c>
      <c r="K9" s="64">
        <v>348</v>
      </c>
      <c r="L9" s="61" t="s">
        <v>97</v>
      </c>
      <c r="M9" s="61" t="s">
        <v>109</v>
      </c>
      <c r="N9" s="61" t="s">
        <v>81</v>
      </c>
      <c r="O9" s="61" t="s">
        <v>110</v>
      </c>
      <c r="P9" s="65"/>
      <c r="Q9" s="28" t="str">
        <f>CONCATENATE(M9,", ",N9," ",P9," ",O9)</f>
        <v>DELA CRUZ, GINA  JONGAY</v>
      </c>
      <c r="R9" s="62" t="s">
        <v>111</v>
      </c>
      <c r="S9" s="29" t="b">
        <f t="shared" si="0"/>
        <v>1</v>
      </c>
      <c r="T9" s="66">
        <v>25062</v>
      </c>
      <c r="U9" s="66">
        <v>25062</v>
      </c>
      <c r="V9" s="64">
        <v>20</v>
      </c>
      <c r="W9" s="64">
        <v>2</v>
      </c>
      <c r="X9" s="64">
        <v>20</v>
      </c>
      <c r="Y9" s="64">
        <v>2</v>
      </c>
      <c r="Z9" s="64">
        <v>20</v>
      </c>
      <c r="AA9" s="64">
        <v>2</v>
      </c>
      <c r="AB9" s="29" t="b">
        <f t="shared" si="1"/>
        <v>1</v>
      </c>
      <c r="AC9" s="29" t="b">
        <f t="shared" si="1"/>
        <v>1</v>
      </c>
      <c r="AD9" s="67">
        <v>4612087</v>
      </c>
      <c r="AE9" s="67">
        <v>2002735947</v>
      </c>
      <c r="AF9" s="67">
        <v>158000529437</v>
      </c>
      <c r="AG9" s="67" t="s">
        <v>112</v>
      </c>
      <c r="AH9" s="67" t="s">
        <v>113</v>
      </c>
      <c r="AI9" s="68" t="s">
        <v>113</v>
      </c>
      <c r="AJ9" s="29" t="b">
        <f t="shared" si="2"/>
        <v>1</v>
      </c>
      <c r="AK9" s="67" t="s">
        <v>114</v>
      </c>
      <c r="AL9" s="68" t="s">
        <v>114</v>
      </c>
      <c r="AM9" s="29" t="b">
        <f t="shared" si="3"/>
        <v>1</v>
      </c>
      <c r="AN9" s="62" t="s">
        <v>115</v>
      </c>
      <c r="AO9" s="62" t="s">
        <v>26</v>
      </c>
      <c r="AP9" s="27"/>
      <c r="AQ9" s="41">
        <v>2427</v>
      </c>
      <c r="AR9" s="23" t="s">
        <v>59</v>
      </c>
      <c r="AS9" s="23" t="s">
        <v>60</v>
      </c>
      <c r="AT9" s="42">
        <v>310400100002000</v>
      </c>
      <c r="AU9" s="62" t="s">
        <v>61</v>
      </c>
      <c r="AV9" s="43">
        <v>145740283000</v>
      </c>
    </row>
    <row r="10" spans="1:48" ht="39.950000000000003" customHeight="1" x14ac:dyDescent="0.25">
      <c r="A10" s="61" t="s">
        <v>116</v>
      </c>
      <c r="B10" s="22"/>
      <c r="C10" s="62"/>
      <c r="D10" s="62"/>
      <c r="E10" s="61"/>
      <c r="F10" s="62"/>
      <c r="G10" s="62"/>
      <c r="H10" s="23" t="s">
        <v>42</v>
      </c>
      <c r="I10" s="63">
        <v>6</v>
      </c>
      <c r="J10" s="64">
        <v>1</v>
      </c>
      <c r="K10" s="64">
        <v>348</v>
      </c>
      <c r="L10" s="61" t="s">
        <v>117</v>
      </c>
      <c r="M10" s="61"/>
      <c r="N10" s="61"/>
      <c r="O10" s="61"/>
      <c r="P10" s="65"/>
      <c r="Q10" s="28" t="str">
        <f>CONCATENATE(M10,", ",N10," ",P10," ",O10)</f>
        <v xml:space="preserve">,   </v>
      </c>
      <c r="R10" s="62"/>
      <c r="S10" s="29" t="b">
        <f t="shared" si="0"/>
        <v>0</v>
      </c>
      <c r="T10" s="66"/>
      <c r="U10" s="66"/>
      <c r="V10" s="64">
        <v>20</v>
      </c>
      <c r="W10" s="64">
        <v>1</v>
      </c>
      <c r="X10" s="64">
        <v>20</v>
      </c>
      <c r="Y10" s="64">
        <v>1</v>
      </c>
      <c r="Z10" s="64"/>
      <c r="AA10" s="64"/>
      <c r="AB10" s="29" t="b">
        <f t="shared" si="1"/>
        <v>1</v>
      </c>
      <c r="AC10" s="29" t="b">
        <f t="shared" si="1"/>
        <v>1</v>
      </c>
      <c r="AD10" s="67"/>
      <c r="AE10" s="67"/>
      <c r="AF10" s="67"/>
      <c r="AG10" s="67"/>
      <c r="AH10" s="67"/>
      <c r="AI10" s="68"/>
      <c r="AJ10" s="29" t="b">
        <f t="shared" si="2"/>
        <v>1</v>
      </c>
      <c r="AK10" s="67"/>
      <c r="AL10" s="68"/>
      <c r="AM10" s="29" t="b">
        <f t="shared" si="3"/>
        <v>1</v>
      </c>
      <c r="AN10" s="62"/>
      <c r="AO10" s="62"/>
      <c r="AP10" s="27"/>
      <c r="AQ10" s="41">
        <v>2388</v>
      </c>
      <c r="AR10" s="23" t="s">
        <v>59</v>
      </c>
      <c r="AS10" s="23" t="s">
        <v>60</v>
      </c>
      <c r="AT10" s="42">
        <v>310400100002000</v>
      </c>
      <c r="AU10" s="62"/>
      <c r="AV10" s="69"/>
    </row>
    <row r="11" spans="1:48" ht="39.950000000000003" customHeight="1" x14ac:dyDescent="0.25">
      <c r="A11" s="23" t="s">
        <v>118</v>
      </c>
      <c r="B11" s="22">
        <v>3652</v>
      </c>
      <c r="C11" s="40" t="s">
        <v>51</v>
      </c>
      <c r="D11" s="40">
        <v>501237</v>
      </c>
      <c r="E11" s="40" t="s">
        <v>104</v>
      </c>
      <c r="F11" s="40" t="s">
        <v>42</v>
      </c>
      <c r="G11" s="23" t="s">
        <v>41</v>
      </c>
      <c r="H11" s="23" t="s">
        <v>42</v>
      </c>
      <c r="I11" s="24">
        <v>7</v>
      </c>
      <c r="J11" s="24">
        <v>1</v>
      </c>
      <c r="K11" s="24">
        <v>2</v>
      </c>
      <c r="L11" s="23" t="s">
        <v>92</v>
      </c>
      <c r="M11" s="23"/>
      <c r="N11" s="23"/>
      <c r="O11" s="23"/>
      <c r="P11" s="27"/>
      <c r="Q11" s="28" t="str">
        <f>CONCATENATE(M11,", ",N11," ",P11," ",O11)</f>
        <v xml:space="preserve">,   </v>
      </c>
      <c r="R11" s="27"/>
      <c r="S11" s="29" t="b">
        <f t="shared" si="0"/>
        <v>0</v>
      </c>
      <c r="T11" s="53"/>
      <c r="U11" s="53"/>
      <c r="V11" s="24">
        <v>11</v>
      </c>
      <c r="W11" s="24">
        <v>1</v>
      </c>
      <c r="X11" s="24">
        <v>11</v>
      </c>
      <c r="Y11" s="24">
        <v>1</v>
      </c>
      <c r="Z11" s="24"/>
      <c r="AA11" s="24"/>
      <c r="AB11" s="29" t="b">
        <f t="shared" si="1"/>
        <v>1</v>
      </c>
      <c r="AC11" s="29" t="b">
        <f t="shared" si="1"/>
        <v>1</v>
      </c>
      <c r="AD11" s="24"/>
      <c r="AE11" s="24"/>
      <c r="AF11" s="24"/>
      <c r="AG11" s="24"/>
      <c r="AH11" s="24"/>
      <c r="AI11" s="24"/>
      <c r="AJ11" s="29" t="b">
        <f t="shared" si="2"/>
        <v>1</v>
      </c>
      <c r="AK11" s="24"/>
      <c r="AL11" s="24"/>
      <c r="AM11" s="29" t="b">
        <f t="shared" si="3"/>
        <v>1</v>
      </c>
      <c r="AN11" s="23"/>
      <c r="AO11" s="23"/>
      <c r="AP11" s="27" t="s">
        <v>93</v>
      </c>
      <c r="AQ11" s="23"/>
      <c r="AR11" s="23"/>
      <c r="AS11" s="23"/>
      <c r="AT11" s="23"/>
      <c r="AU11" s="23"/>
      <c r="AV11" s="23"/>
    </row>
    <row r="12" spans="1:48" ht="39.950000000000003" customHeight="1" x14ac:dyDescent="0.25">
      <c r="A12" s="70" t="s">
        <v>119</v>
      </c>
      <c r="B12" s="22">
        <v>2701</v>
      </c>
      <c r="C12" s="52" t="s">
        <v>120</v>
      </c>
      <c r="D12" s="52">
        <v>115352</v>
      </c>
      <c r="E12" s="52" t="s">
        <v>121</v>
      </c>
      <c r="F12" s="71" t="s">
        <v>42</v>
      </c>
      <c r="G12" s="72" t="s">
        <v>122</v>
      </c>
      <c r="H12" s="23" t="s">
        <v>42</v>
      </c>
      <c r="I12" s="73">
        <v>7</v>
      </c>
      <c r="J12" s="74">
        <v>1</v>
      </c>
      <c r="K12" s="74">
        <v>348</v>
      </c>
      <c r="L12" s="52" t="s">
        <v>123</v>
      </c>
      <c r="M12" s="52" t="s">
        <v>124</v>
      </c>
      <c r="N12" s="52" t="s">
        <v>125</v>
      </c>
      <c r="O12" s="52" t="s">
        <v>126</v>
      </c>
      <c r="P12" s="52"/>
      <c r="Q12" s="28" t="str">
        <f>CONCATENATE(M12,", ",N12," ",P12," ",O12)</f>
        <v>BALEÑA, JEMELYN  MARCELINO</v>
      </c>
      <c r="R12" s="75" t="s">
        <v>127</v>
      </c>
      <c r="S12" s="29" t="b">
        <f t="shared" si="0"/>
        <v>0</v>
      </c>
      <c r="T12" s="76" t="s">
        <v>128</v>
      </c>
      <c r="U12" s="76" t="s">
        <v>128</v>
      </c>
      <c r="V12" s="74">
        <v>20</v>
      </c>
      <c r="W12" s="74">
        <v>3</v>
      </c>
      <c r="X12" s="74">
        <v>20</v>
      </c>
      <c r="Y12" s="74">
        <v>3</v>
      </c>
      <c r="Z12" s="74">
        <v>20</v>
      </c>
      <c r="AA12" s="74">
        <v>3</v>
      </c>
      <c r="AB12" s="29" t="b">
        <f t="shared" si="1"/>
        <v>1</v>
      </c>
      <c r="AC12" s="29" t="b">
        <f t="shared" si="1"/>
        <v>1</v>
      </c>
      <c r="AD12" s="77" t="s">
        <v>129</v>
      </c>
      <c r="AE12" s="78" t="s">
        <v>130</v>
      </c>
      <c r="AF12" s="78" t="s">
        <v>131</v>
      </c>
      <c r="AG12" s="74" t="s">
        <v>132</v>
      </c>
      <c r="AH12" s="79">
        <v>34876</v>
      </c>
      <c r="AI12" s="80" t="s">
        <v>133</v>
      </c>
      <c r="AJ12" s="29" t="b">
        <f t="shared" si="2"/>
        <v>0</v>
      </c>
      <c r="AK12" s="81">
        <v>42705</v>
      </c>
      <c r="AL12" s="78" t="s">
        <v>134</v>
      </c>
      <c r="AM12" s="29" t="b">
        <f t="shared" si="3"/>
        <v>0</v>
      </c>
      <c r="AN12" s="52" t="s">
        <v>115</v>
      </c>
      <c r="AO12" s="70" t="s">
        <v>26</v>
      </c>
      <c r="AP12" s="82"/>
      <c r="AQ12" s="41">
        <v>2424</v>
      </c>
      <c r="AR12" s="23" t="s">
        <v>59</v>
      </c>
      <c r="AS12" s="23" t="s">
        <v>60</v>
      </c>
      <c r="AT12" s="42">
        <v>310400100002000</v>
      </c>
      <c r="AU12" s="70" t="s">
        <v>61</v>
      </c>
      <c r="AV12" s="43">
        <v>179685706000</v>
      </c>
    </row>
    <row r="13" spans="1:48" ht="39.950000000000003" customHeight="1" x14ac:dyDescent="0.25">
      <c r="A13" s="23" t="s">
        <v>135</v>
      </c>
      <c r="B13" s="22">
        <v>3653</v>
      </c>
      <c r="C13" s="40" t="s">
        <v>51</v>
      </c>
      <c r="D13" s="40">
        <v>501237</v>
      </c>
      <c r="E13" s="40" t="s">
        <v>104</v>
      </c>
      <c r="F13" s="40" t="s">
        <v>42</v>
      </c>
      <c r="G13" s="23" t="s">
        <v>41</v>
      </c>
      <c r="H13" s="23" t="s">
        <v>42</v>
      </c>
      <c r="I13" s="24">
        <v>8</v>
      </c>
      <c r="J13" s="24">
        <v>1</v>
      </c>
      <c r="K13" s="24">
        <v>2</v>
      </c>
      <c r="L13" s="23" t="s">
        <v>92</v>
      </c>
      <c r="M13" s="23"/>
      <c r="N13" s="23"/>
      <c r="O13" s="23"/>
      <c r="P13" s="27"/>
      <c r="Q13" s="28" t="str">
        <f>CONCATENATE(M13,", ",N13," ",P13," ",O13)</f>
        <v xml:space="preserve">,   </v>
      </c>
      <c r="R13" s="27"/>
      <c r="S13" s="29" t="b">
        <f t="shared" si="0"/>
        <v>0</v>
      </c>
      <c r="T13" s="53"/>
      <c r="U13" s="53"/>
      <c r="V13" s="24">
        <v>11</v>
      </c>
      <c r="W13" s="24">
        <v>1</v>
      </c>
      <c r="X13" s="24">
        <v>11</v>
      </c>
      <c r="Y13" s="24">
        <v>1</v>
      </c>
      <c r="Z13" s="24"/>
      <c r="AA13" s="24"/>
      <c r="AB13" s="29" t="b">
        <f t="shared" si="1"/>
        <v>1</v>
      </c>
      <c r="AC13" s="29" t="b">
        <f t="shared" si="1"/>
        <v>1</v>
      </c>
      <c r="AD13" s="24"/>
      <c r="AE13" s="24"/>
      <c r="AF13" s="24"/>
      <c r="AG13" s="24"/>
      <c r="AH13" s="24"/>
      <c r="AI13" s="24"/>
      <c r="AJ13" s="29" t="b">
        <f t="shared" si="2"/>
        <v>1</v>
      </c>
      <c r="AK13" s="24"/>
      <c r="AL13" s="24"/>
      <c r="AM13" s="29" t="b">
        <f t="shared" si="3"/>
        <v>1</v>
      </c>
      <c r="AN13" s="23"/>
      <c r="AO13" s="23"/>
      <c r="AP13" s="27" t="s">
        <v>93</v>
      </c>
      <c r="AQ13" s="23"/>
      <c r="AR13" s="23"/>
      <c r="AS13" s="23"/>
      <c r="AT13" s="23"/>
      <c r="AU13" s="23"/>
      <c r="AV13" s="23"/>
    </row>
    <row r="14" spans="1:48" ht="39.950000000000003" customHeight="1" x14ac:dyDescent="0.25">
      <c r="A14" s="61" t="s">
        <v>136</v>
      </c>
      <c r="B14" s="22"/>
      <c r="C14" s="62"/>
      <c r="D14" s="62"/>
      <c r="E14" s="61"/>
      <c r="F14" s="62"/>
      <c r="G14" s="62"/>
      <c r="H14" s="23" t="s">
        <v>42</v>
      </c>
      <c r="I14" s="63">
        <v>8</v>
      </c>
      <c r="J14" s="64">
        <v>1</v>
      </c>
      <c r="K14" s="64">
        <v>348</v>
      </c>
      <c r="L14" s="61" t="s">
        <v>117</v>
      </c>
      <c r="M14" s="61"/>
      <c r="N14" s="61"/>
      <c r="O14" s="61"/>
      <c r="P14" s="65"/>
      <c r="Q14" s="28" t="str">
        <f>CONCATENATE(M14,", ",N14," ",P14," ",O14)</f>
        <v xml:space="preserve">,   </v>
      </c>
      <c r="R14" s="62"/>
      <c r="S14" s="29" t="b">
        <f t="shared" si="0"/>
        <v>0</v>
      </c>
      <c r="T14" s="66"/>
      <c r="U14" s="66"/>
      <c r="V14" s="64">
        <v>20</v>
      </c>
      <c r="W14" s="64">
        <v>1</v>
      </c>
      <c r="X14" s="64">
        <v>20</v>
      </c>
      <c r="Y14" s="64">
        <v>1</v>
      </c>
      <c r="Z14" s="64"/>
      <c r="AA14" s="64"/>
      <c r="AB14" s="29" t="b">
        <f t="shared" si="1"/>
        <v>1</v>
      </c>
      <c r="AC14" s="29" t="b">
        <f t="shared" si="1"/>
        <v>1</v>
      </c>
      <c r="AD14" s="67"/>
      <c r="AE14" s="67"/>
      <c r="AF14" s="67"/>
      <c r="AG14" s="67"/>
      <c r="AH14" s="67"/>
      <c r="AI14" s="68"/>
      <c r="AJ14" s="29" t="b">
        <f t="shared" si="2"/>
        <v>1</v>
      </c>
      <c r="AK14" s="67"/>
      <c r="AL14" s="68"/>
      <c r="AM14" s="29" t="b">
        <f t="shared" si="3"/>
        <v>1</v>
      </c>
      <c r="AN14" s="62"/>
      <c r="AO14" s="62"/>
      <c r="AP14" s="27"/>
      <c r="AQ14" s="41">
        <v>2418</v>
      </c>
      <c r="AR14" s="23" t="s">
        <v>59</v>
      </c>
      <c r="AS14" s="23" t="s">
        <v>60</v>
      </c>
      <c r="AT14" s="42">
        <v>310400100002000</v>
      </c>
      <c r="AU14" s="62"/>
      <c r="AV14" s="69"/>
    </row>
    <row r="15" spans="1:48" ht="39.950000000000003" customHeight="1" x14ac:dyDescent="0.25">
      <c r="A15" s="83" t="s">
        <v>137</v>
      </c>
      <c r="B15" s="22">
        <v>2689</v>
      </c>
      <c r="C15" s="83" t="s">
        <v>138</v>
      </c>
      <c r="D15" s="83">
        <v>114987</v>
      </c>
      <c r="E15" s="83" t="s">
        <v>139</v>
      </c>
      <c r="F15" s="83" t="s">
        <v>140</v>
      </c>
      <c r="G15" s="83" t="s">
        <v>141</v>
      </c>
      <c r="H15" s="23" t="s">
        <v>42</v>
      </c>
      <c r="I15" s="84">
        <v>9</v>
      </c>
      <c r="J15" s="84">
        <v>1</v>
      </c>
      <c r="K15" s="84">
        <v>4</v>
      </c>
      <c r="L15" s="83" t="s">
        <v>142</v>
      </c>
      <c r="M15" s="83" t="s">
        <v>143</v>
      </c>
      <c r="N15" s="83" t="s">
        <v>144</v>
      </c>
      <c r="O15" s="83" t="s">
        <v>145</v>
      </c>
      <c r="P15" s="85"/>
      <c r="Q15" s="28" t="str">
        <f>CONCATENATE(M15,", ",N15," ",P15," ",O15)</f>
        <v>DAVA, JOCELYN  SAGUN</v>
      </c>
      <c r="R15" s="83" t="s">
        <v>146</v>
      </c>
      <c r="S15" s="29" t="b">
        <f t="shared" si="0"/>
        <v>0</v>
      </c>
      <c r="T15" s="86"/>
      <c r="U15" s="86">
        <v>26764</v>
      </c>
      <c r="V15" s="84">
        <v>16</v>
      </c>
      <c r="W15" s="84">
        <v>8</v>
      </c>
      <c r="X15" s="84"/>
      <c r="Y15" s="84"/>
      <c r="Z15" s="84">
        <v>16</v>
      </c>
      <c r="AA15" s="84">
        <v>8</v>
      </c>
      <c r="AB15" s="29" t="b">
        <f t="shared" si="1"/>
        <v>0</v>
      </c>
      <c r="AC15" s="29" t="b">
        <f t="shared" si="1"/>
        <v>0</v>
      </c>
      <c r="AD15" s="84">
        <v>4622183</v>
      </c>
      <c r="AE15" s="84">
        <v>2002737007</v>
      </c>
      <c r="AF15" s="84">
        <v>158000635146</v>
      </c>
      <c r="AG15" s="84" t="s">
        <v>147</v>
      </c>
      <c r="AH15" s="87">
        <v>36039</v>
      </c>
      <c r="AI15" s="87">
        <v>36039</v>
      </c>
      <c r="AJ15" s="29" t="b">
        <f t="shared" si="2"/>
        <v>1</v>
      </c>
      <c r="AK15" s="87">
        <v>36039</v>
      </c>
      <c r="AL15" s="88">
        <v>44348</v>
      </c>
      <c r="AM15" s="29" t="b">
        <f t="shared" si="3"/>
        <v>0</v>
      </c>
      <c r="AN15" s="83" t="s">
        <v>148</v>
      </c>
      <c r="AO15" s="83" t="s">
        <v>26</v>
      </c>
      <c r="AP15" s="85"/>
      <c r="AQ15" s="83"/>
      <c r="AR15" s="83"/>
      <c r="AS15" s="83"/>
      <c r="AT15" s="83"/>
      <c r="AU15" s="83"/>
      <c r="AV15" s="83"/>
    </row>
    <row r="16" spans="1:48" ht="39.950000000000003" customHeight="1" x14ac:dyDescent="0.25">
      <c r="A16" s="62" t="s">
        <v>149</v>
      </c>
      <c r="B16" s="22">
        <v>21</v>
      </c>
      <c r="C16" s="23" t="s">
        <v>150</v>
      </c>
      <c r="D16" s="89">
        <v>114973</v>
      </c>
      <c r="E16" s="89" t="s">
        <v>151</v>
      </c>
      <c r="F16" s="23" t="s">
        <v>42</v>
      </c>
      <c r="G16" s="90" t="s">
        <v>65</v>
      </c>
      <c r="H16" s="23" t="s">
        <v>42</v>
      </c>
      <c r="I16" s="27">
        <v>9</v>
      </c>
      <c r="J16" s="24">
        <v>1</v>
      </c>
      <c r="K16" s="24">
        <v>348</v>
      </c>
      <c r="L16" s="23" t="s">
        <v>117</v>
      </c>
      <c r="M16" s="89" t="s">
        <v>152</v>
      </c>
      <c r="N16" s="89" t="s">
        <v>153</v>
      </c>
      <c r="O16" s="89" t="s">
        <v>154</v>
      </c>
      <c r="P16" s="27"/>
      <c r="Q16" s="28" t="str">
        <f>CONCATENATE(M16,", ",N16," ",P16," ",O16)</f>
        <v>MARMITO, NELSIE  AGUILO</v>
      </c>
      <c r="R16" s="23" t="s">
        <v>155</v>
      </c>
      <c r="S16" s="29" t="b">
        <f t="shared" si="0"/>
        <v>0</v>
      </c>
      <c r="T16" s="91" t="s">
        <v>156</v>
      </c>
      <c r="U16" s="51" t="s">
        <v>156</v>
      </c>
      <c r="V16" s="24">
        <v>20</v>
      </c>
      <c r="W16" s="24">
        <v>4</v>
      </c>
      <c r="X16" s="24">
        <v>20</v>
      </c>
      <c r="Y16" s="24">
        <v>4</v>
      </c>
      <c r="Z16" s="24">
        <v>20</v>
      </c>
      <c r="AA16" s="24">
        <v>4</v>
      </c>
      <c r="AB16" s="29" t="b">
        <f t="shared" si="1"/>
        <v>1</v>
      </c>
      <c r="AC16" s="29" t="b">
        <f t="shared" si="1"/>
        <v>1</v>
      </c>
      <c r="AD16" s="24">
        <v>4613181</v>
      </c>
      <c r="AE16" s="24">
        <v>2002735511</v>
      </c>
      <c r="AF16" s="24" t="s">
        <v>157</v>
      </c>
      <c r="AG16" s="24" t="s">
        <v>158</v>
      </c>
      <c r="AH16" s="51">
        <v>33612</v>
      </c>
      <c r="AI16" s="92">
        <v>33612</v>
      </c>
      <c r="AJ16" s="29" t="b">
        <f t="shared" si="2"/>
        <v>1</v>
      </c>
      <c r="AK16" s="24" t="s">
        <v>159</v>
      </c>
      <c r="AL16" s="48" t="s">
        <v>159</v>
      </c>
      <c r="AM16" s="29" t="b">
        <f t="shared" si="3"/>
        <v>1</v>
      </c>
      <c r="AN16" s="23" t="s">
        <v>29</v>
      </c>
      <c r="AO16" s="23" t="s">
        <v>26</v>
      </c>
      <c r="AP16" s="27"/>
      <c r="AQ16" s="41">
        <v>2415</v>
      </c>
      <c r="AR16" s="23" t="s">
        <v>59</v>
      </c>
      <c r="AS16" s="23" t="s">
        <v>60</v>
      </c>
      <c r="AT16" s="42">
        <v>310400100002000</v>
      </c>
      <c r="AU16" s="23" t="s">
        <v>61</v>
      </c>
      <c r="AV16" s="43">
        <v>100992783000</v>
      </c>
    </row>
    <row r="17" spans="1:48" ht="39.950000000000003" customHeight="1" x14ac:dyDescent="0.25">
      <c r="A17" s="62" t="s">
        <v>160</v>
      </c>
      <c r="B17" s="22">
        <v>22</v>
      </c>
      <c r="C17" s="93" t="s">
        <v>161</v>
      </c>
      <c r="D17" s="62">
        <v>115069</v>
      </c>
      <c r="E17" s="23" t="s">
        <v>162</v>
      </c>
      <c r="F17" s="23" t="s">
        <v>42</v>
      </c>
      <c r="G17" s="23" t="s">
        <v>41</v>
      </c>
      <c r="H17" s="23" t="s">
        <v>42</v>
      </c>
      <c r="I17" s="27">
        <v>10</v>
      </c>
      <c r="J17" s="24">
        <v>1</v>
      </c>
      <c r="K17" s="24">
        <v>348</v>
      </c>
      <c r="L17" s="62" t="s">
        <v>97</v>
      </c>
      <c r="M17" s="62" t="s">
        <v>163</v>
      </c>
      <c r="N17" s="62" t="s">
        <v>164</v>
      </c>
      <c r="O17" s="62" t="s">
        <v>165</v>
      </c>
      <c r="P17" s="27"/>
      <c r="Q17" s="28" t="str">
        <f>CONCATENATE(M17,", ",N17," ",P17," ",O17)</f>
        <v>MACUJA, HELEN  ONG</v>
      </c>
      <c r="R17" s="23" t="s">
        <v>166</v>
      </c>
      <c r="S17" s="29" t="b">
        <f t="shared" si="0"/>
        <v>0</v>
      </c>
      <c r="T17" s="51">
        <v>26011</v>
      </c>
      <c r="U17" s="51">
        <v>26011</v>
      </c>
      <c r="V17" s="24">
        <v>20</v>
      </c>
      <c r="W17" s="24">
        <v>4</v>
      </c>
      <c r="X17" s="24">
        <v>20</v>
      </c>
      <c r="Y17" s="24">
        <v>4</v>
      </c>
      <c r="Z17" s="24">
        <v>20</v>
      </c>
      <c r="AA17" s="24">
        <v>4</v>
      </c>
      <c r="AB17" s="29" t="b">
        <f t="shared" si="1"/>
        <v>1</v>
      </c>
      <c r="AC17" s="29" t="b">
        <f t="shared" si="1"/>
        <v>1</v>
      </c>
      <c r="AD17" s="64">
        <v>4613706</v>
      </c>
      <c r="AE17" s="64" t="s">
        <v>167</v>
      </c>
      <c r="AF17" s="64" t="s">
        <v>168</v>
      </c>
      <c r="AG17" s="24" t="s">
        <v>169</v>
      </c>
      <c r="AH17" s="68">
        <v>34162</v>
      </c>
      <c r="AI17" s="68">
        <v>40770</v>
      </c>
      <c r="AJ17" s="29" t="b">
        <f t="shared" si="2"/>
        <v>0</v>
      </c>
      <c r="AK17" s="68">
        <v>34162</v>
      </c>
      <c r="AL17" s="68">
        <v>40770</v>
      </c>
      <c r="AM17" s="29" t="b">
        <f t="shared" si="3"/>
        <v>0</v>
      </c>
      <c r="AN17" s="23" t="s">
        <v>29</v>
      </c>
      <c r="AO17" s="23" t="s">
        <v>26</v>
      </c>
      <c r="AP17" s="27"/>
      <c r="AQ17" s="41">
        <v>2409</v>
      </c>
      <c r="AR17" s="23" t="s">
        <v>59</v>
      </c>
      <c r="AS17" s="23" t="s">
        <v>60</v>
      </c>
      <c r="AT17" s="42">
        <v>310400100002000</v>
      </c>
      <c r="AU17" s="23" t="s">
        <v>61</v>
      </c>
      <c r="AV17" s="43">
        <v>166470759000</v>
      </c>
    </row>
    <row r="18" spans="1:48" ht="39.950000000000003" customHeight="1" x14ac:dyDescent="0.25">
      <c r="A18" s="54" t="s">
        <v>170</v>
      </c>
      <c r="B18" s="22">
        <v>24</v>
      </c>
      <c r="C18" s="40" t="s">
        <v>51</v>
      </c>
      <c r="D18" s="40">
        <v>501237</v>
      </c>
      <c r="E18" s="40" t="s">
        <v>104</v>
      </c>
      <c r="F18" s="40" t="s">
        <v>42</v>
      </c>
      <c r="G18" s="40" t="s">
        <v>171</v>
      </c>
      <c r="H18" s="23" t="s">
        <v>42</v>
      </c>
      <c r="I18" s="56">
        <v>11</v>
      </c>
      <c r="J18" s="36">
        <v>1</v>
      </c>
      <c r="K18" s="36">
        <v>348</v>
      </c>
      <c r="L18" s="55" t="s">
        <v>117</v>
      </c>
      <c r="M18" s="55" t="s">
        <v>172</v>
      </c>
      <c r="N18" s="55" t="s">
        <v>173</v>
      </c>
      <c r="O18" s="55" t="s">
        <v>174</v>
      </c>
      <c r="P18" s="56"/>
      <c r="Q18" s="28" t="str">
        <f>CONCATENATE(M18,", ",N18," ",P18," ",O18)</f>
        <v>OBANI, SYLVIA  ADRADA</v>
      </c>
      <c r="R18" s="55" t="s">
        <v>175</v>
      </c>
      <c r="S18" s="29" t="b">
        <f t="shared" si="0"/>
        <v>0</v>
      </c>
      <c r="T18" s="94">
        <v>22959</v>
      </c>
      <c r="U18" s="95">
        <v>22959</v>
      </c>
      <c r="V18" s="58">
        <v>20</v>
      </c>
      <c r="W18" s="58">
        <v>1</v>
      </c>
      <c r="X18" s="58">
        <v>20</v>
      </c>
      <c r="Y18" s="58">
        <v>2</v>
      </c>
      <c r="Z18" s="96">
        <v>20</v>
      </c>
      <c r="AA18" s="96">
        <v>3</v>
      </c>
      <c r="AB18" s="29" t="b">
        <f t="shared" ref="AB18:AC23" si="4">+V18=X18</f>
        <v>1</v>
      </c>
      <c r="AC18" s="29" t="b">
        <f t="shared" si="4"/>
        <v>0</v>
      </c>
      <c r="AD18" s="58">
        <v>4608131</v>
      </c>
      <c r="AE18" s="58">
        <v>2002668137</v>
      </c>
      <c r="AF18" s="97" t="s">
        <v>176</v>
      </c>
      <c r="AG18" s="58">
        <v>110000053171</v>
      </c>
      <c r="AH18" s="98">
        <v>33253</v>
      </c>
      <c r="AI18" s="98">
        <v>33253</v>
      </c>
      <c r="AJ18" s="29" t="b">
        <f t="shared" si="2"/>
        <v>1</v>
      </c>
      <c r="AK18" s="98">
        <v>43461</v>
      </c>
      <c r="AL18" s="98">
        <v>43461</v>
      </c>
      <c r="AM18" s="29" t="b">
        <f t="shared" si="3"/>
        <v>1</v>
      </c>
      <c r="AN18" s="55" t="s">
        <v>29</v>
      </c>
      <c r="AO18" s="55" t="s">
        <v>26</v>
      </c>
      <c r="AP18" s="40"/>
      <c r="AQ18" s="41">
        <v>2430</v>
      </c>
      <c r="AR18" s="23" t="s">
        <v>59</v>
      </c>
      <c r="AS18" s="23" t="s">
        <v>60</v>
      </c>
      <c r="AT18" s="42">
        <v>310400100002000</v>
      </c>
      <c r="AU18" s="55" t="s">
        <v>61</v>
      </c>
      <c r="AV18" s="43">
        <v>144731978000</v>
      </c>
    </row>
    <row r="19" spans="1:48" ht="39.950000000000003" customHeight="1" x14ac:dyDescent="0.25">
      <c r="A19" s="44" t="s">
        <v>177</v>
      </c>
      <c r="B19" s="22">
        <v>141</v>
      </c>
      <c r="C19" s="23" t="s">
        <v>178</v>
      </c>
      <c r="D19" s="23">
        <v>114958</v>
      </c>
      <c r="E19" s="23" t="s">
        <v>179</v>
      </c>
      <c r="F19" s="23" t="s">
        <v>42</v>
      </c>
      <c r="G19" s="23" t="s">
        <v>171</v>
      </c>
      <c r="H19" s="23" t="s">
        <v>42</v>
      </c>
      <c r="I19" s="27">
        <v>12</v>
      </c>
      <c r="J19" s="24">
        <v>1</v>
      </c>
      <c r="K19" s="24">
        <v>348</v>
      </c>
      <c r="L19" s="23" t="s">
        <v>117</v>
      </c>
      <c r="M19" s="99" t="s">
        <v>180</v>
      </c>
      <c r="N19" s="99" t="s">
        <v>181</v>
      </c>
      <c r="O19" s="99" t="s">
        <v>182</v>
      </c>
      <c r="P19" s="27"/>
      <c r="Q19" s="28" t="str">
        <f>CONCATENATE(M19,", ",N19," ",P19," ",O19)</f>
        <v>AREVALO, LETICIA  PALACIOS</v>
      </c>
      <c r="R19" s="23" t="s">
        <v>183</v>
      </c>
      <c r="S19" s="29" t="b">
        <f t="shared" si="0"/>
        <v>1</v>
      </c>
      <c r="T19" s="100">
        <v>22894</v>
      </c>
      <c r="U19" s="100">
        <v>22894</v>
      </c>
      <c r="V19" s="24">
        <v>20</v>
      </c>
      <c r="W19" s="101">
        <v>4</v>
      </c>
      <c r="X19" s="24">
        <v>20</v>
      </c>
      <c r="Y19" s="101">
        <v>4</v>
      </c>
      <c r="Z19" s="101">
        <v>20</v>
      </c>
      <c r="AA19" s="101">
        <v>4</v>
      </c>
      <c r="AB19" s="29" t="b">
        <f t="shared" si="4"/>
        <v>1</v>
      </c>
      <c r="AC19" s="29" t="b">
        <f t="shared" si="4"/>
        <v>1</v>
      </c>
      <c r="AD19" s="102">
        <v>4624393</v>
      </c>
      <c r="AE19" s="103">
        <v>2002639076</v>
      </c>
      <c r="AF19" s="104">
        <v>158000651180</v>
      </c>
      <c r="AG19" s="104">
        <v>190007969124</v>
      </c>
      <c r="AH19" s="105">
        <v>31789</v>
      </c>
      <c r="AI19" s="105">
        <v>31789</v>
      </c>
      <c r="AJ19" s="29" t="b">
        <f t="shared" si="2"/>
        <v>1</v>
      </c>
      <c r="AK19" s="30">
        <v>41535</v>
      </c>
      <c r="AL19" s="30">
        <v>41535</v>
      </c>
      <c r="AM19" s="29" t="b">
        <f t="shared" si="3"/>
        <v>1</v>
      </c>
      <c r="AN19" s="23" t="s">
        <v>29</v>
      </c>
      <c r="AO19" s="23" t="s">
        <v>26</v>
      </c>
      <c r="AP19" s="27"/>
      <c r="AQ19" s="41">
        <v>2421</v>
      </c>
      <c r="AR19" s="23" t="s">
        <v>59</v>
      </c>
      <c r="AS19" s="23" t="s">
        <v>60</v>
      </c>
      <c r="AT19" s="42">
        <v>310400100002000</v>
      </c>
      <c r="AU19" s="23" t="s">
        <v>61</v>
      </c>
      <c r="AV19" s="43">
        <v>144714291000</v>
      </c>
    </row>
    <row r="20" spans="1:48" ht="39.950000000000003" customHeight="1" x14ac:dyDescent="0.25">
      <c r="A20" s="55" t="s">
        <v>184</v>
      </c>
      <c r="B20" s="22">
        <v>26</v>
      </c>
      <c r="C20" s="55" t="s">
        <v>51</v>
      </c>
      <c r="D20" s="55">
        <v>115225</v>
      </c>
      <c r="E20" s="55" t="s">
        <v>185</v>
      </c>
      <c r="F20" s="55" t="s">
        <v>42</v>
      </c>
      <c r="G20" s="55" t="s">
        <v>108</v>
      </c>
      <c r="H20" s="23" t="s">
        <v>42</v>
      </c>
      <c r="I20" s="58">
        <v>3</v>
      </c>
      <c r="J20" s="58">
        <v>2</v>
      </c>
      <c r="K20" s="58">
        <v>21</v>
      </c>
      <c r="L20" s="55" t="s">
        <v>186</v>
      </c>
      <c r="M20" s="55" t="s">
        <v>187</v>
      </c>
      <c r="N20" s="55" t="s">
        <v>188</v>
      </c>
      <c r="O20" s="55" t="s">
        <v>189</v>
      </c>
      <c r="P20" s="106"/>
      <c r="Q20" s="28" t="str">
        <f>CONCATENATE(M20,", ",N20," ",P20," ",O20)</f>
        <v>LUCES, MERIBETH JANE  JUANILLO</v>
      </c>
      <c r="R20" s="32" t="s">
        <v>190</v>
      </c>
      <c r="S20" s="29" t="b">
        <f t="shared" si="0"/>
        <v>0</v>
      </c>
      <c r="T20" s="107">
        <v>31788</v>
      </c>
      <c r="U20" s="107">
        <v>31788</v>
      </c>
      <c r="V20" s="58">
        <v>11</v>
      </c>
      <c r="W20" s="58">
        <v>1</v>
      </c>
      <c r="X20" s="58">
        <v>11</v>
      </c>
      <c r="Y20" s="58">
        <v>2</v>
      </c>
      <c r="Z20" s="34">
        <v>11</v>
      </c>
      <c r="AA20" s="34">
        <v>2</v>
      </c>
      <c r="AB20" s="29" t="b">
        <f t="shared" si="4"/>
        <v>1</v>
      </c>
      <c r="AC20" s="29" t="b">
        <f t="shared" si="4"/>
        <v>0</v>
      </c>
      <c r="AD20" s="58">
        <v>6445919</v>
      </c>
      <c r="AE20" s="58">
        <v>2004563814</v>
      </c>
      <c r="AF20" s="108">
        <v>121068426325</v>
      </c>
      <c r="AG20" s="58" t="s">
        <v>191</v>
      </c>
      <c r="AH20" s="98">
        <v>41852</v>
      </c>
      <c r="AI20" s="98">
        <v>45566</v>
      </c>
      <c r="AJ20" s="29" t="b">
        <f t="shared" si="2"/>
        <v>0</v>
      </c>
      <c r="AK20" s="98">
        <v>44545</v>
      </c>
      <c r="AL20" s="98">
        <v>43070</v>
      </c>
      <c r="AM20" s="29" t="b">
        <f t="shared" si="3"/>
        <v>0</v>
      </c>
      <c r="AN20" s="55" t="s">
        <v>29</v>
      </c>
      <c r="AO20" s="55" t="s">
        <v>26</v>
      </c>
      <c r="AP20" s="40"/>
      <c r="AQ20" s="55"/>
      <c r="AR20" s="55"/>
      <c r="AS20" s="55"/>
      <c r="AT20" s="55"/>
      <c r="AU20" s="55"/>
      <c r="AV20" s="55"/>
    </row>
    <row r="21" spans="1:48" ht="39.950000000000003" customHeight="1" x14ac:dyDescent="0.25">
      <c r="A21" s="61" t="s">
        <v>192</v>
      </c>
      <c r="B21" s="22">
        <v>28</v>
      </c>
      <c r="C21" s="62" t="s">
        <v>106</v>
      </c>
      <c r="D21" s="62">
        <v>115285</v>
      </c>
      <c r="E21" s="61" t="s">
        <v>107</v>
      </c>
      <c r="F21" s="62" t="s">
        <v>42</v>
      </c>
      <c r="G21" s="62" t="s">
        <v>108</v>
      </c>
      <c r="H21" s="23" t="s">
        <v>42</v>
      </c>
      <c r="I21" s="64">
        <v>4</v>
      </c>
      <c r="J21" s="64">
        <v>2</v>
      </c>
      <c r="K21" s="64">
        <v>4</v>
      </c>
      <c r="L21" s="61" t="s">
        <v>193</v>
      </c>
      <c r="M21" s="61" t="s">
        <v>194</v>
      </c>
      <c r="N21" s="61" t="s">
        <v>195</v>
      </c>
      <c r="O21" s="61" t="s">
        <v>196</v>
      </c>
      <c r="P21" s="65"/>
      <c r="Q21" s="28" t="str">
        <f>CONCATENATE(M21,", ",N21," ",P21," ",O21)</f>
        <v>CADUADA, MELCHIE  ANTIOLA</v>
      </c>
      <c r="R21" s="62" t="s">
        <v>197</v>
      </c>
      <c r="S21" s="29" t="b">
        <f t="shared" si="0"/>
        <v>1</v>
      </c>
      <c r="T21" s="66">
        <v>25325</v>
      </c>
      <c r="U21" s="66">
        <v>25325</v>
      </c>
      <c r="V21" s="64">
        <v>22</v>
      </c>
      <c r="W21" s="64">
        <v>4</v>
      </c>
      <c r="X21" s="64">
        <v>22</v>
      </c>
      <c r="Y21" s="64">
        <v>5</v>
      </c>
      <c r="Z21" s="64">
        <v>22</v>
      </c>
      <c r="AA21" s="64">
        <v>4</v>
      </c>
      <c r="AB21" s="29" t="b">
        <f t="shared" si="4"/>
        <v>1</v>
      </c>
      <c r="AC21" s="29" t="b">
        <f t="shared" si="4"/>
        <v>0</v>
      </c>
      <c r="AD21" s="67">
        <v>4614658</v>
      </c>
      <c r="AE21" s="67">
        <v>2002736284</v>
      </c>
      <c r="AF21" s="109">
        <v>158000666198</v>
      </c>
      <c r="AG21" s="67" t="s">
        <v>198</v>
      </c>
      <c r="AH21" s="67" t="s">
        <v>199</v>
      </c>
      <c r="AI21" s="68" t="s">
        <v>199</v>
      </c>
      <c r="AJ21" s="29" t="b">
        <f t="shared" si="2"/>
        <v>1</v>
      </c>
      <c r="AK21" s="67" t="s">
        <v>200</v>
      </c>
      <c r="AL21" s="68" t="s">
        <v>200</v>
      </c>
      <c r="AM21" s="29" t="b">
        <f t="shared" si="3"/>
        <v>1</v>
      </c>
      <c r="AN21" s="62" t="s">
        <v>115</v>
      </c>
      <c r="AO21" s="62" t="s">
        <v>26</v>
      </c>
      <c r="AP21" s="27"/>
      <c r="AQ21" s="62"/>
      <c r="AR21" s="62"/>
      <c r="AS21" s="62"/>
      <c r="AT21" s="62"/>
      <c r="AU21" s="62"/>
      <c r="AV21" s="62"/>
    </row>
    <row r="22" spans="1:48" ht="39.950000000000003" customHeight="1" x14ac:dyDescent="0.25">
      <c r="A22" s="61" t="s">
        <v>201</v>
      </c>
      <c r="B22" s="22">
        <v>33</v>
      </c>
      <c r="C22" s="62" t="s">
        <v>106</v>
      </c>
      <c r="D22" s="62">
        <v>115285</v>
      </c>
      <c r="E22" s="61" t="s">
        <v>107</v>
      </c>
      <c r="F22" s="62" t="s">
        <v>42</v>
      </c>
      <c r="G22" s="62" t="s">
        <v>108</v>
      </c>
      <c r="H22" s="23" t="s">
        <v>42</v>
      </c>
      <c r="I22" s="64">
        <v>7</v>
      </c>
      <c r="J22" s="64">
        <v>2</v>
      </c>
      <c r="K22" s="64">
        <v>4</v>
      </c>
      <c r="L22" s="61" t="s">
        <v>202</v>
      </c>
      <c r="M22" s="61" t="s">
        <v>203</v>
      </c>
      <c r="N22" s="61" t="s">
        <v>204</v>
      </c>
      <c r="O22" s="61" t="s">
        <v>205</v>
      </c>
      <c r="P22" s="65"/>
      <c r="Q22" s="28" t="str">
        <f>CONCATENATE(M22,", ",N22," ",P22," ",O22)</f>
        <v>LABAO, DERALGEN  RIOBUYA</v>
      </c>
      <c r="R22" s="62" t="s">
        <v>206</v>
      </c>
      <c r="S22" s="29" t="b">
        <f t="shared" si="0"/>
        <v>1</v>
      </c>
      <c r="T22" s="66">
        <v>24634</v>
      </c>
      <c r="U22" s="66">
        <v>24634</v>
      </c>
      <c r="V22" s="64">
        <v>16</v>
      </c>
      <c r="W22" s="64">
        <v>8</v>
      </c>
      <c r="X22" s="64">
        <v>16</v>
      </c>
      <c r="Y22" s="64">
        <v>8</v>
      </c>
      <c r="Z22" s="64">
        <v>16</v>
      </c>
      <c r="AA22" s="64">
        <v>8</v>
      </c>
      <c r="AB22" s="29" t="b">
        <f t="shared" si="4"/>
        <v>1</v>
      </c>
      <c r="AC22" s="29" t="b">
        <f t="shared" si="4"/>
        <v>1</v>
      </c>
      <c r="AD22" s="64">
        <v>4622202</v>
      </c>
      <c r="AE22" s="64">
        <v>2002736905</v>
      </c>
      <c r="AF22" s="69">
        <v>158000635235</v>
      </c>
      <c r="AG22" s="69">
        <v>190006471289</v>
      </c>
      <c r="AH22" s="68" t="s">
        <v>207</v>
      </c>
      <c r="AI22" s="68" t="s">
        <v>207</v>
      </c>
      <c r="AJ22" s="29" t="b">
        <f t="shared" si="2"/>
        <v>1</v>
      </c>
      <c r="AK22" s="68" t="s">
        <v>208</v>
      </c>
      <c r="AL22" s="68" t="s">
        <v>208</v>
      </c>
      <c r="AM22" s="29" t="b">
        <f t="shared" si="3"/>
        <v>1</v>
      </c>
      <c r="AN22" s="62" t="s">
        <v>115</v>
      </c>
      <c r="AO22" s="62" t="s">
        <v>26</v>
      </c>
      <c r="AP22" s="27"/>
      <c r="AQ22" s="62"/>
      <c r="AR22" s="62"/>
      <c r="AS22" s="62"/>
      <c r="AT22" s="62"/>
      <c r="AU22" s="62"/>
      <c r="AV22" s="62"/>
    </row>
    <row r="23" spans="1:48" ht="15.75" x14ac:dyDescent="0.25">
      <c r="A23" s="62" t="s">
        <v>209</v>
      </c>
      <c r="B23" s="22">
        <v>25</v>
      </c>
      <c r="C23" s="93" t="s">
        <v>210</v>
      </c>
      <c r="D23" s="23">
        <v>115134</v>
      </c>
      <c r="E23" s="23" t="s">
        <v>211</v>
      </c>
      <c r="F23" s="93" t="s">
        <v>42</v>
      </c>
      <c r="G23" s="93" t="s">
        <v>108</v>
      </c>
      <c r="H23" s="23" t="s">
        <v>42</v>
      </c>
      <c r="I23" s="27">
        <v>13</v>
      </c>
      <c r="J23" s="24">
        <v>2</v>
      </c>
      <c r="K23" s="24">
        <v>348</v>
      </c>
      <c r="L23" s="23" t="s">
        <v>97</v>
      </c>
      <c r="M23" s="23" t="s">
        <v>212</v>
      </c>
      <c r="N23" s="23" t="s">
        <v>213</v>
      </c>
      <c r="O23" s="23" t="s">
        <v>214</v>
      </c>
      <c r="P23" s="27"/>
      <c r="Q23" s="28" t="str">
        <f>CONCATENATE(M23,", ",N23," ",P23," ",O23)</f>
        <v>LEGARDE, SHARON  ELIAB</v>
      </c>
      <c r="R23" s="27" t="s">
        <v>215</v>
      </c>
      <c r="S23" s="29" t="b">
        <f t="shared" si="0"/>
        <v>1</v>
      </c>
      <c r="T23" s="48" t="s">
        <v>216</v>
      </c>
      <c r="U23" s="48" t="s">
        <v>216</v>
      </c>
      <c r="V23" s="24">
        <v>20</v>
      </c>
      <c r="W23" s="24">
        <v>2</v>
      </c>
      <c r="X23" s="24">
        <v>20</v>
      </c>
      <c r="Y23" s="24">
        <v>2</v>
      </c>
      <c r="Z23" s="24">
        <v>20</v>
      </c>
      <c r="AA23" s="24">
        <v>2</v>
      </c>
      <c r="AB23" s="29" t="b">
        <f t="shared" si="4"/>
        <v>1</v>
      </c>
      <c r="AC23" s="29" t="b">
        <f t="shared" si="4"/>
        <v>1</v>
      </c>
      <c r="AD23" s="24">
        <v>4129320</v>
      </c>
      <c r="AE23" s="24" t="s">
        <v>217</v>
      </c>
      <c r="AF23" s="24" t="s">
        <v>218</v>
      </c>
      <c r="AG23" s="24" t="s">
        <v>219</v>
      </c>
      <c r="AH23" s="110" t="s">
        <v>220</v>
      </c>
      <c r="AI23" s="110" t="s">
        <v>220</v>
      </c>
      <c r="AJ23" s="29" t="b">
        <f t="shared" si="2"/>
        <v>1</v>
      </c>
      <c r="AK23" s="110" t="s">
        <v>221</v>
      </c>
      <c r="AL23" s="110" t="s">
        <v>221</v>
      </c>
      <c r="AM23" s="29" t="b">
        <f t="shared" si="3"/>
        <v>1</v>
      </c>
      <c r="AN23" s="23" t="s">
        <v>29</v>
      </c>
      <c r="AO23" s="23" t="s">
        <v>26</v>
      </c>
      <c r="AP23" s="27"/>
      <c r="AQ23" s="41">
        <v>2421</v>
      </c>
      <c r="AR23" s="23" t="s">
        <v>59</v>
      </c>
      <c r="AS23" s="23" t="s">
        <v>60</v>
      </c>
      <c r="AT23" s="42">
        <v>310400100002000</v>
      </c>
      <c r="AU23" s="23" t="s">
        <v>61</v>
      </c>
      <c r="AV23" s="43">
        <v>921627558000</v>
      </c>
    </row>
  </sheetData>
  <conditionalFormatting sqref="A1:A23">
    <cfRule type="duplicateValues" dxfId="3" priority="3"/>
  </conditionalFormatting>
  <conditionalFormatting sqref="A1:A23">
    <cfRule type="duplicateValues" dxfId="2" priority="1"/>
    <cfRule type="duplicateValues" dxfId="1" priority="2"/>
  </conditionalFormatting>
  <conditionalFormatting sqref="R1:R23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Derf</dc:creator>
  <cp:lastModifiedBy>Derf</cp:lastModifiedBy>
  <dcterms:created xsi:type="dcterms:W3CDTF">2025-04-08T14:23:38Z</dcterms:created>
  <dcterms:modified xsi:type="dcterms:W3CDTF">2025-04-08T14:38:45Z</dcterms:modified>
</cp:coreProperties>
</file>