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JusticePC\Downloads\"/>
    </mc:Choice>
  </mc:AlternateContent>
  <xr:revisionPtr revIDLastSave="0" documentId="8_{89FE0086-2863-4DD9-8C01-6101D2B8D76B}" xr6:coauthVersionLast="47" xr6:coauthVersionMax="47" xr10:uidLastSave="{00000000-0000-0000-0000-000000000000}"/>
  <bookViews>
    <workbookView xWindow="-120" yWindow="-120" windowWidth="20730" windowHeight="11040" activeTab="1" xr2:uid="{0BB65A16-49F7-4F9B-8270-1B7603B2EC4E}"/>
  </bookViews>
  <sheets>
    <sheet name="Sheet1" sheetId="1" r:id="rId1"/>
    <sheet name="Sheet2" sheetId="2" r:id="rId2"/>
  </sheets>
  <definedNames>
    <definedName name="solver_adj" localSheetId="0" hidden="1">Sheet1!$D$21:$F$22</definedName>
    <definedName name="solver_adj" localSheetId="1" hidden="1">Sheet2!$I$13:$K$15</definedName>
    <definedName name="solver_cvg" localSheetId="0" hidden="1">0.0001</definedName>
    <definedName name="solver_cvg" localSheetId="1" hidden="1">0.0001</definedName>
    <definedName name="solver_drv" localSheetId="0" hidden="1">2</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Sheet1!$D$23:$F$23</definedName>
    <definedName name="solver_lhs1" localSheetId="1" hidden="1">Sheet2!$I$16:$K$16</definedName>
    <definedName name="solver_lhs2" localSheetId="0" hidden="1">Sheet1!$G$21:$G$22</definedName>
    <definedName name="solver_lhs2" localSheetId="1" hidden="1">Sheet2!$L$13:$L$15</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Sheet1!$K$22</definedName>
    <definedName name="solver_opt" localSheetId="1" hidden="1">Sheet2!$I$19</definedName>
    <definedName name="solver_pre" localSheetId="0" hidden="1">0.000001</definedName>
    <definedName name="solver_pre" localSheetId="1" hidden="1">0.000001</definedName>
    <definedName name="solver_rbv" localSheetId="0" hidden="1">2</definedName>
    <definedName name="solver_rbv" localSheetId="1" hidden="1">1</definedName>
    <definedName name="solver_rel1" localSheetId="0" hidden="1">2</definedName>
    <definedName name="solver_rel1" localSheetId="1" hidden="1">2</definedName>
    <definedName name="solver_rel2" localSheetId="0" hidden="1">1</definedName>
    <definedName name="solver_rel2" localSheetId="1" hidden="1">1</definedName>
    <definedName name="solver_rhs1" localSheetId="0" hidden="1">Sheet1!$D$16:$F$16</definedName>
    <definedName name="solver_rhs1" localSheetId="1" hidden="1">Sheet2!$C$16:$E$16</definedName>
    <definedName name="solver_rhs2" localSheetId="0" hidden="1">Sheet1!$G$14:$G$15</definedName>
    <definedName name="solver_rhs2" localSheetId="1" hidden="1">Sheet2!$F$13:$F$15</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2</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L14" i="2"/>
  <c r="L15" i="2"/>
  <c r="L13" i="2"/>
  <c r="J16" i="2"/>
  <c r="K16" i="2"/>
  <c r="I16" i="2"/>
  <c r="E23" i="1"/>
  <c r="F23" i="1"/>
  <c r="D23" i="1"/>
  <c r="G22" i="1"/>
  <c r="G21" i="1"/>
  <c r="L19" i="1"/>
  <c r="L18" i="1"/>
  <c r="K22" i="1" s="1"/>
</calcChain>
</file>

<file path=xl/sharedStrings.xml><?xml version="1.0" encoding="utf-8"?>
<sst xmlns="http://schemas.openxmlformats.org/spreadsheetml/2006/main" count="51" uniqueCount="28">
  <si>
    <t>factory 1</t>
  </si>
  <si>
    <t>factory 2</t>
  </si>
  <si>
    <t>Store A</t>
  </si>
  <si>
    <t>Store B</t>
  </si>
  <si>
    <t>Store C</t>
  </si>
  <si>
    <t>output</t>
  </si>
  <si>
    <t>demand</t>
  </si>
  <si>
    <t>data table:</t>
  </si>
  <si>
    <t>shipment table:</t>
  </si>
  <si>
    <t>manufacturing cost:</t>
  </si>
  <si>
    <t>factory 1:</t>
  </si>
  <si>
    <t>factory 2:</t>
  </si>
  <si>
    <t>per jersey</t>
  </si>
  <si>
    <t>total:</t>
  </si>
  <si>
    <t>total costs (Min):</t>
  </si>
  <si>
    <t>Closing Plant</t>
  </si>
  <si>
    <t>No. of Workers to Transfer</t>
  </si>
  <si>
    <t>Total</t>
  </si>
  <si>
    <t>Open Plant</t>
  </si>
  <si>
    <t>No. of Open Positions</t>
  </si>
  <si>
    <t>A</t>
  </si>
  <si>
    <t>B</t>
  </si>
  <si>
    <t>C</t>
  </si>
  <si>
    <t>From:</t>
  </si>
  <si>
    <t>To</t>
  </si>
  <si>
    <t>Open Positions:</t>
  </si>
  <si>
    <t>Transferable workers</t>
  </si>
  <si>
    <t>total output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</si>
</sst>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5" fontId="0" fillId="3" borderId="0" xfId="0" applyNumberFormat="1" applyFill="1"/>
    <xf numFmtId="1" fontId="0" fillId="0" borderId="1" xfId="0" applyNumberFormat="1" applyBorder="1" applyAlignment="1">
      <alignment horizontal="center"/>
    </xf>
    <xf numFmtId="2" fontId="0" fillId="2" borderId="1" xfId="0" applyNumberFormat="1" applyFill="1" applyBorder="1" applyAlignment="1">
      <alignment horizontal="center"/>
    </xf>
    <xf numFmtId="0" fontId="1" fillId="0" borderId="1" xfId="0" applyFont="1" applyBorder="1" applyAlignment="1">
      <alignment horizontal="center"/>
    </xf>
    <xf numFmtId="0" fontId="0" fillId="4" borderId="1" xfId="0" applyFill="1" applyBorder="1" applyAlignment="1">
      <alignment horizontal="center"/>
    </xf>
    <xf numFmtId="0" fontId="0" fillId="3" borderId="0" xfId="0" applyFill="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219075</xdr:colOff>
      <xdr:row>1</xdr:row>
      <xdr:rowOff>28575</xdr:rowOff>
    </xdr:from>
    <xdr:to>
      <xdr:col>14</xdr:col>
      <xdr:colOff>552450</xdr:colOff>
      <xdr:row>11</xdr:row>
      <xdr:rowOff>38100</xdr:rowOff>
    </xdr:to>
    <xdr:sp macro="" textlink="">
      <xdr:nvSpPr>
        <xdr:cNvPr id="2" name="TextBox 1">
          <a:extLst>
            <a:ext uri="{FF2B5EF4-FFF2-40B4-BE49-F238E27FC236}">
              <a16:creationId xmlns:a16="http://schemas.microsoft.com/office/drawing/2014/main" id="{B66449B7-1516-1EEA-6C1F-72E0FC5F49EA}"/>
            </a:ext>
          </a:extLst>
        </xdr:cNvPr>
        <xdr:cNvSpPr txBox="1"/>
      </xdr:nvSpPr>
      <xdr:spPr>
        <a:xfrm>
          <a:off x="828675" y="219075"/>
          <a:ext cx="825817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t>
          </a:r>
          <a:r>
            <a:rPr lang="en-US" sz="1100" b="1" baseline="0"/>
            <a:t> &amp; A PROBLEMS</a:t>
          </a:r>
          <a:endParaRPr lang="en-US" sz="1100" b="1"/>
        </a:p>
        <a:p>
          <a:r>
            <a:rPr lang="en-US" sz="1100"/>
            <a:t>Maxie and Bianca own Umbrella Corporation, LLC, and they are the top producers of high quality Johns Hopkins Basketball jerseys. Despite prior team records, these jerseys are in hot demand. </a:t>
          </a:r>
        </a:p>
        <a:p>
          <a:r>
            <a:rPr lang="en-US" sz="1100"/>
            <a:t>Maxie and Bianca operate two factories, Factory 1 and Factory 2. They have large orders from retail stores in three locations: Store A, Store B, and Store C. The transportation costs from Factory 1 to the three stores are $22, 14, and $30 per jersey, respectively. The transportation costs from Factory 2 to the three stores are $16, $20, and $24 per jerrespectively. Factory 1 can produce at most 100 jerseys in a week. Factory 2 can produce at most 120 jerseys in a week.  Stores A, B and C demand 80, 60, and 70 jerseys each week. </a:t>
          </a:r>
        </a:p>
        <a:p>
          <a:r>
            <a:rPr lang="en-US" sz="1100"/>
            <a:t>The manufacturing costs are $6.00 per jersey at Factory 1 and $6.25 per jersey at Factory 2.</a:t>
          </a:r>
        </a:p>
        <a:p>
          <a:r>
            <a:rPr lang="en-US" sz="1100"/>
            <a:t>Maxie and Bianca are savvy businesswomen and want to minimize their costs. Find the number of jerseys that should be shipped from each factory to each store such that the total costs from transportation and manufacturing are minimized.</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1009650</xdr:colOff>
      <xdr:row>19</xdr:row>
      <xdr:rowOff>28575</xdr:rowOff>
    </xdr:from>
    <xdr:to>
      <xdr:col>11</xdr:col>
      <xdr:colOff>95250</xdr:colOff>
      <xdr:row>33</xdr:row>
      <xdr:rowOff>66675</xdr:rowOff>
    </xdr:to>
    <xdr:sp macro="" textlink="">
      <xdr:nvSpPr>
        <xdr:cNvPr id="2" name="TextBox 1">
          <a:extLst>
            <a:ext uri="{FF2B5EF4-FFF2-40B4-BE49-F238E27FC236}">
              <a16:creationId xmlns:a16="http://schemas.microsoft.com/office/drawing/2014/main" id="{A0C70D72-42EB-AD62-5CC9-9D9883E760B5}"/>
            </a:ext>
          </a:extLst>
        </xdr:cNvPr>
        <xdr:cNvSpPr txBox="1"/>
      </xdr:nvSpPr>
      <xdr:spPr>
        <a:xfrm>
          <a:off x="2781300" y="3648075"/>
          <a:ext cx="8039100"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TRANSPORTATION</a:t>
          </a:r>
          <a:r>
            <a:rPr lang="en-US" sz="1100" b="1" baseline="0"/>
            <a:t> AND ASSIGNMENT PROBLEMS</a:t>
          </a:r>
          <a:endParaRPr lang="en-US" sz="1100" b="0" baseline="0"/>
        </a:p>
        <a:p>
          <a:endParaRPr lang="en-US" sz="1100" b="0"/>
        </a:p>
        <a:p>
          <a:r>
            <a:rPr lang="en-US" sz="1100" b="0"/>
            <a:t>Maxie and Bianca own Umbrella Corporation, LLC, and they are the top producers of high quality Johns Hopkins Basketball jerseys. Despite prior team records, these jerseys are in hot demand. </a:t>
          </a:r>
        </a:p>
        <a:p>
          <a:r>
            <a:rPr lang="en-US" sz="1100" b="0"/>
            <a:t>Maxie and Bianca operate two factories, Factory 1 and Factory 2. They have large orders from retail stores in three locations: Store A, Store B, and Store C. The transportation costs from Factory 1 to the three stores are $22, 14, and $30 per jersey, respectively. The transportation costs from Factory 2 to the three stores are $16, $20, and $24 per jerrespectively. Factory 1 can produce at most 100 jerseys in a week. Factory 2 can produce at most 120 jerseys in a week.  Stores A, B and C demand 80, 60, and 70 jerseys each week. </a:t>
          </a:r>
        </a:p>
        <a:p>
          <a:r>
            <a:rPr lang="en-US" sz="1100" b="0"/>
            <a:t>The manufacturing costs are $6.00 per jersey at Factory 1 and $6.25 per jersey at Factory 2.</a:t>
          </a:r>
        </a:p>
        <a:p>
          <a:r>
            <a:rPr lang="en-US" sz="1100" b="0"/>
            <a:t>Maxie and Bianca are savvy businesswomen and want to minimize their costs. Find the number of jerseys that should be shipped from each factory to each store such that the total costs from transportation and manufacturing are minimized.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09D6C-4ABC-4EFB-917C-7BFCA2DA62E6}">
  <dimension ref="C13:L23"/>
  <sheetViews>
    <sheetView topLeftCell="A8" workbookViewId="0">
      <selection activeCell="D23" sqref="D23:F23"/>
    </sheetView>
  </sheetViews>
  <sheetFormatPr defaultRowHeight="15" x14ac:dyDescent="0.25"/>
  <cols>
    <col min="3" max="3" width="15.5703125" customWidth="1"/>
    <col min="10" max="10" width="18.5703125" customWidth="1"/>
    <col min="11" max="11" width="10.42578125" customWidth="1"/>
    <col min="12" max="12" width="10.5703125" customWidth="1"/>
  </cols>
  <sheetData>
    <row r="13" spans="3:7" x14ac:dyDescent="0.25">
      <c r="C13" s="1" t="s">
        <v>7</v>
      </c>
      <c r="D13" s="2" t="s">
        <v>2</v>
      </c>
      <c r="E13" s="2" t="s">
        <v>3</v>
      </c>
      <c r="F13" s="2" t="s">
        <v>4</v>
      </c>
      <c r="G13" s="2" t="s">
        <v>5</v>
      </c>
    </row>
    <row r="14" spans="3:7" x14ac:dyDescent="0.25">
      <c r="C14" s="1" t="s">
        <v>0</v>
      </c>
      <c r="D14" s="4">
        <v>22</v>
      </c>
      <c r="E14" s="4">
        <v>14</v>
      </c>
      <c r="F14" s="4">
        <v>30</v>
      </c>
      <c r="G14" s="2">
        <v>100</v>
      </c>
    </row>
    <row r="15" spans="3:7" x14ac:dyDescent="0.25">
      <c r="C15" s="1" t="s">
        <v>1</v>
      </c>
      <c r="D15" s="4">
        <v>16</v>
      </c>
      <c r="E15" s="4">
        <v>20</v>
      </c>
      <c r="F15" s="4">
        <v>24</v>
      </c>
      <c r="G15" s="2">
        <v>120</v>
      </c>
    </row>
    <row r="16" spans="3:7" x14ac:dyDescent="0.25">
      <c r="C16" s="1" t="s">
        <v>6</v>
      </c>
      <c r="D16" s="2">
        <v>80</v>
      </c>
      <c r="E16" s="2">
        <v>60</v>
      </c>
      <c r="F16" s="2">
        <v>70</v>
      </c>
      <c r="G16" s="2"/>
    </row>
    <row r="17" spans="3:12" x14ac:dyDescent="0.25">
      <c r="J17" s="1" t="s">
        <v>9</v>
      </c>
      <c r="K17" s="2" t="s">
        <v>12</v>
      </c>
      <c r="L17" s="2" t="s">
        <v>13</v>
      </c>
    </row>
    <row r="18" spans="3:12" x14ac:dyDescent="0.25">
      <c r="J18" s="1" t="s">
        <v>10</v>
      </c>
      <c r="K18" s="4">
        <v>6</v>
      </c>
      <c r="L18" s="4">
        <f>SUM(D21:F21)*K18</f>
        <v>540</v>
      </c>
    </row>
    <row r="19" spans="3:12" x14ac:dyDescent="0.25">
      <c r="J19" s="1" t="s">
        <v>11</v>
      </c>
      <c r="K19" s="3">
        <v>6.25</v>
      </c>
      <c r="L19" s="4">
        <f>SUM(D22:F22)*K19</f>
        <v>750</v>
      </c>
    </row>
    <row r="20" spans="3:12" x14ac:dyDescent="0.25">
      <c r="C20" s="1" t="s">
        <v>8</v>
      </c>
      <c r="D20" s="2" t="s">
        <v>2</v>
      </c>
      <c r="E20" s="2" t="s">
        <v>3</v>
      </c>
      <c r="F20" s="2" t="s">
        <v>4</v>
      </c>
      <c r="G20" s="2" t="s">
        <v>5</v>
      </c>
    </row>
    <row r="21" spans="3:12" x14ac:dyDescent="0.25">
      <c r="C21" s="1" t="s">
        <v>0</v>
      </c>
      <c r="D21" s="7">
        <v>30</v>
      </c>
      <c r="E21" s="7">
        <v>60</v>
      </c>
      <c r="F21" s="7">
        <v>0</v>
      </c>
      <c r="G21" s="6">
        <f>SUM(D21:F21)</f>
        <v>90</v>
      </c>
    </row>
    <row r="22" spans="3:12" x14ac:dyDescent="0.25">
      <c r="C22" s="1" t="s">
        <v>1</v>
      </c>
      <c r="D22" s="7">
        <v>50</v>
      </c>
      <c r="E22" s="7">
        <v>0</v>
      </c>
      <c r="F22" s="7">
        <v>70</v>
      </c>
      <c r="G22" s="6">
        <f>SUM(D22:F22)</f>
        <v>120</v>
      </c>
      <c r="J22" t="s">
        <v>14</v>
      </c>
      <c r="K22" s="5">
        <f>SUMPRODUCT(D21:F22,D14:F15)+L18+L19</f>
        <v>5270</v>
      </c>
    </row>
    <row r="23" spans="3:12" x14ac:dyDescent="0.25">
      <c r="C23" s="1" t="s">
        <v>6</v>
      </c>
      <c r="D23" s="6">
        <f>SUM(D21:D22)</f>
        <v>80</v>
      </c>
      <c r="E23" s="6">
        <f>SUM(E21:E22)</f>
        <v>60</v>
      </c>
      <c r="F23" s="6">
        <f>SUM(F21:F22)</f>
        <v>70</v>
      </c>
      <c r="G23"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2632F-53D6-4159-8174-9F223C4A38A9}">
  <dimension ref="B1:M19"/>
  <sheetViews>
    <sheetView tabSelected="1" workbookViewId="0">
      <selection activeCell="F36" sqref="F36"/>
    </sheetView>
  </sheetViews>
  <sheetFormatPr defaultRowHeight="15" x14ac:dyDescent="0.25"/>
  <cols>
    <col min="2" max="2" width="17.42578125" customWidth="1"/>
    <col min="3" max="3" width="30.28515625" customWidth="1"/>
    <col min="6" max="6" width="19" customWidth="1"/>
    <col min="7" max="7" width="21.85546875" customWidth="1"/>
    <col min="8" max="8" width="17.42578125" customWidth="1"/>
    <col min="12" max="12" width="19.5703125" customWidth="1"/>
  </cols>
  <sheetData>
    <row r="1" spans="2:13" x14ac:dyDescent="0.25">
      <c r="K1" s="11" t="s">
        <v>24</v>
      </c>
      <c r="L1" s="11"/>
      <c r="M1" s="11"/>
    </row>
    <row r="2" spans="2:13" x14ac:dyDescent="0.25">
      <c r="B2" s="2" t="s">
        <v>15</v>
      </c>
      <c r="C2" s="2" t="s">
        <v>16</v>
      </c>
      <c r="F2" s="2" t="s">
        <v>18</v>
      </c>
      <c r="G2" s="2" t="s">
        <v>19</v>
      </c>
      <c r="J2" s="8" t="s">
        <v>23</v>
      </c>
      <c r="K2" s="8" t="s">
        <v>20</v>
      </c>
      <c r="L2" s="8" t="s">
        <v>21</v>
      </c>
      <c r="M2" s="8" t="s">
        <v>22</v>
      </c>
    </row>
    <row r="3" spans="2:13" x14ac:dyDescent="0.25">
      <c r="B3" s="2">
        <v>1</v>
      </c>
      <c r="C3" s="2">
        <v>60</v>
      </c>
      <c r="F3" s="2" t="s">
        <v>20</v>
      </c>
      <c r="G3" s="2">
        <v>45</v>
      </c>
      <c r="J3" s="8">
        <v>1</v>
      </c>
      <c r="K3" s="2">
        <v>5</v>
      </c>
      <c r="L3" s="2">
        <v>8</v>
      </c>
      <c r="M3" s="2">
        <v>6</v>
      </c>
    </row>
    <row r="4" spans="2:13" x14ac:dyDescent="0.25">
      <c r="B4" s="2">
        <v>2</v>
      </c>
      <c r="C4" s="2">
        <v>105</v>
      </c>
      <c r="F4" s="2" t="s">
        <v>21</v>
      </c>
      <c r="G4" s="2">
        <v>90</v>
      </c>
      <c r="J4" s="8">
        <v>2</v>
      </c>
      <c r="K4" s="2">
        <v>10</v>
      </c>
      <c r="L4" s="2">
        <v>9</v>
      </c>
      <c r="M4" s="2">
        <v>12</v>
      </c>
    </row>
    <row r="5" spans="2:13" x14ac:dyDescent="0.25">
      <c r="B5" s="2">
        <v>3</v>
      </c>
      <c r="C5" s="2">
        <v>70</v>
      </c>
      <c r="F5" s="2" t="s">
        <v>22</v>
      </c>
      <c r="G5" s="2">
        <v>35</v>
      </c>
      <c r="J5" s="8">
        <v>3</v>
      </c>
      <c r="K5" s="2">
        <v>7</v>
      </c>
      <c r="L5" s="2">
        <v>6</v>
      </c>
      <c r="M5" s="2">
        <v>10</v>
      </c>
    </row>
    <row r="6" spans="2:13" x14ac:dyDescent="0.25">
      <c r="B6" s="2" t="s">
        <v>17</v>
      </c>
      <c r="C6" s="2">
        <v>235</v>
      </c>
      <c r="F6" s="2" t="s">
        <v>17</v>
      </c>
      <c r="G6" s="2">
        <v>170</v>
      </c>
    </row>
    <row r="11" spans="2:13" x14ac:dyDescent="0.25">
      <c r="B11" s="1"/>
      <c r="C11" s="11" t="s">
        <v>24</v>
      </c>
      <c r="D11" s="11"/>
      <c r="E11" s="11"/>
      <c r="F11" s="1"/>
      <c r="H11" s="1"/>
      <c r="I11" s="11" t="s">
        <v>24</v>
      </c>
      <c r="J11" s="11"/>
      <c r="K11" s="11"/>
      <c r="L11" s="1"/>
    </row>
    <row r="12" spans="2:13" x14ac:dyDescent="0.25">
      <c r="B12" s="8" t="s">
        <v>23</v>
      </c>
      <c r="C12" s="8" t="s">
        <v>20</v>
      </c>
      <c r="D12" s="8" t="s">
        <v>21</v>
      </c>
      <c r="E12" s="8" t="s">
        <v>22</v>
      </c>
      <c r="F12" s="8" t="s">
        <v>26</v>
      </c>
      <c r="H12" s="8" t="s">
        <v>23</v>
      </c>
      <c r="I12" s="8" t="s">
        <v>20</v>
      </c>
      <c r="J12" s="8" t="s">
        <v>21</v>
      </c>
      <c r="K12" s="8" t="s">
        <v>22</v>
      </c>
      <c r="L12" s="8" t="s">
        <v>26</v>
      </c>
    </row>
    <row r="13" spans="2:13" x14ac:dyDescent="0.25">
      <c r="B13" s="8">
        <v>1</v>
      </c>
      <c r="C13" s="2">
        <v>5</v>
      </c>
      <c r="D13" s="2">
        <v>8</v>
      </c>
      <c r="E13" s="2">
        <v>6</v>
      </c>
      <c r="F13" s="2">
        <v>60</v>
      </c>
      <c r="H13" s="8">
        <v>1</v>
      </c>
      <c r="I13" s="9">
        <v>0</v>
      </c>
      <c r="J13" s="9">
        <v>60</v>
      </c>
      <c r="K13" s="9">
        <v>0</v>
      </c>
      <c r="L13" s="2">
        <f>SUM(I13:K13)</f>
        <v>60</v>
      </c>
    </row>
    <row r="14" spans="2:13" x14ac:dyDescent="0.25">
      <c r="B14" s="8">
        <v>2</v>
      </c>
      <c r="C14" s="2">
        <v>10</v>
      </c>
      <c r="D14" s="2">
        <v>9</v>
      </c>
      <c r="E14" s="2">
        <v>12</v>
      </c>
      <c r="F14" s="2">
        <v>105</v>
      </c>
      <c r="H14" s="8">
        <v>2</v>
      </c>
      <c r="I14" s="9">
        <v>45</v>
      </c>
      <c r="J14" s="9">
        <v>30</v>
      </c>
      <c r="K14" s="9">
        <v>30</v>
      </c>
      <c r="L14" s="2">
        <f>SUM(I14:K14)</f>
        <v>105</v>
      </c>
    </row>
    <row r="15" spans="2:13" x14ac:dyDescent="0.25">
      <c r="B15" s="8">
        <v>3</v>
      </c>
      <c r="C15" s="2">
        <v>7</v>
      </c>
      <c r="D15" s="2">
        <v>6</v>
      </c>
      <c r="E15" s="2">
        <v>10</v>
      </c>
      <c r="F15" s="2">
        <v>70</v>
      </c>
      <c r="H15" s="8">
        <v>3</v>
      </c>
      <c r="I15" s="9">
        <v>0</v>
      </c>
      <c r="J15" s="9">
        <v>0</v>
      </c>
      <c r="K15" s="9">
        <v>5</v>
      </c>
      <c r="L15" s="2">
        <f>SUM(I15:K15)</f>
        <v>5</v>
      </c>
    </row>
    <row r="16" spans="2:13" x14ac:dyDescent="0.25">
      <c r="B16" s="1" t="s">
        <v>25</v>
      </c>
      <c r="C16" s="2">
        <v>45</v>
      </c>
      <c r="D16" s="2">
        <v>90</v>
      </c>
      <c r="E16" s="2">
        <v>35</v>
      </c>
      <c r="F16" s="1"/>
      <c r="H16" s="1" t="s">
        <v>25</v>
      </c>
      <c r="I16" s="2">
        <f>SUM(I13:I15)</f>
        <v>45</v>
      </c>
      <c r="J16" s="2">
        <f>SUM(J13:J15)</f>
        <v>90</v>
      </c>
      <c r="K16" s="2">
        <f>SUM(K13:K15)</f>
        <v>35</v>
      </c>
      <c r="L16" s="1"/>
    </row>
    <row r="19" spans="8:9" x14ac:dyDescent="0.25">
      <c r="H19" t="s">
        <v>27</v>
      </c>
      <c r="I19" s="10">
        <f>SUMPRODUCT(I13:K15,C13:E15)</f>
        <v>1610</v>
      </c>
    </row>
  </sheetData>
  <mergeCells count="3">
    <mergeCell ref="K1:M1"/>
    <mergeCell ref="C11:E11"/>
    <mergeCell ref="I11:K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Inkoom</dc:creator>
  <cp:lastModifiedBy>Justice Inkoom</cp:lastModifiedBy>
  <dcterms:created xsi:type="dcterms:W3CDTF">2024-02-22T21:26:29Z</dcterms:created>
  <dcterms:modified xsi:type="dcterms:W3CDTF">2024-02-23T18:03:36Z</dcterms:modified>
</cp:coreProperties>
</file>