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253E8550-3315-4839-8EE7-855E81CC967E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" i="1" l="1"/>
  <c r="G61" i="1" l="1"/>
  <c r="D65" i="1" l="1"/>
  <c r="D66" i="1"/>
  <c r="D67" i="1"/>
  <c r="D68" i="1"/>
  <c r="D69" i="1"/>
  <c r="D70" i="1"/>
  <c r="D71" i="1"/>
  <c r="D72" i="1"/>
  <c r="D73" i="1"/>
  <c r="D64" i="1"/>
  <c r="C77" i="1" l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D76" i="1"/>
  <c r="C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J76" i="1"/>
  <c r="I76" i="1"/>
  <c r="I67" i="1"/>
  <c r="I65" i="1"/>
  <c r="J65" i="1"/>
  <c r="I66" i="1"/>
  <c r="J66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J64" i="1"/>
  <c r="I64" i="1"/>
  <c r="C65" i="1" l="1"/>
  <c r="C66" i="1"/>
  <c r="C67" i="1"/>
  <c r="C68" i="1"/>
  <c r="C69" i="1"/>
  <c r="C70" i="1"/>
  <c r="C71" i="1"/>
  <c r="C72" i="1"/>
  <c r="C73" i="1"/>
</calcChain>
</file>

<file path=xl/sharedStrings.xml><?xml version="1.0" encoding="utf-8"?>
<sst xmlns="http://schemas.openxmlformats.org/spreadsheetml/2006/main" count="199" uniqueCount="139">
  <si>
    <t>7D</t>
  </si>
  <si>
    <t>Soft Launch 1.0</t>
  </si>
  <si>
    <t>Soft Launch 2.0</t>
  </si>
  <si>
    <t>1D</t>
    <phoneticPr fontId="1" type="noConversion"/>
  </si>
  <si>
    <t>CPI</t>
    <phoneticPr fontId="1" type="noConversion"/>
  </si>
  <si>
    <t>D3 LTV</t>
    <phoneticPr fontId="1" type="noConversion"/>
  </si>
  <si>
    <t>D7 /D3 LTV</t>
    <phoneticPr fontId="1" type="noConversion"/>
  </si>
  <si>
    <t>D15 /D3 LTV</t>
    <phoneticPr fontId="1" type="noConversion"/>
  </si>
  <si>
    <t>D30 /D3 LTV</t>
    <phoneticPr fontId="1" type="noConversion"/>
  </si>
  <si>
    <t>D60 /D3 LTV</t>
    <phoneticPr fontId="1" type="noConversion"/>
  </si>
  <si>
    <t>D90 /D3 LTV</t>
    <phoneticPr fontId="1" type="noConversion"/>
  </si>
  <si>
    <t>D180 /D3 LTV</t>
    <phoneticPr fontId="1" type="noConversion"/>
  </si>
  <si>
    <t>D360 /D3 LTV</t>
    <phoneticPr fontId="1" type="noConversion"/>
  </si>
  <si>
    <t>预估数据</t>
    <phoneticPr fontId="1" type="noConversion"/>
  </si>
  <si>
    <t>简述达成路径</t>
    <phoneticPr fontId="1" type="noConversion"/>
  </si>
  <si>
    <t>预估用户盘子</t>
    <phoneticPr fontId="1" type="noConversion"/>
  </si>
  <si>
    <t>预计阶段成本（ IN USD)</t>
    <phoneticPr fontId="1" type="noConversion"/>
  </si>
  <si>
    <t>玩法方向</t>
    <phoneticPr fontId="1" type="noConversion"/>
  </si>
  <si>
    <t>AEO</t>
    <phoneticPr fontId="1" type="noConversion"/>
  </si>
  <si>
    <t>素材大类、存留及商业化数据</t>
    <phoneticPr fontId="1" type="noConversion"/>
  </si>
  <si>
    <t>英澳加德法</t>
    <phoneticPr fontId="1" type="noConversion"/>
  </si>
  <si>
    <t>美英澳加</t>
    <phoneticPr fontId="1" type="noConversion"/>
  </si>
  <si>
    <t>美英澳加德法</t>
    <phoneticPr fontId="1" type="noConversion"/>
  </si>
  <si>
    <t>素材大类、存留及商业化模型</t>
    <phoneticPr fontId="1" type="noConversion"/>
  </si>
  <si>
    <t>存留及商业化模型</t>
  </si>
  <si>
    <t>英雄抽卡及培养、卡牌对战</t>
    <phoneticPr fontId="1" type="noConversion"/>
  </si>
  <si>
    <t>益智</t>
    <phoneticPr fontId="1" type="noConversion"/>
  </si>
  <si>
    <t>玩法极简化、轻度化</t>
    <phoneticPr fontId="1" type="noConversion"/>
  </si>
  <si>
    <t>属性</t>
    <phoneticPr fontId="1" type="noConversion"/>
  </si>
  <si>
    <t>次核心用户</t>
    <phoneticPr fontId="1" type="noConversion"/>
  </si>
  <si>
    <t>核心用户</t>
    <phoneticPr fontId="1" type="noConversion"/>
  </si>
  <si>
    <t>罗灵对战</t>
    <phoneticPr fontId="1" type="noConversion"/>
  </si>
  <si>
    <t>MAIA</t>
    <phoneticPr fontId="1" type="noConversion"/>
  </si>
  <si>
    <t>泛策略+题材
SLG+非题材</t>
    <phoneticPr fontId="1" type="noConversion"/>
  </si>
  <si>
    <t>外星生命入侵</t>
    <phoneticPr fontId="1" type="noConversion"/>
  </si>
  <si>
    <t>https://drive.google.com/file/d/18k1gWpzPBULbkFTl-DvpHdUesXCpc6Tp/view?usp=drive_link</t>
  </si>
  <si>
    <t>https://drive.google.com/file/d/1ghh-4C5ngGVaYusf4xyAudyFwYxe0WX7/view?usp=drive_link</t>
  </si>
  <si>
    <t>清除菌毯</t>
    <phoneticPr fontId="1" type="noConversion"/>
  </si>
  <si>
    <t>https://drive.google.com/file/d/1JoIWcNVHr7c0vpwf7pGL6h60-JmSRjde/view?usp=drive_link</t>
  </si>
  <si>
    <t>https://drive.google.com/file/d/1aO5w18xxnst08vphPj-4hXlESywXpkd2/view?usp=drive_link</t>
  </si>
  <si>
    <t>素材策略/方向</t>
  </si>
  <si>
    <t>素材数据</t>
  </si>
  <si>
    <t>FB-aeo、GG2.5、TT-aeo</t>
    <phoneticPr fontId="1" type="noConversion"/>
  </si>
  <si>
    <t>发行方案</t>
  </si>
  <si>
    <t>目标用户</t>
  </si>
  <si>
    <t>素材链接</t>
  </si>
  <si>
    <t>SLG+题材
RPG+题材
SOC+题材
模拟经营+题材</t>
    <phoneticPr fontId="1" type="noConversion"/>
  </si>
  <si>
    <t>SOC、模拟经营</t>
    <phoneticPr fontId="1" type="noConversion"/>
  </si>
  <si>
    <t>扩圈用户</t>
  </si>
  <si>
    <t>泛玩法+题材
泛玩法+非题材</t>
    <phoneticPr fontId="1" type="noConversion"/>
  </si>
  <si>
    <t>各节点成本及验证目标</t>
  </si>
  <si>
    <t>测试方式</t>
    <phoneticPr fontId="1" type="noConversion"/>
  </si>
  <si>
    <t>测试量级</t>
  </si>
  <si>
    <t>测试国家</t>
  </si>
  <si>
    <t>验证目标</t>
  </si>
  <si>
    <t>Gl阶段相关指标</t>
    <phoneticPr fontId="1" type="noConversion"/>
  </si>
  <si>
    <t>美式卡通漫画+SOC/模拟经营/卡牌对战+罗灵生物威胁对抗</t>
    <phoneticPr fontId="1" type="noConversion"/>
  </si>
  <si>
    <t>基于原SS的商业化模型，解决长线衰减较快的问题。“大篷车”模式，融合cok-like的养成式成长与赛季的初期爆发力。</t>
    <phoneticPr fontId="1" type="noConversion"/>
  </si>
  <si>
    <t>评审建议</t>
    <phoneticPr fontId="8" type="noConversion"/>
  </si>
  <si>
    <t>外星生命入侵        196.8M
SOC+模拟经营         50M；</t>
    <phoneticPr fontId="1" type="noConversion"/>
  </si>
  <si>
    <t>外星生命入侵+丧尸   58.5M
SLG+SOC                    125M；
SLG+模拟经营            52.3M；</t>
    <phoneticPr fontId="1" type="noConversion"/>
  </si>
  <si>
    <t>1、GL之后发行基础指标情况</t>
    <phoneticPr fontId="8" type="noConversion"/>
  </si>
  <si>
    <t>指标</t>
    <phoneticPr fontId="8" type="noConversion"/>
  </si>
  <si>
    <t>Installs</t>
  </si>
  <si>
    <t>SS_Installs</t>
    <phoneticPr fontId="11" type="noConversion"/>
  </si>
  <si>
    <t>CPI</t>
  </si>
  <si>
    <t>SS_CPI</t>
    <phoneticPr fontId="11" type="noConversion"/>
  </si>
  <si>
    <t>备注</t>
    <phoneticPr fontId="11" type="noConversion"/>
  </si>
  <si>
    <t>第1年</t>
    <phoneticPr fontId="11" type="noConversion"/>
  </si>
  <si>
    <t>第2年</t>
  </si>
  <si>
    <t>第3年</t>
  </si>
  <si>
    <t>2、GL首年节点及倍率情况</t>
    <phoneticPr fontId="8" type="noConversion"/>
  </si>
  <si>
    <t>LTV倍率</t>
    <phoneticPr fontId="8" type="noConversion"/>
  </si>
  <si>
    <t>SS_LTV倍率</t>
    <phoneticPr fontId="8" type="noConversion"/>
  </si>
  <si>
    <t>LTV绝对值</t>
    <phoneticPr fontId="8" type="noConversion"/>
  </si>
  <si>
    <t>SS_LTV绝对值</t>
    <phoneticPr fontId="8" type="noConversion"/>
  </si>
  <si>
    <t>LTV D3</t>
    <phoneticPr fontId="8" type="noConversion"/>
  </si>
  <si>
    <t>LTV D3</t>
  </si>
  <si>
    <t>D7 /D3</t>
    <phoneticPr fontId="8" type="noConversion"/>
  </si>
  <si>
    <t>LTV D7</t>
  </si>
  <si>
    <t>D15 /D3</t>
    <phoneticPr fontId="8" type="noConversion"/>
  </si>
  <si>
    <t>LTV D15</t>
  </si>
  <si>
    <t>D30 /D3</t>
    <phoneticPr fontId="8" type="noConversion"/>
  </si>
  <si>
    <t>LTV D30</t>
  </si>
  <si>
    <t>D60 /D3</t>
    <phoneticPr fontId="8" type="noConversion"/>
  </si>
  <si>
    <t>LTV D60</t>
  </si>
  <si>
    <t>D90 /D3</t>
    <phoneticPr fontId="8" type="noConversion"/>
  </si>
  <si>
    <t>LTV D90</t>
  </si>
  <si>
    <t>D120 /D3</t>
    <phoneticPr fontId="8" type="noConversion"/>
  </si>
  <si>
    <t>LTV D120</t>
  </si>
  <si>
    <t>D150 /D3</t>
    <phoneticPr fontId="8" type="noConversion"/>
  </si>
  <si>
    <t>LTV D150</t>
  </si>
  <si>
    <t>D180 /D3</t>
    <phoneticPr fontId="8" type="noConversion"/>
  </si>
  <si>
    <t>LTV D180</t>
  </si>
  <si>
    <t>D240 /D3</t>
    <phoneticPr fontId="8" type="noConversion"/>
  </si>
  <si>
    <t>LTV D240</t>
  </si>
  <si>
    <t>D360 /D3</t>
    <phoneticPr fontId="8" type="noConversion"/>
  </si>
  <si>
    <t>LTV D360</t>
  </si>
  <si>
    <t>第4年 E</t>
    <phoneticPr fontId="1" type="noConversion"/>
  </si>
  <si>
    <t>1、预算描述：</t>
    <phoneticPr fontId="1" type="noConversion"/>
  </si>
  <si>
    <t>ROI倍率</t>
    <phoneticPr fontId="8" type="noConversion"/>
  </si>
  <si>
    <t>SS_ROI倍率</t>
    <phoneticPr fontId="8" type="noConversion"/>
  </si>
  <si>
    <t>ROI绝对值</t>
    <phoneticPr fontId="8" type="noConversion"/>
  </si>
  <si>
    <t>SS_ROI绝对值</t>
    <phoneticPr fontId="8" type="noConversion"/>
  </si>
  <si>
    <t>ROI D3</t>
    <phoneticPr fontId="1" type="noConversion"/>
  </si>
  <si>
    <t>ROI D3</t>
    <phoneticPr fontId="8" type="noConversion"/>
  </si>
  <si>
    <t>ROI D7</t>
  </si>
  <si>
    <t>ROI D15</t>
  </si>
  <si>
    <t>ROI D30</t>
  </si>
  <si>
    <t>ROI D60</t>
  </si>
  <si>
    <t>ROI D90</t>
  </si>
  <si>
    <t>ROI D120</t>
  </si>
  <si>
    <t>ROI D150</t>
  </si>
  <si>
    <t>ROI D180</t>
  </si>
  <si>
    <t>ROI D240</t>
  </si>
  <si>
    <t>ROI D360</t>
  </si>
  <si>
    <t>M1</t>
    <phoneticPr fontId="1" type="noConversion"/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</si>
  <si>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</si>
  <si>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</si>
  <si>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</si>
  <si>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</si>
  <si>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</si>
  <si>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</si>
  <si>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</si>
  <si>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</si>
  <si>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</si>
  <si>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</si>
  <si>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</si>
  <si>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CPI</t>
    <phoneticPr fontId="1" type="noConversion"/>
  </si>
  <si>
    <t>Installs</t>
    <phoneticPr fontId="1" type="noConversion"/>
  </si>
  <si>
    <t>1.1、24年2月进入SL2.0，在此之前累计总花费，即研发+发行=30.9M（NI花费为30M左右），其中研发25.7M，发行5.2M；24年3月进入GL阶段，截止GL之前累计总花费为36.1M，其中研发27.5M，发行8.6M</t>
    <phoneticPr fontId="1" type="noConversion"/>
  </si>
  <si>
    <t>ROI方面：整体来看，项目ROI各节点略低于SS，每单位预算投入回收在变少（增量变存量，成本高企），主要是受到CPI买量成本的增加所导致</t>
    <phoneticPr fontId="1" type="noConversion"/>
  </si>
  <si>
    <t xml:space="preserve">   整体来看，LTV节点，即每单位用户量级贡献较为接近（是否参考了SS付费和留存的商业化策略与节奏），相较于SS，那么SSR又有哪些借鉴与创新呢？</t>
    <phoneticPr fontId="1" type="noConversion"/>
  </si>
  <si>
    <t>参考19年10~12月份，Installs预估在2100万左右</t>
    <phoneticPr fontId="8" type="noConversion"/>
  </si>
  <si>
    <t>2.1、发行方案与模型预估参数不一致？</t>
  </si>
  <si>
    <t>2、指标对比：</t>
    <phoneticPr fontId="1" type="noConversion"/>
  </si>
  <si>
    <t>2.1、首年买量规模与效率对比：爆发期在5月和11月份。首年新增安装量级达到3000万，CPI为5.2左右，在后疫情时代项目有何抓手？</t>
    <phoneticPr fontId="1" type="noConversion"/>
  </si>
  <si>
    <t>2.2、首年LTV&amp;ROI方面（绝对值/增长倍率）</t>
    <phoneticPr fontId="1" type="noConversion"/>
  </si>
  <si>
    <t>LTV方面：项目拟合LTV曲线与SS实际LTV曲线整体吻合度较高，类似等比衰减，这里也参考和借鉴了SS付费和留存的商业化策略与节奏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</si>
</sst>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26" formatCode="\$#,##0.00_);[Red]\(\$#,##0.00\)"/>
    <numFmt numFmtId="176" formatCode="0.0"/>
    <numFmt numFmtId="177" formatCode="_ * #,##0_ ;_ * \-#,##0_ ;_ * &quot;-&quot;??_ ;_ @_ "/>
    <numFmt numFmtId="178" formatCode="0.0%"/>
  </numFmts>
  <fonts count="14" x14ac:knownFonts="1">
    <font>
      <sz val="10"/>
      <color rgb="FF000000"/>
      <name val="Arial"/>
      <scheme val="minor"/>
    </font>
    <font>
      <sz val="9"/>
      <name val="Arial"/>
      <family val="3"/>
      <charset val="134"/>
      <scheme val="minor"/>
    </font>
    <font>
      <sz val="10"/>
      <color rgb="FF000000"/>
      <name val="Arial"/>
      <family val="2"/>
      <scheme val="minor"/>
    </font>
    <font>
      <b/>
      <sz val="9"/>
      <color theme="0"/>
      <name val="Microsoft YaHei Light"/>
      <family val="2"/>
      <charset val="134"/>
    </font>
    <font>
      <sz val="9"/>
      <color rgb="FF000000"/>
      <name val="Microsoft YaHei Light"/>
      <family val="2"/>
      <charset val="134"/>
    </font>
    <font>
      <sz val="9"/>
      <color rgb="FFFF0000"/>
      <name val="Microsoft YaHei Light"/>
      <family val="2"/>
      <charset val="134"/>
    </font>
    <font>
      <sz val="9"/>
      <color theme="1"/>
      <name val="Microsoft YaHei Light"/>
      <family val="2"/>
      <charset val="134"/>
    </font>
    <font>
      <sz val="9"/>
      <name val="Microsoft YaHei Light"/>
      <family val="2"/>
      <charset val="134"/>
    </font>
    <font>
      <sz val="9"/>
      <name val="Arial"/>
      <family val="2"/>
      <charset val="134"/>
      <scheme val="minor"/>
    </font>
    <font>
      <sz val="10"/>
      <color rgb="FF000000"/>
      <name val="Arial"/>
      <family val="2"/>
      <scheme val="minor"/>
    </font>
    <font>
      <b/>
      <sz val="9"/>
      <color theme="1"/>
      <name val="Microsoft YaHei Light"/>
      <family val="2"/>
      <charset val="134"/>
    </font>
    <font>
      <sz val="9"/>
      <name val="Arial"/>
      <family val="2"/>
      <scheme val="minor"/>
    </font>
    <font>
      <sz val="9"/>
      <color rgb="FF000000"/>
      <name val="微软雅黑"/>
      <family val="2"/>
      <charset val="134"/>
    </font>
    <font>
      <sz val="9"/>
      <color theme="0" tint="-0.249977111117893"/>
      <name val="Microsoft YaHei Light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E1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69">
    <xf numFmtId="0" fontId="0" fillId="0" borderId="0" xfId="0" applyFont="1" applyAlignment="1"/>
    <xf numFmtId="0" fontId="3" fillId="3" borderId="0" xfId="0" applyFont="1" applyFill="1" applyBorder="1" applyAlignment="1"/>
    <xf numFmtId="0" fontId="4" fillId="0" borderId="0" xfId="0" applyFont="1" applyAlignment="1"/>
    <xf numFmtId="0" fontId="5" fillId="0" borderId="0" xfId="0" applyFont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6" fillId="0" borderId="2" xfId="0" applyFont="1" applyBorder="1"/>
    <xf numFmtId="26" fontId="6" fillId="0" borderId="2" xfId="0" applyNumberFormat="1" applyFont="1" applyBorder="1" applyAlignment="1">
      <alignment horizontal="center" vertical="center"/>
    </xf>
    <xf numFmtId="0" fontId="6" fillId="0" borderId="9" xfId="0" applyFont="1" applyBorder="1"/>
    <xf numFmtId="26" fontId="6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/>
    <xf numFmtId="0" fontId="4" fillId="0" borderId="9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left" vertical="center"/>
    </xf>
    <xf numFmtId="177" fontId="6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5" xfId="0" applyFont="1" applyFill="1" applyBorder="1" applyAlignment="1"/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6" fillId="0" borderId="5" xfId="0" applyFont="1" applyBorder="1" applyAlignment="1">
      <alignment horizontal="left" vertical="center"/>
    </xf>
    <xf numFmtId="0" fontId="4" fillId="0" borderId="6" xfId="0" applyFont="1" applyBorder="1" applyAlignment="1"/>
    <xf numFmtId="0" fontId="4" fillId="0" borderId="7" xfId="0" applyFont="1" applyBorder="1" applyAlignment="1"/>
    <xf numFmtId="176" fontId="4" fillId="0" borderId="1" xfId="0" applyNumberFormat="1" applyFont="1" applyBorder="1" applyAlignment="1">
      <alignment horizontal="center"/>
    </xf>
    <xf numFmtId="0" fontId="4" fillId="4" borderId="0" xfId="0" applyFont="1" applyFill="1" applyAlignment="1"/>
    <xf numFmtId="0" fontId="5" fillId="5" borderId="0" xfId="0" applyFont="1" applyFill="1" applyAlignment="1"/>
    <xf numFmtId="0" fontId="4" fillId="5" borderId="0" xfId="0" applyFont="1" applyFill="1" applyAlignment="1"/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6" borderId="9" xfId="0" applyFont="1" applyFill="1" applyBorder="1" applyAlignment="1">
      <alignment vertical="center"/>
    </xf>
    <xf numFmtId="0" fontId="6" fillId="7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1" fontId="6" fillId="0" borderId="9" xfId="0" applyNumberFormat="1" applyFont="1" applyBorder="1" applyAlignment="1">
      <alignment vertical="center"/>
    </xf>
    <xf numFmtId="176" fontId="6" fillId="0" borderId="9" xfId="0" applyNumberFormat="1" applyFont="1" applyBorder="1" applyAlignment="1">
      <alignment vertical="center"/>
    </xf>
    <xf numFmtId="0" fontId="6" fillId="7" borderId="9" xfId="0" applyFont="1" applyFill="1" applyBorder="1" applyAlignment="1">
      <alignment vertical="center"/>
    </xf>
    <xf numFmtId="2" fontId="6" fillId="0" borderId="9" xfId="0" applyNumberFormat="1" applyFont="1" applyBorder="1" applyAlignment="1">
      <alignment vertical="center"/>
    </xf>
    <xf numFmtId="178" fontId="6" fillId="7" borderId="9" xfId="2" applyNumberFormat="1" applyFont="1" applyFill="1" applyBorder="1" applyAlignment="1">
      <alignment vertical="center"/>
    </xf>
    <xf numFmtId="178" fontId="6" fillId="0" borderId="9" xfId="2" applyNumberFormat="1" applyFont="1" applyBorder="1" applyAlignment="1">
      <alignment vertical="center"/>
    </xf>
    <xf numFmtId="0" fontId="12" fillId="0" borderId="0" xfId="0" applyFont="1" applyAlignment="1"/>
    <xf numFmtId="176" fontId="6" fillId="0" borderId="0" xfId="0" applyNumberFormat="1" applyFont="1" applyAlignment="1">
      <alignment vertical="center"/>
    </xf>
    <xf numFmtId="176" fontId="4" fillId="0" borderId="0" xfId="0" applyNumberFormat="1" applyFont="1" applyAlignment="1"/>
    <xf numFmtId="0" fontId="6" fillId="0" borderId="0" xfId="0" applyFont="1" applyBorder="1" applyAlignment="1">
      <alignment horizontal="left" vertical="center"/>
    </xf>
    <xf numFmtId="177" fontId="6" fillId="0" borderId="0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8" fontId="4" fillId="0" borderId="0" xfId="2" applyNumberFormat="1" applyFont="1" applyAlignment="1"/>
    <xf numFmtId="0" fontId="13" fillId="5" borderId="0" xfId="0" applyFont="1" applyFill="1" applyAlignment="1">
      <alignment horizontal="left" indent="4"/>
    </xf>
    <xf numFmtId="2" fontId="4" fillId="8" borderId="0" xfId="0" applyNumberFormat="1" applyFont="1" applyFill="1" applyAlignment="1"/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7" fillId="0" borderId="3" xfId="0" applyFont="1" applyBorder="1"/>
    <xf numFmtId="0" fontId="7" fillId="0" borderId="4" xfId="0" applyFont="1" applyBorder="1"/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LTV</a:t>
            </a:r>
            <a:r>
              <a:rPr lang="zh-CN" altLang="en-US" sz="1000"/>
              <a:t>绝对值</a:t>
            </a:r>
          </a:p>
        </c:rich>
      </c:tx>
      <c:layout>
        <c:manualLayout>
          <c:xMode val="edge"/>
          <c:yMode val="edge"/>
          <c:x val="3.9109648433635374E-2"/>
          <c:y val="3.5378656936175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3023753437256575E-2"/>
          <c:y val="0.18898872397047931"/>
          <c:w val="0.89021128765340563"/>
          <c:h val="0.700596266930048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Sheet1!$F$62</c:f>
              <c:strCache>
                <c:ptCount val="1"/>
                <c:pt idx="0">
                  <c:v>LTV绝对值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Sheet1!$A$63:$A$73</c:f>
              <c:numCache>
                <c:formatCode>General</c:formatCode>
                <c:ptCount val="11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240</c:v>
                </c:pt>
                <c:pt idx="10">
                  <c:v>360</c:v>
                </c:pt>
              </c:numCache>
            </c:numRef>
          </c:xVal>
          <c:yVal>
            <c:numRef>
              <c:f>Sheet1!$F$63:$F$73</c:f>
              <c:numCache>
                <c:formatCode>0.00</c:formatCode>
                <c:ptCount val="11"/>
                <c:pt idx="0">
                  <c:v>0.50883477867743943</c:v>
                </c:pt>
                <c:pt idx="1">
                  <c:v>0.85031289192891735</c:v>
                </c:pt>
                <c:pt idx="2">
                  <c:v>1.3494844671744595</c:v>
                </c:pt>
                <c:pt idx="3">
                  <c:v>2.0539915291644446</c:v>
                </c:pt>
                <c:pt idx="4">
                  <c:v>3.8921708566424589</c:v>
                </c:pt>
                <c:pt idx="5">
                  <c:v>5.2362051643288829</c:v>
                </c:pt>
                <c:pt idx="6">
                  <c:v>6.4627785553960395</c:v>
                </c:pt>
                <c:pt idx="7">
                  <c:v>7.6088085334585642</c:v>
                </c:pt>
                <c:pt idx="8">
                  <c:v>8.6944884215259783</c:v>
                </c:pt>
                <c:pt idx="9">
                  <c:v>10.731159600767693</c:v>
                </c:pt>
                <c:pt idx="10">
                  <c:v>14.407466751053185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5-45E9-86E9-DDBD47C1C4FA}"/>
            </c:ext>
          </c:extLst>
        </c:ser>
        <c:ser>
          <c:idx val="1"/>
          <c:order val="1"/>
          <c:tx>
            <c:strRef>
              <c:f>Sheet1!$G$62</c:f>
              <c:strCache>
                <c:ptCount val="1"/>
                <c:pt idx="0">
                  <c:v>SS_LTV绝对值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Sheet1!$A$63:$A$73</c:f>
              <c:numCache>
                <c:formatCode>General</c:formatCode>
                <c:ptCount val="11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240</c:v>
                </c:pt>
                <c:pt idx="10">
                  <c:v>360</c:v>
                </c:pt>
              </c:numCache>
            </c:numRef>
          </c:xVal>
          <c:yVal>
            <c:numRef>
              <c:f>Sheet1!$G$63:$G$73</c:f>
              <c:numCache>
                <c:formatCode>0.00</c:formatCode>
                <c:ptCount val="11"/>
                <c:pt idx="0">
                  <c:v>0.54583189470000004</c:v>
                </c:pt>
                <c:pt idx="1">
                  <c:v>0.95132075630000001</c:v>
                </c:pt>
                <c:pt idx="2">
                  <c:v>1.518633202</c:v>
                </c:pt>
                <c:pt idx="3">
                  <c:v>2.4601855019999999</c:v>
                </c:pt>
                <c:pt idx="4">
                  <c:v>4.2602167501999997</c:v>
                </c:pt>
                <c:pt idx="5">
                  <c:v>5.8053470504</c:v>
                </c:pt>
                <c:pt idx="6">
                  <c:v>7.2402467136000004</c:v>
                </c:pt>
                <c:pt idx="7">
                  <c:v>8.5740878535</c:v>
                </c:pt>
                <c:pt idx="8">
                  <c:v>9.8339443962999997</c:v>
                </c:pt>
                <c:pt idx="9">
                  <c:v>12.1268419191</c:v>
                </c:pt>
                <c:pt idx="10">
                  <c:v>15.753094751600001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5-45E9-86E9-DDBD47C1C4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49620960"/>
        <c:axId val="1053405872"/>
      </c:scatterChart>
      <c:valAx>
        <c:axId val="10496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405872"/>
        <c:crosses val="autoZero"/>
        <c:crossBetween val="midCat"/>
      </c:valAx>
      <c:valAx>
        <c:axId val="10534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62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02720114531138"/>
          <c:y val="5.3881679424218315E-2"/>
          <c:w val="0.61573473470001272"/>
          <c:h val="8.4389034703995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首年买量规模与效率对比，首年买量规模超</a:t>
            </a:r>
            <a:r>
              <a:rPr lang="en-US" altLang="zh-CN"/>
              <a:t>30M</a:t>
            </a:r>
            <a:r>
              <a:rPr lang="zh-CN" altLang="en-US"/>
              <a:t>，</a:t>
            </a:r>
            <a:r>
              <a:rPr lang="en-US" altLang="zh-CN"/>
              <a:t>CPI</a:t>
            </a:r>
            <a:r>
              <a:rPr lang="zh-CN" altLang="en-US"/>
              <a:t>为</a:t>
            </a:r>
            <a:r>
              <a:rPr lang="en-US" altLang="zh-CN"/>
              <a:t>5.2</a:t>
            </a:r>
            <a:endParaRPr lang="zh-CN" altLang="en-US"/>
          </a:p>
        </c:rich>
      </c:tx>
      <c:layout>
        <c:manualLayout>
          <c:xMode val="edge"/>
          <c:yMode val="edge"/>
          <c:x val="4.5274812178726781E-2"/>
          <c:y val="4.065040650406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2886672084138948E-2"/>
          <c:y val="0.18879593175853018"/>
          <c:w val="0.89422665583172212"/>
          <c:h val="0.6997735420267589"/>
        </c:manualLayout>
      </c:layout>
      <c:lineChart>
        <c:grouping val="standard"/>
        <c:varyColors val="0"/>
        <c:ser>
          <c:idx val="1"/>
          <c:order val="1"/>
          <c:tx>
            <c:strRef>
              <c:f>Sheet1!$A$59</c:f>
              <c:strCache>
                <c:ptCount val="1"/>
                <c:pt idx="0">
                  <c:v>Installs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Sheet1!$B$57:$M$57</c:f>
              <c:strCache>
                <c:ptCount val="12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</c:strCache>
            </c:strRef>
          </c:cat>
          <c:val>
            <c:numRef>
              <c:f>Sheet1!$B$59:$M$59</c:f>
              <c:numCache>
                <c:formatCode>0.0</c:formatCode>
                <c:ptCount val="12"/>
                <c:pt idx="0">
                  <c:v>1.9565217391304341</c:v>
                </c:pt>
                <c:pt idx="1">
                  <c:v>2.3478260869565202</c:v>
                </c:pt>
                <c:pt idx="2">
                  <c:v>2.5478260869565226</c:v>
                </c:pt>
                <c:pt idx="3">
                  <c:v>2.7237944664031635</c:v>
                </c:pt>
                <c:pt idx="4">
                  <c:v>3.1329770750988168</c:v>
                </c:pt>
                <c:pt idx="5">
                  <c:v>2.7570198260869554</c:v>
                </c:pt>
                <c:pt idx="6">
                  <c:v>2.5063816600790494</c:v>
                </c:pt>
                <c:pt idx="7">
                  <c:v>2.2944749326625899</c:v>
                </c:pt>
                <c:pt idx="8">
                  <c:v>2.2903036927632061</c:v>
                </c:pt>
                <c:pt idx="9">
                  <c:v>2.7384065891733989</c:v>
                </c:pt>
                <c:pt idx="10">
                  <c:v>2.8955178309250256</c:v>
                </c:pt>
                <c:pt idx="11">
                  <c:v>2.1401653532924092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A-4258-B805-809ECDA38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9082832"/>
        <c:axId val="1444081504"/>
      </c:lineChart>
      <c:lineChart>
        <c:grouping val="standar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CPI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Sheet1!$B$57:$M$57</c:f>
              <c:strCache>
                <c:ptCount val="12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</c:strCache>
            </c:strRef>
          </c:cat>
          <c:val>
            <c:numRef>
              <c:f>Sheet1!$B$58:$M$58</c:f>
              <c:numCache>
                <c:formatCode>0.0</c:formatCode>
                <c:ptCount val="12"/>
                <c:pt idx="0">
                  <c:v>4.6000000000000032</c:v>
                </c:pt>
                <c:pt idx="1">
                  <c:v>4.6000000000000032</c:v>
                </c:pt>
                <c:pt idx="2">
                  <c:v>4.5999999999999952</c:v>
                </c:pt>
                <c:pt idx="3">
                  <c:v>5.0599999999999996</c:v>
                </c:pt>
                <c:pt idx="4">
                  <c:v>5.0599999999999934</c:v>
                </c:pt>
                <c:pt idx="5">
                  <c:v>5.0600000000000041</c:v>
                </c:pt>
                <c:pt idx="6">
                  <c:v>5.5660000000000052</c:v>
                </c:pt>
                <c:pt idx="7">
                  <c:v>5.5660000000000007</c:v>
                </c:pt>
                <c:pt idx="8">
                  <c:v>5.5659999999999945</c:v>
                </c:pt>
                <c:pt idx="9">
                  <c:v>5.1207199999999968</c:v>
                </c:pt>
                <c:pt idx="10">
                  <c:v>5.1207200000000039</c:v>
                </c:pt>
                <c:pt idx="11">
                  <c:v>5.8888280000000037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A-4258-B805-809ECDA38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6313968"/>
        <c:axId val="1444088992"/>
      </c:lineChart>
      <c:catAx>
        <c:axId val="14790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081504"/>
        <c:crosses val="autoZero"/>
        <c:auto val="1"/>
        <c:lblAlgn val="ctr"/>
        <c:lblOffset val="100"/>
        <c:noMultiLvlLbl val="0"/>
      </c:catAx>
      <c:valAx>
        <c:axId val="14440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082832"/>
        <c:crosses val="autoZero"/>
        <c:crossBetween val="between"/>
      </c:valAx>
      <c:valAx>
        <c:axId val="14440889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6313968"/>
        <c:crosses val="max"/>
        <c:crossBetween val="between"/>
      </c:valAx>
      <c:catAx>
        <c:axId val="144631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408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418138568977808"/>
          <c:y val="5.5134514435695552E-2"/>
          <c:w val="0.21593141604630381"/>
          <c:h val="8.1044347352922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LTV</a:t>
            </a:r>
            <a:r>
              <a:rPr lang="zh-CN" altLang="en-US" sz="1000"/>
              <a:t>增长倍率</a:t>
            </a:r>
          </a:p>
        </c:rich>
      </c:tx>
      <c:layout>
        <c:manualLayout>
          <c:xMode val="edge"/>
          <c:yMode val="edge"/>
          <c:x val="6.9444444444444448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25603251206502"/>
          <c:y val="0.21207214252328049"/>
          <c:w val="0.84895585869603107"/>
          <c:h val="0.6151273684967461"/>
        </c:manualLayout>
      </c:layout>
      <c:lineChart>
        <c:grouping val="standard"/>
        <c:varyColors val="0"/>
        <c:ser>
          <c:idx val="0"/>
          <c:order val="0"/>
          <c:tx>
            <c:strRef>
              <c:f>Sheet1!$C$62</c:f>
              <c:strCache>
                <c:ptCount val="1"/>
                <c:pt idx="0">
                  <c:v>LTV倍率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Sheet1!$B$64:$B$73</c:f>
              <c:strCache>
                <c:ptCount val="10"/>
                <c:pt idx="0">
                  <c:v>D7 /D3</c:v>
                </c:pt>
                <c:pt idx="1">
                  <c:v>D15 /D3</c:v>
                </c:pt>
                <c:pt idx="2">
                  <c:v>D30 /D3</c:v>
                </c:pt>
                <c:pt idx="3">
                  <c:v>D60 /D3</c:v>
                </c:pt>
                <c:pt idx="4">
                  <c:v>D90 /D3</c:v>
                </c:pt>
                <c:pt idx="5">
                  <c:v>D120 /D3</c:v>
                </c:pt>
                <c:pt idx="6">
                  <c:v>D150 /D3</c:v>
                </c:pt>
                <c:pt idx="7">
                  <c:v>D180 /D3</c:v>
                </c:pt>
                <c:pt idx="8">
                  <c:v>D240 /D3</c:v>
                </c:pt>
                <c:pt idx="9">
                  <c:v>D360 /D3</c:v>
                </c:pt>
              </c:strCache>
            </c:strRef>
          </c:cat>
          <c:val>
            <c:numRef>
              <c:f>Sheet1!$C$64:$C$73</c:f>
              <c:numCache>
                <c:formatCode>0.00</c:formatCode>
                <c:ptCount val="10"/>
                <c:pt idx="0">
                  <c:v>1.6710982180483929</c:v>
                </c:pt>
                <c:pt idx="1">
                  <c:v>2.6521073710449432</c:v>
                </c:pt>
                <c:pt idx="2">
                  <c:v>4.0366571139322831</c:v>
                </c:pt>
                <c:pt idx="3">
                  <c:v>7.6491840175684693</c:v>
                </c:pt>
                <c:pt idx="4">
                  <c:v>10.290580329313965</c:v>
                </c:pt>
                <c:pt idx="5">
                  <c:v>12.701133700400861</c:v>
                </c:pt>
                <c:pt idx="6">
                  <c:v>14.953397158180378</c:v>
                </c:pt>
                <c:pt idx="7">
                  <c:v>17.087056124828269</c:v>
                </c:pt>
                <c:pt idx="8">
                  <c:v>21.089673997245363</c:v>
                </c:pt>
                <c:pt idx="9">
                  <c:v>28.314626583703642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D-4198-A841-B3D8203ED50D}"/>
            </c:ext>
          </c:extLst>
        </c:ser>
        <c:ser>
          <c:idx val="1"/>
          <c:order val="1"/>
          <c:tx>
            <c:strRef>
              <c:f>Sheet1!$D$62</c:f>
              <c:strCache>
                <c:ptCount val="1"/>
                <c:pt idx="0">
                  <c:v>SS_LTV倍率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Sheet1!$B$64:$B$73</c:f>
              <c:strCache>
                <c:ptCount val="10"/>
                <c:pt idx="0">
                  <c:v>D7 /D3</c:v>
                </c:pt>
                <c:pt idx="1">
                  <c:v>D15 /D3</c:v>
                </c:pt>
                <c:pt idx="2">
                  <c:v>D30 /D3</c:v>
                </c:pt>
                <c:pt idx="3">
                  <c:v>D60 /D3</c:v>
                </c:pt>
                <c:pt idx="4">
                  <c:v>D90 /D3</c:v>
                </c:pt>
                <c:pt idx="5">
                  <c:v>D120 /D3</c:v>
                </c:pt>
                <c:pt idx="6">
                  <c:v>D150 /D3</c:v>
                </c:pt>
                <c:pt idx="7">
                  <c:v>D180 /D3</c:v>
                </c:pt>
                <c:pt idx="8">
                  <c:v>D240 /D3</c:v>
                </c:pt>
                <c:pt idx="9">
                  <c:v>D360 /D3</c:v>
                </c:pt>
              </c:strCache>
            </c:strRef>
          </c:cat>
          <c:val>
            <c:numRef>
              <c:f>Sheet1!$D$64:$D$73</c:f>
              <c:numCache>
                <c:formatCode>0.00</c:formatCode>
                <c:ptCount val="10"/>
                <c:pt idx="0">
                  <c:v>1.7428823151180357</c:v>
                </c:pt>
                <c:pt idx="1">
                  <c:v>2.7822361000627689</c:v>
                </c:pt>
                <c:pt idx="2">
                  <c:v>4.5072219595232088</c:v>
                </c:pt>
                <c:pt idx="3">
                  <c:v>7.804997823627545</c:v>
                </c:pt>
                <c:pt idx="4">
                  <c:v>10.635778353682928</c:v>
                </c:pt>
                <c:pt idx="5">
                  <c:v>13.264609092840539</c:v>
                </c:pt>
                <c:pt idx="6">
                  <c:v>15.708293957817338</c:v>
                </c:pt>
                <c:pt idx="7">
                  <c:v>18.016434165513413</c:v>
                </c:pt>
                <c:pt idx="8">
                  <c:v>22.217173523297227</c:v>
                </c:pt>
                <c:pt idx="9">
                  <c:v>28.860707673116487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D-4198-A841-B3D8203ED5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52594288"/>
        <c:axId val="1042056608"/>
      </c:lineChart>
      <c:catAx>
        <c:axId val="10525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056608"/>
        <c:crosses val="autoZero"/>
        <c:auto val="1"/>
        <c:lblAlgn val="ctr"/>
        <c:lblOffset val="100"/>
        <c:noMultiLvlLbl val="0"/>
      </c:catAx>
      <c:valAx>
        <c:axId val="10420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5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49715660542428"/>
          <c:y val="3.7270705745115151E-2"/>
          <c:w val="0.48450274687324002"/>
          <c:h val="9.2300506707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ROI</a:t>
            </a:r>
            <a:r>
              <a:rPr lang="zh-CN" altLang="en-US" sz="1000"/>
              <a:t>绝对值</a:t>
            </a:r>
          </a:p>
        </c:rich>
      </c:tx>
      <c:layout>
        <c:manualLayout>
          <c:xMode val="edge"/>
          <c:yMode val="edge"/>
          <c:x val="6.3932002956393189E-2"/>
          <c:y val="3.3602150537634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541078152370645"/>
          <c:y val="0.19162574190421316"/>
          <c:w val="0.76619498227909977"/>
          <c:h val="0.694261388058200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Sheet1!$L$62</c:f>
              <c:strCache>
                <c:ptCount val="1"/>
                <c:pt idx="0">
                  <c:v>ROI绝对值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Sheet1!$A$63:$A$73</c:f>
              <c:numCache>
                <c:formatCode>General</c:formatCode>
                <c:ptCount val="11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240</c:v>
                </c:pt>
                <c:pt idx="10">
                  <c:v>360</c:v>
                </c:pt>
              </c:numCache>
            </c:numRef>
          </c:xVal>
          <c:yVal>
            <c:numRef>
              <c:f>Sheet1!$L$63:$L$73</c:f>
              <c:numCache>
                <c:formatCode>0.0%</c:formatCode>
                <c:ptCount val="11"/>
                <c:pt idx="0">
                  <c:v>0.10853126238946048</c:v>
                </c:pt>
                <c:pt idx="1">
                  <c:v>0.16519070728115046</c:v>
                </c:pt>
                <c:pt idx="2">
                  <c:v>0.25142958048460584</c:v>
                </c:pt>
                <c:pt idx="3">
                  <c:v>0.43017482694089759</c:v>
                </c:pt>
                <c:pt idx="4">
                  <c:v>0.70583967028272432</c:v>
                </c:pt>
                <c:pt idx="5">
                  <c:v>0.94577946552678771</c:v>
                </c:pt>
                <c:pt idx="6">
                  <c:v>1.1649799209950549</c:v>
                </c:pt>
                <c:pt idx="7">
                  <c:v>1.36990429580761</c:v>
                </c:pt>
                <c:pt idx="8">
                  <c:v>1.5641079600154775</c:v>
                </c:pt>
                <c:pt idx="9">
                  <c:v>1.9285468888788708</c:v>
                </c:pt>
                <c:pt idx="10">
                  <c:v>2.5866273996149509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D9-46C7-A243-36B7B7628E34}"/>
            </c:ext>
          </c:extLst>
        </c:ser>
        <c:ser>
          <c:idx val="1"/>
          <c:order val="1"/>
          <c:tx>
            <c:strRef>
              <c:f>Sheet1!$M$62</c:f>
              <c:strCache>
                <c:ptCount val="1"/>
                <c:pt idx="0">
                  <c:v>SS_ROI绝对值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Sheet1!$A$63:$A$73</c:f>
              <c:numCache>
                <c:formatCode>General</c:formatCode>
                <c:ptCount val="11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240</c:v>
                </c:pt>
                <c:pt idx="10">
                  <c:v>360</c:v>
                </c:pt>
              </c:numCache>
            </c:numRef>
          </c:xVal>
          <c:yVal>
            <c:numRef>
              <c:f>Sheet1!$M$63:$M$73</c:f>
              <c:numCache>
                <c:formatCode>0.0%</c:formatCode>
                <c:ptCount val="11"/>
                <c:pt idx="0">
                  <c:v>0.1000113842</c:v>
                </c:pt>
                <c:pt idx="1">
                  <c:v>0.17430807279999999</c:v>
                </c:pt>
                <c:pt idx="2">
                  <c:v>0.27825528350000001</c:v>
                </c:pt>
                <c:pt idx="3">
                  <c:v>0.45077350700000002</c:v>
                </c:pt>
                <c:pt idx="4">
                  <c:v>0.78058863590000005</c:v>
                </c:pt>
                <c:pt idx="5">
                  <c:v>1.063698915</c:v>
                </c:pt>
                <c:pt idx="6">
                  <c:v>1.3266119160000001</c:v>
                </c:pt>
                <c:pt idx="7">
                  <c:v>1.5710082218999999</c:v>
                </c:pt>
                <c:pt idx="8">
                  <c:v>1.801848519</c:v>
                </c:pt>
                <c:pt idx="9">
                  <c:v>2.2219702767</c:v>
                </c:pt>
                <c:pt idx="10">
                  <c:v>2.8863993229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D9-46C7-A243-36B7B7628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34990000"/>
        <c:axId val="1053060576"/>
      </c:scatterChart>
      <c:valAx>
        <c:axId val="113499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060576"/>
        <c:crosses val="autoZero"/>
        <c:crossBetween val="midCat"/>
      </c:valAx>
      <c:valAx>
        <c:axId val="10530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99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60425650784783"/>
          <c:y val="5.3698353230039783E-2"/>
          <c:w val="0.57939574349215217"/>
          <c:h val="9.2622111260482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ROI</a:t>
            </a:r>
            <a:r>
              <a:rPr lang="zh-CN" altLang="en-US" sz="1000"/>
              <a:t>增长倍率</a:t>
            </a:r>
          </a:p>
        </c:rich>
      </c:tx>
      <c:layout>
        <c:manualLayout>
          <c:xMode val="edge"/>
          <c:yMode val="edge"/>
          <c:x val="6.1403508771929835E-2"/>
          <c:y val="3.4013605442176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02212375274953"/>
          <c:y val="0.21062947488706768"/>
          <c:w val="0.83886586545102915"/>
          <c:h val="0.61179049047440504"/>
        </c:manualLayout>
      </c:layout>
      <c:lineChart>
        <c:grouping val="standard"/>
        <c:varyColors val="0"/>
        <c:ser>
          <c:idx val="0"/>
          <c:order val="0"/>
          <c:tx>
            <c:strRef>
              <c:f>Sheet1!$I$62</c:f>
              <c:strCache>
                <c:ptCount val="1"/>
                <c:pt idx="0">
                  <c:v>ROI倍率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Sheet1!$H$64:$H$73</c:f>
              <c:strCache>
                <c:ptCount val="10"/>
                <c:pt idx="0">
                  <c:v>D7 /D3</c:v>
                </c:pt>
                <c:pt idx="1">
                  <c:v>D15 /D3</c:v>
                </c:pt>
                <c:pt idx="2">
                  <c:v>D30 /D3</c:v>
                </c:pt>
                <c:pt idx="3">
                  <c:v>D60 /D3</c:v>
                </c:pt>
                <c:pt idx="4">
                  <c:v>D90 /D3</c:v>
                </c:pt>
                <c:pt idx="5">
                  <c:v>D120 /D3</c:v>
                </c:pt>
                <c:pt idx="6">
                  <c:v>D150 /D3</c:v>
                </c:pt>
                <c:pt idx="7">
                  <c:v>D180 /D3</c:v>
                </c:pt>
                <c:pt idx="8">
                  <c:v>D240 /D3</c:v>
                </c:pt>
                <c:pt idx="9">
                  <c:v>D360 /D3</c:v>
                </c:pt>
              </c:strCache>
            </c:strRef>
          </c:cat>
          <c:val>
            <c:numRef>
              <c:f>Sheet1!$I$64:$I$73</c:f>
              <c:numCache>
                <c:formatCode>0.00</c:formatCode>
                <c:ptCount val="10"/>
                <c:pt idx="0">
                  <c:v>1.5220564438693214</c:v>
                </c:pt>
                <c:pt idx="1">
                  <c:v>2.3166558183241244</c:v>
                </c:pt>
                <c:pt idx="2">
                  <c:v>3.9636029054672828</c:v>
                </c:pt>
                <c:pt idx="3">
                  <c:v>6.503560861107875</c:v>
                </c:pt>
                <c:pt idx="4">
                  <c:v>8.7143505447572576</c:v>
                </c:pt>
                <c:pt idx="5">
                  <c:v>10.734049299220043</c:v>
                </c:pt>
                <c:pt idx="6">
                  <c:v>12.622209174088091</c:v>
                </c:pt>
                <c:pt idx="7">
                  <c:v>14.41158911800669</c:v>
                </c:pt>
                <c:pt idx="8">
                  <c:v>17.769505729679533</c:v>
                </c:pt>
                <c:pt idx="9">
                  <c:v>23.833016797804607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F-4A34-830A-951E7C1DA151}"/>
            </c:ext>
          </c:extLst>
        </c:ser>
        <c:ser>
          <c:idx val="1"/>
          <c:order val="1"/>
          <c:tx>
            <c:strRef>
              <c:f>Sheet1!$J$62</c:f>
              <c:strCache>
                <c:ptCount val="1"/>
                <c:pt idx="0">
                  <c:v>SS_ROI倍率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Sheet1!$H$64:$H$73</c:f>
              <c:strCache>
                <c:ptCount val="10"/>
                <c:pt idx="0">
                  <c:v>D7 /D3</c:v>
                </c:pt>
                <c:pt idx="1">
                  <c:v>D15 /D3</c:v>
                </c:pt>
                <c:pt idx="2">
                  <c:v>D30 /D3</c:v>
                </c:pt>
                <c:pt idx="3">
                  <c:v>D60 /D3</c:v>
                </c:pt>
                <c:pt idx="4">
                  <c:v>D90 /D3</c:v>
                </c:pt>
                <c:pt idx="5">
                  <c:v>D120 /D3</c:v>
                </c:pt>
                <c:pt idx="6">
                  <c:v>D150 /D3</c:v>
                </c:pt>
                <c:pt idx="7">
                  <c:v>D180 /D3</c:v>
                </c:pt>
                <c:pt idx="8">
                  <c:v>D240 /D3</c:v>
                </c:pt>
                <c:pt idx="9">
                  <c:v>D360 /D3</c:v>
                </c:pt>
              </c:strCache>
            </c:strRef>
          </c:cat>
          <c:val>
            <c:numRef>
              <c:f>Sheet1!$J$64:$J$73</c:f>
              <c:numCache>
                <c:formatCode>0.00</c:formatCode>
                <c:ptCount val="10"/>
                <c:pt idx="0">
                  <c:v>1.7428823147915196</c:v>
                </c:pt>
                <c:pt idx="1">
                  <c:v>2.7822360996779407</c:v>
                </c:pt>
                <c:pt idx="2">
                  <c:v>4.5072219588377624</c:v>
                </c:pt>
                <c:pt idx="3">
                  <c:v>7.8049978224378984</c:v>
                </c:pt>
                <c:pt idx="4">
                  <c:v>10.635778351720884</c:v>
                </c:pt>
                <c:pt idx="5">
                  <c:v>13.264609090371934</c:v>
                </c:pt>
                <c:pt idx="6">
                  <c:v>15.70829395539953</c:v>
                </c:pt>
                <c:pt idx="7">
                  <c:v>18.016434163102005</c:v>
                </c:pt>
                <c:pt idx="8">
                  <c:v>22.217173519532189</c:v>
                </c:pt>
                <c:pt idx="9">
                  <c:v>28.860707668317623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F-4A34-830A-951E7C1DA1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42899056"/>
        <c:axId val="1042057856"/>
      </c:lineChart>
      <c:catAx>
        <c:axId val="10428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057856"/>
        <c:crosses val="autoZero"/>
        <c:auto val="1"/>
        <c:lblAlgn val="ctr"/>
        <c:lblOffset val="100"/>
        <c:noMultiLvlLbl val="0"/>
      </c:catAx>
      <c:valAx>
        <c:axId val="10420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8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942963860286695"/>
          <c:y val="5.9243041048440345E-2"/>
          <c:w val="0.53852237346849874"/>
          <c:h val="9.294596479635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25</xdr:row>
      <xdr:rowOff>38100</xdr:rowOff>
    </xdr:from>
    <xdr:to>
      <xdr:col>4</xdr:col>
      <xdr:colOff>335280</xdr:colOff>
      <xdr:row>36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C16CEFB-DB1F-4294-A876-2E811D371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99060</xdr:colOff>
      <xdr:row>7</xdr:row>
      <xdr:rowOff>76200</xdr:rowOff>
    </xdr:from>
    <xdr:to>
      <xdr:col>7</xdr:col>
      <xdr:colOff>929640</xdr:colOff>
      <xdr:row>20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579201-D320-4CC6-86F1-892B6CD98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365760</xdr:colOff>
      <xdr:row>25</xdr:row>
      <xdr:rowOff>30480</xdr:rowOff>
    </xdr:from>
    <xdr:to>
      <xdr:col>7</xdr:col>
      <xdr:colOff>929640</xdr:colOff>
      <xdr:row>36</xdr:row>
      <xdr:rowOff>45720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63A687C-1546-4A26-90CF-8C06C671C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91440</xdr:colOff>
      <xdr:row>36</xdr:row>
      <xdr:rowOff>83820</xdr:rowOff>
    </xdr:from>
    <xdr:to>
      <xdr:col>4</xdr:col>
      <xdr:colOff>327660</xdr:colOff>
      <xdr:row>47</xdr:row>
      <xdr:rowOff>91440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7B60918-9356-473E-B5D5-B920B6118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358140</xdr:colOff>
      <xdr:row>36</xdr:row>
      <xdr:rowOff>76200</xdr:rowOff>
    </xdr:from>
    <xdr:to>
      <xdr:col>7</xdr:col>
      <xdr:colOff>922020</xdr:colOff>
      <xdr:row>47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ED923C2-8059-4F42-B71E-ACE6D0DC2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16"/>
  <sheetViews>
    <sheetView showGridLines="0" tabSelected="1" topLeftCell="A4" workbookViewId="0">
      <selection activeCell="D63" sqref="D63"/>
    </sheetView>
  </sheetViews>
  <sheetFormatPr defaultColWidth="12.6328125" defaultRowHeight="15.75" customHeight="1" x14ac:dyDescent="0.35"/>
  <cols>
    <col min="1" max="1" width="10.453125" style="2" customWidth="1"/>
    <col min="2" max="13" width="15.54296875" style="2" customWidth="1"/>
    <col min="14" max="16384" width="12.6328125" style="2"/>
  </cols>
  <sheetData>
    <row r="1" spans="1:13" ht="15.75" customHeight="1" x14ac:dyDescent="0.35">
      <c r="A1" s="1" t="s">
        <v>43</v>
      </c>
      <c r="B1" s="25" t="s">
        <v>58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.75" customHeight="1" x14ac:dyDescent="0.35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15.75" customHeight="1" x14ac:dyDescent="0.35">
      <c r="B3" s="26" t="s">
        <v>99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ht="15.75" customHeight="1" x14ac:dyDescent="0.35">
      <c r="B4" s="26" t="s">
        <v>130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ht="15.75" customHeight="1" x14ac:dyDescent="0.35"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" ht="15.75" customHeight="1" x14ac:dyDescent="0.35">
      <c r="B6" s="26" t="s">
        <v>135</v>
      </c>
      <c r="C6" s="27"/>
      <c r="D6" s="27"/>
      <c r="E6" s="27"/>
      <c r="F6" s="27"/>
      <c r="G6" s="27"/>
      <c r="H6" s="26"/>
      <c r="I6" s="27"/>
      <c r="J6" s="27"/>
      <c r="K6" s="27"/>
      <c r="L6" s="27"/>
      <c r="M6" s="27"/>
    </row>
    <row r="7" spans="1:13" ht="15.75" customHeight="1" x14ac:dyDescent="0.35">
      <c r="B7" s="26" t="s">
        <v>136</v>
      </c>
      <c r="C7" s="27"/>
      <c r="D7" s="27"/>
      <c r="E7" s="27"/>
      <c r="F7" s="27"/>
      <c r="G7" s="27"/>
      <c r="H7" s="26"/>
      <c r="I7" s="27"/>
      <c r="J7" s="27"/>
      <c r="K7" s="27"/>
      <c r="L7" s="27"/>
      <c r="M7" s="27"/>
    </row>
    <row r="8" spans="1:13" ht="15.75" customHeight="1" x14ac:dyDescent="0.35">
      <c r="B8" s="26"/>
      <c r="C8" s="27"/>
      <c r="D8" s="27"/>
      <c r="E8" s="27"/>
      <c r="F8" s="27"/>
      <c r="G8" s="27"/>
      <c r="H8" s="26"/>
      <c r="I8" s="27"/>
      <c r="J8" s="27"/>
      <c r="K8" s="27"/>
      <c r="L8" s="27"/>
      <c r="M8" s="27"/>
    </row>
    <row r="9" spans="1:13" ht="15.75" customHeight="1" x14ac:dyDescent="0.35">
      <c r="B9" s="26"/>
      <c r="C9" s="27"/>
      <c r="D9" s="27"/>
      <c r="E9" s="27"/>
      <c r="F9" s="27"/>
      <c r="G9" s="27"/>
      <c r="H9" s="26"/>
      <c r="I9" s="27"/>
      <c r="J9" s="27"/>
      <c r="K9" s="27"/>
      <c r="L9" s="27"/>
      <c r="M9" s="27"/>
    </row>
    <row r="10" spans="1:13" ht="15.75" customHeight="1" x14ac:dyDescent="0.35">
      <c r="B10" s="26"/>
      <c r="C10" s="27"/>
      <c r="D10" s="27"/>
      <c r="E10" s="27"/>
      <c r="F10" s="27"/>
      <c r="G10" s="27"/>
      <c r="H10" s="26"/>
      <c r="I10" s="27"/>
      <c r="J10" s="27"/>
      <c r="K10" s="27"/>
      <c r="L10" s="27"/>
      <c r="M10" s="27"/>
    </row>
    <row r="11" spans="1:13" ht="15.75" customHeight="1" x14ac:dyDescent="0.35">
      <c r="B11" s="26"/>
      <c r="C11" s="27"/>
      <c r="D11" s="27"/>
      <c r="E11" s="27"/>
      <c r="F11" s="27"/>
      <c r="G11" s="27"/>
      <c r="H11" s="26"/>
      <c r="I11" s="27"/>
      <c r="J11" s="27"/>
      <c r="K11" s="27"/>
      <c r="L11" s="27"/>
      <c r="M11" s="27"/>
    </row>
    <row r="12" spans="1:13" ht="15.75" customHeight="1" x14ac:dyDescent="0.35">
      <c r="B12" s="26"/>
      <c r="C12" s="27"/>
      <c r="D12" s="27"/>
      <c r="E12" s="27"/>
      <c r="F12" s="27"/>
      <c r="G12" s="27"/>
      <c r="H12" s="26"/>
      <c r="I12" s="27"/>
      <c r="J12" s="27"/>
      <c r="K12" s="27"/>
      <c r="L12" s="27"/>
      <c r="M12" s="27"/>
    </row>
    <row r="13" spans="1:13" ht="15.75" customHeight="1" x14ac:dyDescent="0.35">
      <c r="B13" s="26"/>
      <c r="C13" s="27"/>
      <c r="D13" s="27"/>
      <c r="E13" s="27"/>
      <c r="F13" s="27"/>
      <c r="G13" s="27"/>
      <c r="H13" s="26"/>
      <c r="I13" s="27"/>
      <c r="J13" s="27"/>
      <c r="K13" s="27"/>
      <c r="L13" s="27"/>
      <c r="M13" s="27"/>
    </row>
    <row r="14" spans="1:13" ht="15.75" customHeight="1" x14ac:dyDescent="0.35">
      <c r="B14" s="26"/>
      <c r="C14" s="27"/>
      <c r="D14" s="27"/>
      <c r="E14" s="27"/>
      <c r="F14" s="27"/>
      <c r="G14" s="27"/>
      <c r="H14" s="26"/>
      <c r="I14" s="27"/>
      <c r="J14" s="27"/>
      <c r="K14" s="27"/>
      <c r="L14" s="27"/>
      <c r="M14" s="27"/>
    </row>
    <row r="15" spans="1:13" ht="15.75" customHeight="1" x14ac:dyDescent="0.35">
      <c r="B15" s="26"/>
      <c r="C15" s="27"/>
      <c r="D15" s="27"/>
      <c r="E15" s="27"/>
      <c r="F15" s="27"/>
      <c r="G15" s="27"/>
      <c r="H15" s="26"/>
      <c r="I15" s="27"/>
      <c r="J15" s="27"/>
      <c r="K15" s="27"/>
      <c r="L15" s="27"/>
      <c r="M15" s="27"/>
    </row>
    <row r="16" spans="1:13" ht="15.75" customHeight="1" x14ac:dyDescent="0.35">
      <c r="B16" s="26"/>
      <c r="C16" s="27"/>
      <c r="D16" s="27"/>
      <c r="E16" s="27"/>
      <c r="F16" s="27"/>
      <c r="G16" s="27"/>
      <c r="H16" s="26"/>
      <c r="I16" s="27"/>
      <c r="J16" s="27"/>
      <c r="K16" s="27"/>
      <c r="L16" s="27"/>
      <c r="M16" s="27"/>
    </row>
    <row r="17" spans="2:13" ht="15.75" customHeight="1" x14ac:dyDescent="0.35">
      <c r="B17" s="26"/>
      <c r="C17" s="27"/>
      <c r="D17" s="27"/>
      <c r="E17" s="27"/>
      <c r="F17" s="27"/>
      <c r="G17" s="27"/>
      <c r="H17" s="26"/>
      <c r="I17" s="27"/>
      <c r="J17" s="27"/>
      <c r="K17" s="27"/>
      <c r="L17" s="27"/>
      <c r="M17" s="27"/>
    </row>
    <row r="18" spans="2:13" ht="15.75" customHeight="1" x14ac:dyDescent="0.35">
      <c r="B18" s="26"/>
      <c r="C18" s="27"/>
      <c r="D18" s="27"/>
      <c r="E18" s="27"/>
      <c r="F18" s="27"/>
      <c r="G18" s="27"/>
      <c r="H18" s="26"/>
      <c r="I18" s="27"/>
      <c r="J18" s="27"/>
      <c r="K18" s="27"/>
      <c r="L18" s="27"/>
      <c r="M18" s="27"/>
    </row>
    <row r="19" spans="2:13" ht="15.75" customHeight="1" x14ac:dyDescent="0.35">
      <c r="B19" s="26"/>
      <c r="C19" s="27"/>
      <c r="D19" s="27"/>
      <c r="E19" s="27"/>
      <c r="F19" s="27"/>
      <c r="G19" s="27"/>
      <c r="H19" s="26"/>
      <c r="I19" s="27"/>
      <c r="J19" s="27"/>
      <c r="K19" s="27"/>
      <c r="L19" s="27"/>
      <c r="M19" s="27"/>
    </row>
    <row r="20" spans="2:13" ht="15.75" customHeight="1" x14ac:dyDescent="0.35">
      <c r="B20" s="26"/>
      <c r="C20" s="27"/>
      <c r="D20" s="27"/>
      <c r="E20" s="27"/>
      <c r="F20" s="27"/>
      <c r="G20" s="27"/>
      <c r="H20" s="26"/>
      <c r="I20" s="27"/>
      <c r="J20" s="27"/>
      <c r="K20" s="27"/>
      <c r="L20" s="27"/>
      <c r="M20" s="27"/>
    </row>
    <row r="21" spans="2:13" ht="15.75" customHeight="1" x14ac:dyDescent="0.35">
      <c r="B21" s="26"/>
      <c r="C21" s="27"/>
      <c r="D21" s="27"/>
      <c r="E21" s="27"/>
      <c r="F21" s="27"/>
      <c r="G21" s="27"/>
      <c r="H21" s="26"/>
      <c r="I21" s="27"/>
      <c r="J21" s="27"/>
      <c r="K21" s="27"/>
      <c r="L21" s="27"/>
      <c r="M21" s="27"/>
    </row>
    <row r="22" spans="2:13" ht="15.75" customHeight="1" x14ac:dyDescent="0.35">
      <c r="B22" s="26" t="s">
        <v>137</v>
      </c>
      <c r="C22" s="27"/>
      <c r="D22" s="27"/>
      <c r="E22" s="27"/>
      <c r="F22" s="27"/>
      <c r="G22" s="27"/>
      <c r="H22" s="26"/>
      <c r="I22" s="27"/>
      <c r="J22" s="27"/>
      <c r="K22" s="27"/>
      <c r="L22" s="27"/>
      <c r="M22" s="27"/>
    </row>
    <row r="23" spans="2:13" ht="15.75" customHeight="1" x14ac:dyDescent="0.35">
      <c r="B23" s="26" t="s">
        <v>138</v>
      </c>
      <c r="C23" s="27"/>
      <c r="D23" s="27"/>
      <c r="E23" s="27"/>
      <c r="F23" s="27"/>
      <c r="G23" s="27"/>
      <c r="H23" s="26"/>
      <c r="I23" s="27"/>
      <c r="J23" s="27"/>
      <c r="K23" s="27"/>
      <c r="L23" s="27"/>
      <c r="M23" s="27"/>
    </row>
    <row r="24" spans="2:13" ht="15.75" customHeight="1" x14ac:dyDescent="0.35">
      <c r="B24" s="46" t="s">
        <v>132</v>
      </c>
      <c r="C24" s="27"/>
      <c r="D24" s="27"/>
      <c r="E24" s="27"/>
      <c r="F24" s="27"/>
      <c r="G24" s="27"/>
      <c r="H24" s="26"/>
      <c r="I24" s="27"/>
      <c r="J24" s="27"/>
      <c r="K24" s="27"/>
      <c r="L24" s="27"/>
      <c r="M24" s="27"/>
    </row>
    <row r="25" spans="2:13" ht="15.75" customHeight="1" x14ac:dyDescent="0.35">
      <c r="B25" s="26" t="s">
        <v>131</v>
      </c>
      <c r="C25" s="27"/>
      <c r="D25" s="27"/>
      <c r="E25" s="27"/>
      <c r="F25" s="27"/>
      <c r="G25" s="27"/>
      <c r="H25" s="26"/>
      <c r="I25" s="27"/>
      <c r="J25" s="27"/>
      <c r="K25" s="27"/>
      <c r="L25" s="27"/>
      <c r="M25" s="27"/>
    </row>
    <row r="26" spans="2:13" ht="15.75" customHeight="1" x14ac:dyDescent="0.35">
      <c r="B26" s="26"/>
      <c r="C26" s="27"/>
      <c r="D26" s="27"/>
      <c r="E26" s="27"/>
      <c r="F26" s="27"/>
      <c r="G26" s="27"/>
      <c r="H26" s="26"/>
      <c r="I26" s="27"/>
      <c r="J26" s="27"/>
      <c r="K26" s="27"/>
      <c r="L26" s="27"/>
      <c r="M26" s="27"/>
    </row>
    <row r="27" spans="2:13" ht="15.75" customHeight="1" x14ac:dyDescent="0.35">
      <c r="B27" s="26"/>
      <c r="C27" s="27"/>
      <c r="D27" s="27"/>
      <c r="E27" s="27"/>
      <c r="F27" s="27"/>
      <c r="G27" s="27"/>
      <c r="H27" s="26"/>
      <c r="I27" s="27"/>
      <c r="J27" s="27"/>
      <c r="K27" s="27"/>
      <c r="L27" s="27"/>
      <c r="M27" s="27"/>
    </row>
    <row r="28" spans="2:13" ht="15.75" customHeight="1" x14ac:dyDescent="0.35">
      <c r="B28" s="26"/>
      <c r="C28" s="27"/>
      <c r="D28" s="27"/>
      <c r="E28" s="27"/>
      <c r="F28" s="27"/>
      <c r="G28" s="27"/>
      <c r="H28" s="26"/>
      <c r="I28" s="27"/>
      <c r="J28" s="27"/>
      <c r="K28" s="27"/>
      <c r="L28" s="27"/>
      <c r="M28" s="27"/>
    </row>
    <row r="29" spans="2:13" ht="15.75" customHeight="1" x14ac:dyDescent="0.35">
      <c r="B29" s="26"/>
      <c r="C29" s="27"/>
      <c r="D29" s="27"/>
      <c r="E29" s="27"/>
      <c r="F29" s="27"/>
      <c r="G29" s="27"/>
      <c r="H29" s="26"/>
      <c r="I29" s="27"/>
      <c r="J29" s="27"/>
      <c r="K29" s="27"/>
      <c r="L29" s="27"/>
      <c r="M29" s="27"/>
    </row>
    <row r="30" spans="2:13" ht="15.75" customHeight="1" x14ac:dyDescent="0.35">
      <c r="B30" s="26"/>
      <c r="C30" s="27"/>
      <c r="D30" s="27"/>
      <c r="E30" s="27"/>
      <c r="F30" s="27"/>
      <c r="G30" s="27"/>
      <c r="H30" s="26"/>
      <c r="I30" s="27"/>
      <c r="J30" s="27"/>
      <c r="K30" s="27"/>
      <c r="L30" s="27"/>
      <c r="M30" s="27"/>
    </row>
    <row r="31" spans="2:13" ht="15.75" customHeight="1" x14ac:dyDescent="0.35">
      <c r="B31" s="26"/>
      <c r="C31" s="27"/>
      <c r="D31" s="27"/>
      <c r="E31" s="27"/>
      <c r="F31" s="27"/>
      <c r="G31" s="27"/>
      <c r="H31" s="26"/>
      <c r="I31" s="27"/>
      <c r="J31" s="27"/>
      <c r="K31" s="27"/>
      <c r="L31" s="27"/>
      <c r="M31" s="27"/>
    </row>
    <row r="32" spans="2:13" ht="15.75" customHeight="1" x14ac:dyDescent="0.35">
      <c r="B32" s="26"/>
      <c r="C32" s="27"/>
      <c r="D32" s="27"/>
      <c r="E32" s="27"/>
      <c r="F32" s="27"/>
      <c r="G32" s="27"/>
      <c r="H32" s="26"/>
      <c r="I32" s="27"/>
      <c r="J32" s="27"/>
      <c r="K32" s="27"/>
      <c r="L32" s="27"/>
      <c r="M32" s="27"/>
    </row>
    <row r="33" spans="2:13" ht="15.75" customHeight="1" x14ac:dyDescent="0.35"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</row>
    <row r="34" spans="2:13" ht="15.75" customHeight="1" x14ac:dyDescent="0.35"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2:13" ht="15.75" customHeight="1" x14ac:dyDescent="0.35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36" spans="2:13" ht="15.75" customHeight="1" x14ac:dyDescent="0.35"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</row>
    <row r="37" spans="2:13" ht="15.75" customHeight="1" x14ac:dyDescent="0.35"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</row>
    <row r="38" spans="2:13" ht="15.75" customHeight="1" x14ac:dyDescent="0.35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2:13" ht="15.75" customHeight="1" x14ac:dyDescent="0.35"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2:13" ht="15.75" customHeight="1" x14ac:dyDescent="0.35"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 spans="2:13" ht="15.75" customHeight="1" x14ac:dyDescent="0.35"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</row>
    <row r="42" spans="2:13" ht="15.75" customHeight="1" x14ac:dyDescent="0.35">
      <c r="B42" s="26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</row>
    <row r="43" spans="2:13" ht="15.75" customHeight="1" x14ac:dyDescent="0.35"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</row>
    <row r="44" spans="2:13" ht="15.75" customHeight="1" x14ac:dyDescent="0.35"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</row>
    <row r="45" spans="2:13" ht="15.75" customHeight="1" x14ac:dyDescent="0.35">
      <c r="B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</row>
    <row r="46" spans="2:13" ht="15.75" customHeight="1" x14ac:dyDescent="0.35">
      <c r="B46" s="26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</row>
    <row r="47" spans="2:13" ht="15.75" customHeight="1" x14ac:dyDescent="0.35">
      <c r="B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</row>
    <row r="48" spans="2:13" ht="15.75" customHeight="1" x14ac:dyDescent="0.35"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 spans="1:19" ht="15.75" customHeight="1" x14ac:dyDescent="0.35">
      <c r="B49" s="26"/>
      <c r="C49" s="27"/>
      <c r="D49" s="27"/>
      <c r="E49" s="27"/>
      <c r="F49" s="27"/>
      <c r="G49" s="27"/>
      <c r="H49" s="27"/>
      <c r="I49" s="27">
        <v>0.50883477867743943</v>
      </c>
      <c r="J49" s="27">
        <v>0.85031289192891735</v>
      </c>
      <c r="K49" s="27">
        <v>1.3494844671744595</v>
      </c>
      <c r="L49" s="27">
        <v>2.0539915291644446</v>
      </c>
      <c r="M49" s="27">
        <v>3.8921708566424589</v>
      </c>
      <c r="N49" s="2">
        <v>5.2362051643288829</v>
      </c>
      <c r="O49" s="2">
        <v>6.4627785553960395</v>
      </c>
      <c r="P49" s="2">
        <v>7.6088085334585642</v>
      </c>
      <c r="Q49" s="2">
        <v>8.6944884215259783</v>
      </c>
      <c r="R49" s="2">
        <v>10.731159600767693</v>
      </c>
      <c r="S49" s="2">
        <v>14.407466751053185</v>
      </c>
    </row>
    <row r="50" spans="1:19" ht="15.75" customHeight="1" x14ac:dyDescent="0.35">
      <c r="B50" s="28" t="s">
        <v>61</v>
      </c>
      <c r="C50" s="29"/>
      <c r="D50" s="29"/>
      <c r="E50" s="29"/>
      <c r="F50" s="29"/>
      <c r="G50" s="29"/>
    </row>
    <row r="51" spans="1:19" ht="15.75" customHeight="1" x14ac:dyDescent="0.35">
      <c r="B51" s="30" t="s">
        <v>62</v>
      </c>
      <c r="C51" s="30" t="s">
        <v>63</v>
      </c>
      <c r="D51" s="30" t="s">
        <v>64</v>
      </c>
      <c r="E51" s="30" t="s">
        <v>65</v>
      </c>
      <c r="F51" s="30" t="s">
        <v>66</v>
      </c>
      <c r="G51" s="30" t="s">
        <v>67</v>
      </c>
    </row>
    <row r="52" spans="1:19" ht="15.75" customHeight="1" x14ac:dyDescent="0.35">
      <c r="B52" s="31" t="s">
        <v>68</v>
      </c>
      <c r="C52" s="32">
        <v>3030</v>
      </c>
      <c r="D52" s="33">
        <v>4577.5313999999998</v>
      </c>
      <c r="E52" s="34">
        <v>5.2227722772277225</v>
      </c>
      <c r="F52" s="34">
        <v>5.5</v>
      </c>
      <c r="G52" s="32" t="s">
        <v>133</v>
      </c>
    </row>
    <row r="53" spans="1:19" ht="15.75" customHeight="1" x14ac:dyDescent="0.35">
      <c r="B53" s="31" t="s">
        <v>69</v>
      </c>
      <c r="C53" s="32">
        <v>1972</v>
      </c>
      <c r="D53" s="33">
        <v>5379.7936</v>
      </c>
      <c r="E53" s="34">
        <v>5.9350912778904661</v>
      </c>
      <c r="F53" s="34">
        <v>5.1181540660574933</v>
      </c>
      <c r="G53" s="32"/>
    </row>
    <row r="54" spans="1:19" ht="15.75" customHeight="1" x14ac:dyDescent="0.35">
      <c r="B54" s="31" t="s">
        <v>70</v>
      </c>
      <c r="C54" s="32">
        <v>1475</v>
      </c>
      <c r="D54" s="33">
        <v>2918.3507</v>
      </c>
      <c r="E54" s="34">
        <v>6.0074576271186437</v>
      </c>
      <c r="F54" s="34">
        <v>6.7273255928734299</v>
      </c>
      <c r="G54" s="32"/>
    </row>
    <row r="55" spans="1:19" ht="15.75" customHeight="1" x14ac:dyDescent="0.35">
      <c r="B55" s="31" t="s">
        <v>98</v>
      </c>
      <c r="C55" s="32">
        <v>1460</v>
      </c>
      <c r="D55" s="33">
        <v>2198.2120989010991</v>
      </c>
      <c r="E55" s="34">
        <v>6.065753424657534</v>
      </c>
      <c r="F55" s="34">
        <v>4.0209150143399919</v>
      </c>
      <c r="G55" s="32"/>
    </row>
    <row r="56" spans="1:19" ht="15.65" customHeight="1" x14ac:dyDescent="0.35">
      <c r="B56" s="29"/>
      <c r="C56" s="29"/>
      <c r="D56" s="29"/>
      <c r="E56" s="29"/>
      <c r="F56" s="29"/>
      <c r="G56" s="29"/>
    </row>
    <row r="57" spans="1:19" ht="15.65" hidden="1" customHeight="1" x14ac:dyDescent="0.35">
      <c r="B57" s="2" t="s">
        <v>116</v>
      </c>
      <c r="C57" s="2" t="s">
        <v>117</v>
      </c>
      <c r="D57" s="2" t="s">
        <v>118</v>
      </c>
      <c r="E57" s="2" t="s">
        <v>119</v>
      </c>
      <c r="F57" s="2" t="s">
        <v>120</v>
      </c>
      <c r="G57" s="2" t="s">
        <v>121</v>
      </c>
      <c r="H57" s="2" t="s">
        <v>122</v>
      </c>
      <c r="I57" s="2" t="s">
        <v>123</v>
      </c>
      <c r="J57" s="2" t="s">
        <v>124</v>
      </c>
      <c r="K57" s="2" t="s">
        <v>125</v>
      </c>
      <c r="L57" s="2" t="s">
        <v>126</v>
      </c>
      <c r="M57" s="2" t="s">
        <v>127</v>
      </c>
    </row>
    <row r="58" spans="1:19" ht="15.65" hidden="1" customHeight="1" x14ac:dyDescent="0.35">
      <c r="A58" s="2" t="s">
        <v>128</v>
      </c>
      <c r="B58" s="40">
        <v>4.6000000000000032</v>
      </c>
      <c r="C58" s="40">
        <v>4.6000000000000032</v>
      </c>
      <c r="D58" s="40">
        <v>4.5999999999999952</v>
      </c>
      <c r="E58" s="40">
        <v>5.0599999999999996</v>
      </c>
      <c r="F58" s="40">
        <v>5.0599999999999934</v>
      </c>
      <c r="G58" s="40">
        <v>5.0600000000000041</v>
      </c>
      <c r="H58" s="41">
        <v>5.5660000000000052</v>
      </c>
      <c r="I58" s="41">
        <v>5.5660000000000007</v>
      </c>
      <c r="J58" s="41">
        <v>5.5659999999999945</v>
      </c>
      <c r="K58" s="41">
        <v>5.1207199999999968</v>
      </c>
      <c r="L58" s="41">
        <v>5.1207200000000039</v>
      </c>
      <c r="M58" s="41">
        <v>5.8888280000000037</v>
      </c>
    </row>
    <row r="59" spans="1:19" ht="15.65" hidden="1" customHeight="1" x14ac:dyDescent="0.35">
      <c r="A59" s="2" t="s">
        <v>129</v>
      </c>
      <c r="B59" s="40">
        <v>1.9565217391304341</v>
      </c>
      <c r="C59" s="40">
        <v>2.3478260869565202</v>
      </c>
      <c r="D59" s="40">
        <v>2.5478260869565226</v>
      </c>
      <c r="E59" s="40">
        <v>2.7237944664031635</v>
      </c>
      <c r="F59" s="40">
        <v>3.1329770750988168</v>
      </c>
      <c r="G59" s="40">
        <v>2.7570198260869554</v>
      </c>
      <c r="H59" s="40">
        <v>2.5063816600790494</v>
      </c>
      <c r="I59" s="40">
        <v>2.2944749326625899</v>
      </c>
      <c r="J59" s="40">
        <v>2.2903036927632061</v>
      </c>
      <c r="K59" s="40">
        <v>2.7384065891733989</v>
      </c>
      <c r="L59" s="40">
        <v>2.8955178309250256</v>
      </c>
      <c r="M59" s="40">
        <v>2.1401653532924092</v>
      </c>
    </row>
    <row r="60" spans="1:19" ht="15.65" hidden="1" customHeight="1" x14ac:dyDescent="0.35">
      <c r="B60" s="29">
        <v>1000000</v>
      </c>
      <c r="C60" s="29"/>
      <c r="D60" s="29"/>
      <c r="E60" s="29"/>
      <c r="F60" s="29"/>
      <c r="G60" s="29"/>
    </row>
    <row r="61" spans="1:19" ht="15.75" customHeight="1" x14ac:dyDescent="0.35">
      <c r="B61" s="28" t="s">
        <v>71</v>
      </c>
      <c r="C61" s="29"/>
      <c r="D61" s="29"/>
      <c r="E61" s="29"/>
      <c r="F61" s="29"/>
      <c r="G61" s="29">
        <f>G64/G63</f>
        <v>1.7428823151180357</v>
      </c>
    </row>
    <row r="62" spans="1:19" ht="15.75" customHeight="1" x14ac:dyDescent="0.35">
      <c r="B62" s="30" t="s">
        <v>62</v>
      </c>
      <c r="C62" s="30" t="s">
        <v>72</v>
      </c>
      <c r="D62" s="30" t="s">
        <v>73</v>
      </c>
      <c r="E62" s="30" t="s">
        <v>62</v>
      </c>
      <c r="F62" s="30" t="s">
        <v>74</v>
      </c>
      <c r="G62" s="30" t="s">
        <v>75</v>
      </c>
      <c r="H62" s="30" t="s">
        <v>62</v>
      </c>
      <c r="I62" s="30" t="s">
        <v>100</v>
      </c>
      <c r="J62" s="30" t="s">
        <v>101</v>
      </c>
      <c r="K62" s="30" t="s">
        <v>62</v>
      </c>
      <c r="L62" s="30" t="s">
        <v>102</v>
      </c>
      <c r="M62" s="30" t="s">
        <v>103</v>
      </c>
    </row>
    <row r="63" spans="1:19" ht="15.75" customHeight="1" x14ac:dyDescent="0.35">
      <c r="A63" s="2">
        <v>3</v>
      </c>
      <c r="B63" s="35" t="s">
        <v>76</v>
      </c>
      <c r="C63" s="36">
        <v>0.55889587699587107</v>
      </c>
      <c r="D63" s="36">
        <v>0.54583189470000004</v>
      </c>
      <c r="E63" s="37" t="s">
        <v>77</v>
      </c>
      <c r="F63" s="47">
        <v>0.50883477867743943</v>
      </c>
      <c r="G63" s="36">
        <v>0.54583189470000004</v>
      </c>
      <c r="H63" s="35" t="s">
        <v>105</v>
      </c>
      <c r="I63" s="38">
        <v>0.10853126238946048</v>
      </c>
      <c r="J63" s="38">
        <v>9.4200000000000006E-2</v>
      </c>
      <c r="K63" s="37" t="s">
        <v>104</v>
      </c>
      <c r="L63" s="38">
        <v>0.10853126238946048</v>
      </c>
      <c r="M63" s="38">
        <v>0.1000113842</v>
      </c>
      <c r="N63" s="45"/>
    </row>
    <row r="64" spans="1:19" ht="15.75" customHeight="1" x14ac:dyDescent="0.35">
      <c r="A64" s="2">
        <v>7</v>
      </c>
      <c r="B64" s="35" t="s">
        <v>78</v>
      </c>
      <c r="C64" s="36">
        <f>F64/$F$63</f>
        <v>1.6710982180483929</v>
      </c>
      <c r="D64" s="36">
        <f>G64/$G$63</f>
        <v>1.7428823151180357</v>
      </c>
      <c r="E64" s="35" t="s">
        <v>79</v>
      </c>
      <c r="F64" s="47">
        <v>0.85031289192891735</v>
      </c>
      <c r="G64" s="36">
        <v>0.95132075630000001</v>
      </c>
      <c r="H64" s="35" t="s">
        <v>78</v>
      </c>
      <c r="I64" s="36">
        <f>L64/L$63</f>
        <v>1.5220564438693214</v>
      </c>
      <c r="J64" s="36">
        <f>M64/M$63</f>
        <v>1.7428823147915196</v>
      </c>
      <c r="K64" s="35" t="s">
        <v>106</v>
      </c>
      <c r="L64" s="38">
        <v>0.16519070728115046</v>
      </c>
      <c r="M64" s="38">
        <v>0.17430807279999999</v>
      </c>
      <c r="N64" s="45"/>
    </row>
    <row r="65" spans="1:14" ht="15.75" customHeight="1" x14ac:dyDescent="0.35">
      <c r="A65" s="2">
        <v>15</v>
      </c>
      <c r="B65" s="35" t="s">
        <v>80</v>
      </c>
      <c r="C65" s="36">
        <f t="shared" ref="C65:C73" si="0">F65/$F$63</f>
        <v>2.6521073710449432</v>
      </c>
      <c r="D65" s="36">
        <f t="shared" ref="D65:D73" si="1">G65/$G$63</f>
        <v>2.7822361000627689</v>
      </c>
      <c r="E65" s="35" t="s">
        <v>81</v>
      </c>
      <c r="F65" s="47">
        <v>1.3494844671744595</v>
      </c>
      <c r="G65" s="36">
        <v>1.518633202</v>
      </c>
      <c r="H65" s="35" t="s">
        <v>80</v>
      </c>
      <c r="I65" s="36">
        <f t="shared" ref="I65:I73" si="2">L65/L$63</f>
        <v>2.3166558183241244</v>
      </c>
      <c r="J65" s="36">
        <f t="shared" ref="J65:J73" si="3">M65/M$63</f>
        <v>2.7822360996779407</v>
      </c>
      <c r="K65" s="35" t="s">
        <v>107</v>
      </c>
      <c r="L65" s="38">
        <v>0.25142958048460584</v>
      </c>
      <c r="M65" s="38">
        <v>0.27825528350000001</v>
      </c>
      <c r="N65" s="45"/>
    </row>
    <row r="66" spans="1:14" ht="15.75" customHeight="1" x14ac:dyDescent="0.35">
      <c r="A66" s="2">
        <v>30</v>
      </c>
      <c r="B66" s="35" t="s">
        <v>82</v>
      </c>
      <c r="C66" s="36">
        <f t="shared" si="0"/>
        <v>4.0366571139322831</v>
      </c>
      <c r="D66" s="36">
        <f t="shared" si="1"/>
        <v>4.5072219595232088</v>
      </c>
      <c r="E66" s="35" t="s">
        <v>83</v>
      </c>
      <c r="F66" s="47">
        <v>2.0539915291644446</v>
      </c>
      <c r="G66" s="36">
        <v>2.4601855019999999</v>
      </c>
      <c r="H66" s="35" t="s">
        <v>82</v>
      </c>
      <c r="I66" s="36">
        <f t="shared" si="2"/>
        <v>3.9636029054672828</v>
      </c>
      <c r="J66" s="36">
        <f t="shared" si="3"/>
        <v>4.5072219588377624</v>
      </c>
      <c r="K66" s="35" t="s">
        <v>108</v>
      </c>
      <c r="L66" s="38">
        <v>0.43017482694089759</v>
      </c>
      <c r="M66" s="38">
        <v>0.45077350700000002</v>
      </c>
      <c r="N66" s="45"/>
    </row>
    <row r="67" spans="1:14" ht="15.75" customHeight="1" x14ac:dyDescent="0.35">
      <c r="A67" s="2">
        <v>60</v>
      </c>
      <c r="B67" s="35" t="s">
        <v>84</v>
      </c>
      <c r="C67" s="36">
        <f t="shared" si="0"/>
        <v>7.6491840175684693</v>
      </c>
      <c r="D67" s="36">
        <f t="shared" si="1"/>
        <v>7.804997823627545</v>
      </c>
      <c r="E67" s="35" t="s">
        <v>85</v>
      </c>
      <c r="F67" s="47">
        <v>3.8921708566424589</v>
      </c>
      <c r="G67" s="36">
        <v>4.2602167501999997</v>
      </c>
      <c r="H67" s="35" t="s">
        <v>84</v>
      </c>
      <c r="I67" s="36">
        <f t="shared" si="2"/>
        <v>6.503560861107875</v>
      </c>
      <c r="J67" s="36">
        <f t="shared" si="3"/>
        <v>7.8049978224378984</v>
      </c>
      <c r="K67" s="35" t="s">
        <v>109</v>
      </c>
      <c r="L67" s="38">
        <v>0.70583967028272432</v>
      </c>
      <c r="M67" s="38">
        <v>0.78058863590000005</v>
      </c>
      <c r="N67" s="45"/>
    </row>
    <row r="68" spans="1:14" ht="15.75" customHeight="1" x14ac:dyDescent="0.35">
      <c r="A68" s="2">
        <v>90</v>
      </c>
      <c r="B68" s="35" t="s">
        <v>86</v>
      </c>
      <c r="C68" s="36">
        <f t="shared" si="0"/>
        <v>10.290580329313965</v>
      </c>
      <c r="D68" s="36">
        <f t="shared" si="1"/>
        <v>10.635778353682928</v>
      </c>
      <c r="E68" s="35" t="s">
        <v>87</v>
      </c>
      <c r="F68" s="47">
        <v>5.2362051643288829</v>
      </c>
      <c r="G68" s="36">
        <v>5.8053470504</v>
      </c>
      <c r="H68" s="35" t="s">
        <v>86</v>
      </c>
      <c r="I68" s="36">
        <f t="shared" si="2"/>
        <v>8.7143505447572576</v>
      </c>
      <c r="J68" s="36">
        <f t="shared" si="3"/>
        <v>10.635778351720884</v>
      </c>
      <c r="K68" s="35" t="s">
        <v>110</v>
      </c>
      <c r="L68" s="38">
        <v>0.94577946552678771</v>
      </c>
      <c r="M68" s="38">
        <v>1.063698915</v>
      </c>
      <c r="N68" s="45"/>
    </row>
    <row r="69" spans="1:14" ht="15.75" customHeight="1" x14ac:dyDescent="0.35">
      <c r="A69" s="2">
        <v>120</v>
      </c>
      <c r="B69" s="35" t="s">
        <v>88</v>
      </c>
      <c r="C69" s="36">
        <f t="shared" si="0"/>
        <v>12.701133700400861</v>
      </c>
      <c r="D69" s="36">
        <f t="shared" si="1"/>
        <v>13.264609092840539</v>
      </c>
      <c r="E69" s="35" t="s">
        <v>89</v>
      </c>
      <c r="F69" s="47">
        <v>6.4627785553960395</v>
      </c>
      <c r="G69" s="36">
        <v>7.2402467136000004</v>
      </c>
      <c r="H69" s="35" t="s">
        <v>88</v>
      </c>
      <c r="I69" s="36">
        <f t="shared" si="2"/>
        <v>10.734049299220043</v>
      </c>
      <c r="J69" s="36">
        <f t="shared" si="3"/>
        <v>13.264609090371934</v>
      </c>
      <c r="K69" s="35" t="s">
        <v>111</v>
      </c>
      <c r="L69" s="38">
        <v>1.1649799209950549</v>
      </c>
      <c r="M69" s="38">
        <v>1.3266119160000001</v>
      </c>
      <c r="N69" s="45"/>
    </row>
    <row r="70" spans="1:14" ht="15.75" customHeight="1" x14ac:dyDescent="0.35">
      <c r="A70" s="2">
        <v>150</v>
      </c>
      <c r="B70" s="35" t="s">
        <v>90</v>
      </c>
      <c r="C70" s="36">
        <f t="shared" si="0"/>
        <v>14.953397158180378</v>
      </c>
      <c r="D70" s="36">
        <f t="shared" si="1"/>
        <v>15.708293957817338</v>
      </c>
      <c r="E70" s="35" t="s">
        <v>91</v>
      </c>
      <c r="F70" s="47">
        <v>7.6088085334585642</v>
      </c>
      <c r="G70" s="36">
        <v>8.5740878535</v>
      </c>
      <c r="H70" s="35" t="s">
        <v>90</v>
      </c>
      <c r="I70" s="36">
        <f t="shared" si="2"/>
        <v>12.622209174088091</v>
      </c>
      <c r="J70" s="36">
        <f t="shared" si="3"/>
        <v>15.70829395539953</v>
      </c>
      <c r="K70" s="35" t="s">
        <v>112</v>
      </c>
      <c r="L70" s="38">
        <v>1.36990429580761</v>
      </c>
      <c r="M70" s="38">
        <v>1.5710082218999999</v>
      </c>
      <c r="N70" s="45"/>
    </row>
    <row r="71" spans="1:14" ht="15.75" customHeight="1" x14ac:dyDescent="0.35">
      <c r="A71" s="2">
        <v>180</v>
      </c>
      <c r="B71" s="35" t="s">
        <v>92</v>
      </c>
      <c r="C71" s="36">
        <f t="shared" si="0"/>
        <v>17.087056124828269</v>
      </c>
      <c r="D71" s="36">
        <f t="shared" si="1"/>
        <v>18.016434165513413</v>
      </c>
      <c r="E71" s="35" t="s">
        <v>93</v>
      </c>
      <c r="F71" s="47">
        <v>8.6944884215259783</v>
      </c>
      <c r="G71" s="36">
        <v>9.8339443962999997</v>
      </c>
      <c r="H71" s="35" t="s">
        <v>92</v>
      </c>
      <c r="I71" s="36">
        <f t="shared" si="2"/>
        <v>14.41158911800669</v>
      </c>
      <c r="J71" s="36">
        <f t="shared" si="3"/>
        <v>18.016434163102005</v>
      </c>
      <c r="K71" s="35" t="s">
        <v>113</v>
      </c>
      <c r="L71" s="38">
        <v>1.5641079600154775</v>
      </c>
      <c r="M71" s="38">
        <v>1.801848519</v>
      </c>
      <c r="N71" s="45"/>
    </row>
    <row r="72" spans="1:14" ht="15.75" customHeight="1" x14ac:dyDescent="0.35">
      <c r="A72" s="2">
        <v>240</v>
      </c>
      <c r="B72" s="35" t="s">
        <v>94</v>
      </c>
      <c r="C72" s="36">
        <f t="shared" si="0"/>
        <v>21.089673997245363</v>
      </c>
      <c r="D72" s="36">
        <f t="shared" si="1"/>
        <v>22.217173523297227</v>
      </c>
      <c r="E72" s="35" t="s">
        <v>95</v>
      </c>
      <c r="F72" s="47">
        <v>10.731159600767693</v>
      </c>
      <c r="G72" s="36">
        <v>12.1268419191</v>
      </c>
      <c r="H72" s="35" t="s">
        <v>94</v>
      </c>
      <c r="I72" s="36">
        <f t="shared" si="2"/>
        <v>17.769505729679533</v>
      </c>
      <c r="J72" s="36">
        <f t="shared" si="3"/>
        <v>22.217173519532189</v>
      </c>
      <c r="K72" s="35" t="s">
        <v>114</v>
      </c>
      <c r="L72" s="38">
        <v>1.9285468888788708</v>
      </c>
      <c r="M72" s="38">
        <v>2.2219702767</v>
      </c>
      <c r="N72" s="45"/>
    </row>
    <row r="73" spans="1:14" ht="15.75" customHeight="1" x14ac:dyDescent="0.35">
      <c r="A73" s="2">
        <v>360</v>
      </c>
      <c r="B73" s="35" t="s">
        <v>96</v>
      </c>
      <c r="C73" s="36">
        <f t="shared" si="0"/>
        <v>28.314626583703642</v>
      </c>
      <c r="D73" s="36">
        <f t="shared" si="1"/>
        <v>28.860707673116487</v>
      </c>
      <c r="E73" s="35" t="s">
        <v>97</v>
      </c>
      <c r="F73" s="47">
        <v>14.407466751053185</v>
      </c>
      <c r="G73" s="36">
        <v>15.753094751600001</v>
      </c>
      <c r="H73" s="35" t="s">
        <v>96</v>
      </c>
      <c r="I73" s="36">
        <f t="shared" si="2"/>
        <v>23.833016797804607</v>
      </c>
      <c r="J73" s="36">
        <f t="shared" si="3"/>
        <v>28.860707668317623</v>
      </c>
      <c r="K73" s="35" t="s">
        <v>115</v>
      </c>
      <c r="L73" s="38">
        <v>2.5866273996149509</v>
      </c>
      <c r="M73" s="38">
        <v>2.8863993229</v>
      </c>
      <c r="N73" s="45"/>
    </row>
    <row r="74" spans="1:14" ht="15.75" customHeight="1" x14ac:dyDescent="0.35">
      <c r="B74" s="3"/>
      <c r="H74" s="39"/>
      <c r="I74" s="39"/>
      <c r="J74" s="39"/>
      <c r="K74" s="39"/>
      <c r="L74" s="39"/>
      <c r="M74" s="39"/>
    </row>
    <row r="75" spans="1:14" ht="15.75" customHeight="1" x14ac:dyDescent="0.35">
      <c r="B75" s="35" t="s">
        <v>76</v>
      </c>
      <c r="C75" s="36">
        <v>0.63441436396339923</v>
      </c>
      <c r="D75" s="36">
        <v>0.4</v>
      </c>
      <c r="E75" s="37" t="s">
        <v>77</v>
      </c>
      <c r="F75" s="36">
        <v>0.63441436396339923</v>
      </c>
      <c r="G75" s="36">
        <v>0.4</v>
      </c>
      <c r="H75" s="35" t="s">
        <v>105</v>
      </c>
      <c r="I75" s="38">
        <v>0.10845619259853898</v>
      </c>
      <c r="J75" s="38">
        <v>7.7899999999999997E-2</v>
      </c>
      <c r="K75" s="37" t="s">
        <v>104</v>
      </c>
      <c r="L75" s="38">
        <v>0.10845619259853898</v>
      </c>
      <c r="M75" s="38">
        <v>7.7899999999999997E-2</v>
      </c>
    </row>
    <row r="76" spans="1:14" ht="15.75" customHeight="1" x14ac:dyDescent="0.35">
      <c r="B76" s="35" t="s">
        <v>78</v>
      </c>
      <c r="C76" s="36">
        <f>F76/F$75</f>
        <v>1.5220564438693209</v>
      </c>
      <c r="D76" s="36">
        <f>G76/G$75</f>
        <v>1.7249999999999999</v>
      </c>
      <c r="E76" s="35" t="s">
        <v>79</v>
      </c>
      <c r="F76" s="36">
        <v>0.96561447075374851</v>
      </c>
      <c r="G76" s="36">
        <v>0.69</v>
      </c>
      <c r="H76" s="35" t="s">
        <v>78</v>
      </c>
      <c r="I76" s="36">
        <f>L76/L$75</f>
        <v>1.5220564438693209</v>
      </c>
      <c r="J76" s="36">
        <f>M76/M$75</f>
        <v>1.7240051347881902</v>
      </c>
      <c r="K76" s="35" t="s">
        <v>106</v>
      </c>
      <c r="L76" s="38">
        <v>0.1650764468221384</v>
      </c>
      <c r="M76" s="38">
        <v>0.1343</v>
      </c>
    </row>
    <row r="77" spans="1:14" ht="15.75" customHeight="1" x14ac:dyDescent="0.35">
      <c r="B77" s="35" t="s">
        <v>80</v>
      </c>
      <c r="C77" s="36">
        <f t="shared" ref="C77:C85" si="4">F77/F$75</f>
        <v>2.3166558183241244</v>
      </c>
      <c r="D77" s="36">
        <f t="shared" ref="D77:D85" si="5">G77/G$75</f>
        <v>2.8000000000000003</v>
      </c>
      <c r="E77" s="35" t="s">
        <v>81</v>
      </c>
      <c r="F77" s="36">
        <v>1.4697197275042075</v>
      </c>
      <c r="G77" s="36">
        <v>1.1200000000000001</v>
      </c>
      <c r="H77" s="35" t="s">
        <v>80</v>
      </c>
      <c r="I77" s="36">
        <f t="shared" ref="I77:I85" si="6">L77/L$75</f>
        <v>2.3166558183241239</v>
      </c>
      <c r="J77" s="36">
        <f t="shared" ref="J77:J85" si="7">M77/M$75</f>
        <v>2.7971758664955071</v>
      </c>
      <c r="K77" s="35" t="s">
        <v>107</v>
      </c>
      <c r="L77" s="38">
        <v>0.25125566961668711</v>
      </c>
      <c r="M77" s="38">
        <v>0.21789999999999998</v>
      </c>
    </row>
    <row r="78" spans="1:14" ht="15.75" customHeight="1" x14ac:dyDescent="0.35">
      <c r="B78" s="35" t="s">
        <v>82</v>
      </c>
      <c r="C78" s="36">
        <f t="shared" si="4"/>
        <v>3.9636029054672828</v>
      </c>
      <c r="D78" s="36">
        <f t="shared" si="5"/>
        <v>4.5999999999999996</v>
      </c>
      <c r="E78" s="35" t="s">
        <v>83</v>
      </c>
      <c r="F78" s="36">
        <v>2.5145666162755074</v>
      </c>
      <c r="G78" s="36">
        <v>1.84</v>
      </c>
      <c r="H78" s="35" t="s">
        <v>82</v>
      </c>
      <c r="I78" s="36">
        <f t="shared" si="6"/>
        <v>3.9636029054672828</v>
      </c>
      <c r="J78" s="36">
        <f t="shared" si="7"/>
        <v>4.6084724005134792</v>
      </c>
      <c r="K78" s="35" t="s">
        <v>108</v>
      </c>
      <c r="L78" s="38">
        <v>0.42987728009948828</v>
      </c>
      <c r="M78" s="38">
        <v>0.35899999999999999</v>
      </c>
    </row>
    <row r="79" spans="1:14" ht="15.75" customHeight="1" x14ac:dyDescent="0.35">
      <c r="B79" s="35" t="s">
        <v>84</v>
      </c>
      <c r="C79" s="36">
        <f t="shared" si="4"/>
        <v>6.5035608611078777</v>
      </c>
      <c r="D79" s="36">
        <f t="shared" si="5"/>
        <v>8.1</v>
      </c>
      <c r="E79" s="35" t="s">
        <v>85</v>
      </c>
      <c r="F79" s="36">
        <v>4.1259524271970109</v>
      </c>
      <c r="G79" s="36">
        <v>3.24</v>
      </c>
      <c r="H79" s="35" t="s">
        <v>84</v>
      </c>
      <c r="I79" s="36">
        <f t="shared" si="6"/>
        <v>6.5035608611078768</v>
      </c>
      <c r="J79" s="36">
        <f t="shared" si="7"/>
        <v>8.1219512195121961</v>
      </c>
      <c r="K79" s="35" t="s">
        <v>109</v>
      </c>
      <c r="L79" s="38">
        <v>0.70535144932863592</v>
      </c>
      <c r="M79" s="38">
        <v>0.63270000000000004</v>
      </c>
    </row>
    <row r="80" spans="1:14" ht="15.75" customHeight="1" x14ac:dyDescent="0.35">
      <c r="B80" s="35" t="s">
        <v>86</v>
      </c>
      <c r="C80" s="36">
        <f t="shared" si="4"/>
        <v>8.714350544757254</v>
      </c>
      <c r="D80" s="36">
        <f t="shared" si="5"/>
        <v>11.475</v>
      </c>
      <c r="E80" s="35" t="s">
        <v>87</v>
      </c>
      <c r="F80" s="36">
        <v>5.5285091582062744</v>
      </c>
      <c r="G80" s="36">
        <v>4.59</v>
      </c>
      <c r="H80" s="35" t="s">
        <v>86</v>
      </c>
      <c r="I80" s="36">
        <f t="shared" si="6"/>
        <v>8.7143505447572522</v>
      </c>
      <c r="J80" s="36">
        <f t="shared" si="7"/>
        <v>11.499358151476251</v>
      </c>
      <c r="K80" s="35" t="s">
        <v>110</v>
      </c>
      <c r="L80" s="38">
        <v>0.94512528105337557</v>
      </c>
      <c r="M80" s="38">
        <v>0.89579999999999993</v>
      </c>
    </row>
    <row r="81" spans="2:13" ht="15.75" customHeight="1" x14ac:dyDescent="0.35">
      <c r="B81" s="35" t="s">
        <v>88</v>
      </c>
      <c r="C81" s="36">
        <f t="shared" si="4"/>
        <v>10.73404929922004</v>
      </c>
      <c r="D81" s="36">
        <f t="shared" si="5"/>
        <v>14.499999999999998</v>
      </c>
      <c r="E81" s="35" t="s">
        <v>89</v>
      </c>
      <c r="F81" s="36">
        <v>6.8098350589164527</v>
      </c>
      <c r="G81" s="36">
        <v>5.8</v>
      </c>
      <c r="H81" s="35" t="s">
        <v>88</v>
      </c>
      <c r="I81" s="36">
        <f t="shared" si="6"/>
        <v>10.73404929922004</v>
      </c>
      <c r="J81" s="36">
        <f t="shared" si="7"/>
        <v>14.555840821566109</v>
      </c>
      <c r="K81" s="35" t="s">
        <v>111</v>
      </c>
      <c r="L81" s="38">
        <v>1.1641741181584209</v>
      </c>
      <c r="M81" s="38">
        <v>1.1338999999999999</v>
      </c>
    </row>
    <row r="82" spans="2:13" ht="15.75" customHeight="1" x14ac:dyDescent="0.35">
      <c r="B82" s="35" t="s">
        <v>90</v>
      </c>
      <c r="C82" s="36">
        <f t="shared" si="4"/>
        <v>12.62220917408809</v>
      </c>
      <c r="D82" s="36">
        <f t="shared" si="5"/>
        <v>16.95</v>
      </c>
      <c r="E82" s="35" t="s">
        <v>91</v>
      </c>
      <c r="F82" s="36">
        <v>8.0077108049920778</v>
      </c>
      <c r="G82" s="36">
        <v>6.78</v>
      </c>
      <c r="H82" s="35" t="s">
        <v>90</v>
      </c>
      <c r="I82" s="36">
        <f t="shared" si="6"/>
        <v>12.62220917408809</v>
      </c>
      <c r="J82" s="36">
        <f t="shared" si="7"/>
        <v>17.010269576379976</v>
      </c>
      <c r="K82" s="35" t="s">
        <v>112</v>
      </c>
      <c r="L82" s="38">
        <v>1.3689567492039434</v>
      </c>
      <c r="M82" s="38">
        <v>1.3250999999999999</v>
      </c>
    </row>
    <row r="83" spans="2:13" ht="15.75" customHeight="1" x14ac:dyDescent="0.35">
      <c r="B83" s="35" t="s">
        <v>92</v>
      </c>
      <c r="C83" s="36">
        <f t="shared" si="4"/>
        <v>14.411589118006688</v>
      </c>
      <c r="D83" s="36">
        <f t="shared" si="5"/>
        <v>19.25</v>
      </c>
      <c r="E83" s="35" t="s">
        <v>93</v>
      </c>
      <c r="F83" s="36">
        <v>9.1429191440020592</v>
      </c>
      <c r="G83" s="36">
        <v>7.7</v>
      </c>
      <c r="H83" s="35" t="s">
        <v>92</v>
      </c>
      <c r="I83" s="36">
        <f t="shared" si="6"/>
        <v>14.411589118006688</v>
      </c>
      <c r="J83" s="36">
        <f t="shared" si="7"/>
        <v>19.306803594351734</v>
      </c>
      <c r="K83" s="35" t="s">
        <v>113</v>
      </c>
      <c r="L83" s="38">
        <v>1.5630260850335418</v>
      </c>
      <c r="M83" s="38">
        <v>1.504</v>
      </c>
    </row>
    <row r="84" spans="2:13" ht="15.75" customHeight="1" x14ac:dyDescent="0.35">
      <c r="B84" s="35" t="s">
        <v>94</v>
      </c>
      <c r="C84" s="36">
        <f t="shared" si="4"/>
        <v>17.76950572967953</v>
      </c>
      <c r="D84" s="36">
        <f t="shared" si="5"/>
        <v>22.999999999999996</v>
      </c>
      <c r="E84" s="35" t="s">
        <v>95</v>
      </c>
      <c r="F84" s="36">
        <v>11.273229675438618</v>
      </c>
      <c r="G84" s="36">
        <v>9.1999999999999993</v>
      </c>
      <c r="H84" s="35" t="s">
        <v>94</v>
      </c>
      <c r="I84" s="36">
        <f t="shared" si="6"/>
        <v>17.76950572967953</v>
      </c>
      <c r="J84" s="36">
        <f t="shared" si="7"/>
        <v>23.082156611039796</v>
      </c>
      <c r="K84" s="35" t="s">
        <v>114</v>
      </c>
      <c r="L84" s="38">
        <v>1.9272129357989649</v>
      </c>
      <c r="M84" s="38">
        <v>1.7981</v>
      </c>
    </row>
    <row r="85" spans="2:13" ht="15.75" customHeight="1" x14ac:dyDescent="0.35">
      <c r="B85" s="35" t="s">
        <v>96</v>
      </c>
      <c r="C85" s="36">
        <f t="shared" si="4"/>
        <v>23.8330167978046</v>
      </c>
      <c r="D85" s="36">
        <f t="shared" si="5"/>
        <v>28.9</v>
      </c>
      <c r="E85" s="35" t="s">
        <v>97</v>
      </c>
      <c r="F85" s="36">
        <v>15.120008193108216</v>
      </c>
      <c r="G85" s="36">
        <v>11.56</v>
      </c>
      <c r="H85" s="35" t="s">
        <v>96</v>
      </c>
      <c r="I85" s="36">
        <f t="shared" si="6"/>
        <v>23.8330167978046</v>
      </c>
      <c r="J85" s="36">
        <f t="shared" si="7"/>
        <v>28.985879332477538</v>
      </c>
      <c r="K85" s="35" t="s">
        <v>115</v>
      </c>
      <c r="L85" s="38">
        <v>2.5848382600269102</v>
      </c>
      <c r="M85" s="38">
        <v>2.258</v>
      </c>
    </row>
    <row r="86" spans="2:13" ht="15.75" customHeight="1" x14ac:dyDescent="0.35">
      <c r="B86" s="3"/>
    </row>
    <row r="87" spans="2:13" ht="13" x14ac:dyDescent="0.35">
      <c r="B87" s="4" t="s">
        <v>44</v>
      </c>
      <c r="C87" s="5" t="s">
        <v>28</v>
      </c>
      <c r="D87" s="5" t="s">
        <v>15</v>
      </c>
      <c r="E87" s="5" t="s">
        <v>40</v>
      </c>
      <c r="F87" s="5" t="s">
        <v>41</v>
      </c>
      <c r="G87" s="5" t="s">
        <v>45</v>
      </c>
    </row>
    <row r="88" spans="2:13" ht="26.4" customHeight="1" x14ac:dyDescent="0.35">
      <c r="B88" s="63" t="s">
        <v>30</v>
      </c>
      <c r="C88" s="66" t="s">
        <v>46</v>
      </c>
      <c r="D88" s="57" t="s">
        <v>60</v>
      </c>
      <c r="E88" s="6" t="s">
        <v>47</v>
      </c>
      <c r="F88" s="7">
        <v>1.43</v>
      </c>
      <c r="G88" s="6" t="s">
        <v>36</v>
      </c>
    </row>
    <row r="89" spans="2:13" ht="26.4" customHeight="1" x14ac:dyDescent="0.35">
      <c r="B89" s="64"/>
      <c r="C89" s="67"/>
      <c r="D89" s="58"/>
      <c r="E89" s="8" t="s">
        <v>31</v>
      </c>
      <c r="F89" s="9">
        <v>2.5</v>
      </c>
      <c r="G89" s="8" t="s">
        <v>38</v>
      </c>
    </row>
    <row r="90" spans="2:13" ht="26.4" customHeight="1" x14ac:dyDescent="0.35">
      <c r="B90" s="64"/>
      <c r="C90" s="67"/>
      <c r="D90" s="58"/>
      <c r="E90" s="8" t="s">
        <v>37</v>
      </c>
      <c r="F90" s="9">
        <v>1.37</v>
      </c>
      <c r="G90" s="8" t="s">
        <v>35</v>
      </c>
    </row>
    <row r="91" spans="2:13" ht="26.4" customHeight="1" x14ac:dyDescent="0.35">
      <c r="B91" s="65"/>
      <c r="C91" s="68"/>
      <c r="D91" s="59"/>
      <c r="E91" s="10"/>
      <c r="F91" s="11"/>
      <c r="G91" s="10"/>
    </row>
    <row r="92" spans="2:13" ht="26.4" customHeight="1" x14ac:dyDescent="0.35">
      <c r="B92" s="63" t="s">
        <v>29</v>
      </c>
      <c r="C92" s="66" t="s">
        <v>33</v>
      </c>
      <c r="D92" s="48" t="s">
        <v>59</v>
      </c>
      <c r="E92" s="8" t="s">
        <v>34</v>
      </c>
      <c r="F92" s="9">
        <v>2.27</v>
      </c>
      <c r="G92" s="8" t="s">
        <v>39</v>
      </c>
    </row>
    <row r="93" spans="2:13" ht="26.4" customHeight="1" x14ac:dyDescent="0.35">
      <c r="B93" s="64"/>
      <c r="C93" s="67"/>
      <c r="D93" s="58"/>
      <c r="E93" s="8"/>
      <c r="F93" s="8"/>
      <c r="G93" s="8"/>
    </row>
    <row r="94" spans="2:13" ht="26.4" customHeight="1" x14ac:dyDescent="0.35">
      <c r="B94" s="65"/>
      <c r="C94" s="68"/>
      <c r="D94" s="59"/>
      <c r="E94" s="8"/>
      <c r="F94" s="8"/>
      <c r="G94" s="8"/>
    </row>
    <row r="95" spans="2:13" ht="26.4" customHeight="1" x14ac:dyDescent="0.35">
      <c r="B95" s="63" t="s">
        <v>48</v>
      </c>
      <c r="C95" s="66" t="s">
        <v>49</v>
      </c>
      <c r="D95" s="60"/>
      <c r="E95" s="8" t="s">
        <v>27</v>
      </c>
      <c r="F95" s="8"/>
      <c r="G95" s="8"/>
    </row>
    <row r="96" spans="2:13" ht="26.4" customHeight="1" x14ac:dyDescent="0.35">
      <c r="B96" s="64"/>
      <c r="C96" s="67"/>
      <c r="D96" s="61"/>
      <c r="E96" s="8" t="s">
        <v>26</v>
      </c>
      <c r="F96" s="8"/>
      <c r="G96" s="8"/>
    </row>
    <row r="97" spans="2:7" ht="26.4" customHeight="1" x14ac:dyDescent="0.35">
      <c r="B97" s="65"/>
      <c r="C97" s="68"/>
      <c r="D97" s="62"/>
      <c r="E97" s="8"/>
      <c r="F97" s="8"/>
      <c r="G97" s="8"/>
    </row>
    <row r="100" spans="2:7" ht="26" x14ac:dyDescent="0.35">
      <c r="B100" s="4" t="s">
        <v>50</v>
      </c>
      <c r="C100" s="12" t="s">
        <v>16</v>
      </c>
      <c r="D100" s="5" t="s">
        <v>51</v>
      </c>
      <c r="E100" s="5" t="s">
        <v>52</v>
      </c>
      <c r="F100" s="5" t="s">
        <v>53</v>
      </c>
      <c r="G100" s="5" t="s">
        <v>54</v>
      </c>
    </row>
    <row r="101" spans="2:7" ht="15.75" customHeight="1" x14ac:dyDescent="0.35">
      <c r="B101" s="13" t="s">
        <v>3</v>
      </c>
      <c r="C101" s="14">
        <v>11203510</v>
      </c>
      <c r="D101" s="15" t="s">
        <v>32</v>
      </c>
      <c r="E101" s="15">
        <v>15000</v>
      </c>
      <c r="F101" s="15" t="s">
        <v>21</v>
      </c>
      <c r="G101" s="15" t="s">
        <v>17</v>
      </c>
    </row>
    <row r="102" spans="2:7" ht="15.75" customHeight="1" x14ac:dyDescent="0.35">
      <c r="B102" s="13" t="s">
        <v>0</v>
      </c>
      <c r="C102" s="14">
        <v>17679772</v>
      </c>
      <c r="D102" s="15" t="s">
        <v>18</v>
      </c>
      <c r="E102" s="15">
        <v>25000</v>
      </c>
      <c r="F102" s="15" t="s">
        <v>22</v>
      </c>
      <c r="G102" s="15" t="s">
        <v>19</v>
      </c>
    </row>
    <row r="103" spans="2:7" ht="15.75" customHeight="1" x14ac:dyDescent="0.35">
      <c r="B103" s="13" t="s">
        <v>1</v>
      </c>
      <c r="C103" s="14">
        <v>28672833</v>
      </c>
      <c r="D103" s="15" t="s">
        <v>42</v>
      </c>
      <c r="E103" s="15">
        <v>30000</v>
      </c>
      <c r="F103" s="15" t="s">
        <v>20</v>
      </c>
      <c r="G103" s="15" t="s">
        <v>23</v>
      </c>
    </row>
    <row r="104" spans="2:7" ht="15.75" customHeight="1" x14ac:dyDescent="0.35">
      <c r="B104" s="13" t="s">
        <v>2</v>
      </c>
      <c r="C104" s="14">
        <v>31228065</v>
      </c>
      <c r="D104" s="15" t="s">
        <v>42</v>
      </c>
      <c r="E104" s="15">
        <v>40000</v>
      </c>
      <c r="F104" s="15" t="s">
        <v>20</v>
      </c>
      <c r="G104" s="15" t="s">
        <v>24</v>
      </c>
    </row>
    <row r="105" spans="2:7" ht="15.75" customHeight="1" x14ac:dyDescent="0.35">
      <c r="B105" s="42"/>
      <c r="C105" s="43"/>
      <c r="D105" s="44"/>
      <c r="E105" s="44"/>
      <c r="F105" s="44"/>
      <c r="G105" s="44"/>
    </row>
    <row r="106" spans="2:7" ht="15.75" customHeight="1" x14ac:dyDescent="0.35">
      <c r="B106" s="3" t="s">
        <v>134</v>
      </c>
    </row>
    <row r="107" spans="2:7" ht="15.75" customHeight="1" x14ac:dyDescent="0.35">
      <c r="B107" s="4" t="s">
        <v>55</v>
      </c>
      <c r="C107" s="4" t="s">
        <v>13</v>
      </c>
      <c r="D107" s="16" t="s">
        <v>14</v>
      </c>
      <c r="E107" s="17"/>
      <c r="F107" s="17"/>
      <c r="G107" s="18"/>
    </row>
    <row r="108" spans="2:7" ht="15.75" customHeight="1" x14ac:dyDescent="0.35">
      <c r="B108" s="19" t="s">
        <v>4</v>
      </c>
      <c r="C108" s="20">
        <v>5.16</v>
      </c>
      <c r="D108" s="21" t="s">
        <v>56</v>
      </c>
      <c r="E108" s="22"/>
      <c r="F108" s="22"/>
      <c r="G108" s="23"/>
    </row>
    <row r="109" spans="2:7" ht="15.75" customHeight="1" x14ac:dyDescent="0.35">
      <c r="B109" s="19" t="s">
        <v>5</v>
      </c>
      <c r="C109" s="20">
        <v>0.5</v>
      </c>
      <c r="D109" s="21" t="s">
        <v>25</v>
      </c>
      <c r="E109" s="22"/>
      <c r="F109" s="22"/>
      <c r="G109" s="23"/>
    </row>
    <row r="110" spans="2:7" ht="15.75" customHeight="1" x14ac:dyDescent="0.35">
      <c r="B110" s="19" t="s">
        <v>6</v>
      </c>
      <c r="C110" s="24">
        <v>1.7180577696345818</v>
      </c>
      <c r="D110" s="48" t="s">
        <v>57</v>
      </c>
      <c r="E110" s="49"/>
      <c r="F110" s="49"/>
      <c r="G110" s="50"/>
    </row>
    <row r="111" spans="2:7" ht="15.75" customHeight="1" x14ac:dyDescent="0.35">
      <c r="B111" s="19" t="s">
        <v>7</v>
      </c>
      <c r="C111" s="24">
        <v>2.7744173736811635</v>
      </c>
      <c r="D111" s="51"/>
      <c r="E111" s="52"/>
      <c r="F111" s="52"/>
      <c r="G111" s="53"/>
    </row>
    <row r="112" spans="2:7" ht="15.75" customHeight="1" x14ac:dyDescent="0.35">
      <c r="B112" s="19" t="s">
        <v>8</v>
      </c>
      <c r="C112" s="24">
        <v>4.5480473183413004</v>
      </c>
      <c r="D112" s="51"/>
      <c r="E112" s="52"/>
      <c r="F112" s="52"/>
      <c r="G112" s="53"/>
    </row>
    <row r="113" spans="2:7" ht="15.75" customHeight="1" x14ac:dyDescent="0.35">
      <c r="B113" s="19" t="s">
        <v>9</v>
      </c>
      <c r="C113" s="24">
        <v>7.9581964910278051</v>
      </c>
      <c r="D113" s="51"/>
      <c r="E113" s="52"/>
      <c r="F113" s="52"/>
      <c r="G113" s="53"/>
    </row>
    <row r="114" spans="2:7" ht="15.75" customHeight="1" x14ac:dyDescent="0.35">
      <c r="B114" s="19" t="s">
        <v>10</v>
      </c>
      <c r="C114" s="24">
        <v>11.21222117332209</v>
      </c>
      <c r="D114" s="51"/>
      <c r="E114" s="52"/>
      <c r="F114" s="52"/>
      <c r="G114" s="53"/>
    </row>
    <row r="115" spans="2:7" ht="15.75" customHeight="1" x14ac:dyDescent="0.35">
      <c r="B115" s="19" t="s">
        <v>11</v>
      </c>
      <c r="C115" s="24">
        <v>18.937992014738075</v>
      </c>
      <c r="D115" s="51"/>
      <c r="E115" s="52"/>
      <c r="F115" s="52"/>
      <c r="G115" s="53"/>
    </row>
    <row r="116" spans="2:7" ht="15.75" customHeight="1" x14ac:dyDescent="0.35">
      <c r="B116" s="19" t="s">
        <v>12</v>
      </c>
      <c r="C116" s="24">
        <v>28.673244009711333</v>
      </c>
      <c r="D116" s="54"/>
      <c r="E116" s="55"/>
      <c r="F116" s="55"/>
      <c r="G116" s="56"/>
    </row>
  </sheetData>
  <mergeCells count="10">
    <mergeCell ref="D110:G116"/>
    <mergeCell ref="D88:D91"/>
    <mergeCell ref="D92:D94"/>
    <mergeCell ref="D95:D97"/>
    <mergeCell ref="B88:B91"/>
    <mergeCell ref="B92:B94"/>
    <mergeCell ref="B95:B97"/>
    <mergeCell ref="C88:C91"/>
    <mergeCell ref="C92:C94"/>
    <mergeCell ref="C95:C97"/>
  </mergeCells>
  <phoneticPr fontId="1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2023-06-27T05:38:07Z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