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5B139FC8-FD40-499B-9556-99C6E55966F4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版本框架" sheetId="1" r:id="rId1"/>
    <sheet name="开发内容" sheetId="2" r:id="rId2"/>
    <sheet name="人员规划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1" i="3"/>
  <c r="N32" i="3"/>
  <c r="N33" i="3"/>
  <c r="N34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N30" i="3" s="1"/>
  <c r="L31" i="3"/>
  <c r="L32" i="3"/>
  <c r="L33" i="3"/>
  <c r="L34" i="3"/>
  <c r="L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5" i="3"/>
  <c r="N3" i="3" l="1"/>
  <c r="B34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5" i="2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 l="1"/>
</calcChain>
</file>

<file path=xl/sharedStrings.xml><?xml version="1.0" encoding="utf-8"?>
<sst xmlns="http://schemas.openxmlformats.org/spreadsheetml/2006/main" count="124" uniqueCount="88">
  <si>
    <t>序号</t>
    <phoneticPr fontId="1" type="noConversion"/>
  </si>
  <si>
    <t>版本名称</t>
    <phoneticPr fontId="1" type="noConversion"/>
  </si>
  <si>
    <t>阶段</t>
    <phoneticPr fontId="1" type="noConversion"/>
  </si>
  <si>
    <t>基础操作</t>
    <phoneticPr fontId="1" type="noConversion"/>
  </si>
  <si>
    <t>demo</t>
    <phoneticPr fontId="1" type="noConversion"/>
  </si>
  <si>
    <t>demo里程碑</t>
    <phoneticPr fontId="1" type="noConversion"/>
  </si>
  <si>
    <t>3day</t>
    <phoneticPr fontId="1" type="noConversion"/>
  </si>
  <si>
    <t>角色换装</t>
    <phoneticPr fontId="1" type="noConversion"/>
  </si>
  <si>
    <t>craft循环</t>
    <phoneticPr fontId="1" type="noConversion"/>
  </si>
  <si>
    <t>商业化基础</t>
    <phoneticPr fontId="1" type="noConversion"/>
  </si>
  <si>
    <t>临时前期流程的内部1day版本</t>
    <phoneticPr fontId="1" type="noConversion"/>
  </si>
  <si>
    <t>迭代1day版本</t>
    <phoneticPr fontId="1" type="noConversion"/>
  </si>
  <si>
    <t>sl1</t>
    <phoneticPr fontId="1" type="noConversion"/>
  </si>
  <si>
    <t>确定正式前期流程</t>
    <phoneticPr fontId="1" type="noConversion"/>
  </si>
  <si>
    <t>任务关卡</t>
    <phoneticPr fontId="1" type="noConversion"/>
  </si>
  <si>
    <t>假战斗</t>
    <phoneticPr fontId="1" type="noConversion"/>
  </si>
  <si>
    <t>注释</t>
    <phoneticPr fontId="1" type="noConversion"/>
  </si>
  <si>
    <t>描述</t>
    <phoneticPr fontId="1" type="noConversion"/>
  </si>
  <si>
    <t>大地图基础</t>
    <phoneticPr fontId="1" type="noConversion"/>
  </si>
  <si>
    <t>周期(周)</t>
    <phoneticPr fontId="1" type="noConversion"/>
  </si>
  <si>
    <t>大地图战斗迭代</t>
    <phoneticPr fontId="1" type="noConversion"/>
  </si>
  <si>
    <t>单手竖屏</t>
    <phoneticPr fontId="1" type="noConversion"/>
  </si>
  <si>
    <t>可以体验游戏的基本UI操作，控制角色在场景中移动、阻挡，摄像机跟随、遮挡关系</t>
    <phoneticPr fontId="1" type="noConversion"/>
  </si>
  <si>
    <t>确定3day前期流程</t>
    <phoneticPr fontId="1" type="noConversion"/>
  </si>
  <si>
    <t>3day里程碑</t>
    <phoneticPr fontId="1" type="noConversion"/>
  </si>
  <si>
    <t>迭代3day版本</t>
    <phoneticPr fontId="1" type="noConversion"/>
  </si>
  <si>
    <t>sl1里程碑</t>
    <phoneticPr fontId="1" type="noConversion"/>
  </si>
  <si>
    <t>基地建造</t>
    <phoneticPr fontId="1" type="noConversion"/>
  </si>
  <si>
    <t>demo体验</t>
    <phoneticPr fontId="1" type="noConversion"/>
  </si>
  <si>
    <t>包含基础经济和简单流程</t>
    <phoneticPr fontId="1" type="noConversion"/>
  </si>
  <si>
    <t>手感版本</t>
    <phoneticPr fontId="1" type="noConversion"/>
  </si>
  <si>
    <t>启动</t>
    <phoneticPr fontId="1" type="noConversion"/>
  </si>
  <si>
    <t>rpg基础战斗</t>
    <phoneticPr fontId="1" type="noConversion"/>
  </si>
  <si>
    <t>大地图基础战斗</t>
    <phoneticPr fontId="1" type="noConversion"/>
  </si>
  <si>
    <t>方案</t>
    <phoneticPr fontId="1" type="noConversion"/>
  </si>
  <si>
    <t>可以控制角色普攻、施放技能、躲避子弹，有简单的攻击/受击反馈，有伤害数字及生命值的显示</t>
    <phoneticPr fontId="1" type="noConversion"/>
  </si>
  <si>
    <t>上下半身分离、移动战斗</t>
    <phoneticPr fontId="1" type="noConversion"/>
  </si>
  <si>
    <t>可以消耗资源在固定的建造点建造、升级建筑、拆除建筑</t>
    <phoneticPr fontId="1" type="noConversion"/>
  </si>
  <si>
    <t>结束</t>
    <phoneticPr fontId="1" type="noConversion"/>
  </si>
  <si>
    <t>rpg高级战斗</t>
    <phoneticPr fontId="1" type="noConversion"/>
  </si>
  <si>
    <t>大地图高级战斗</t>
    <phoneticPr fontId="1" type="noConversion"/>
  </si>
  <si>
    <t>基础社交</t>
    <phoneticPr fontId="1" type="noConversion"/>
  </si>
  <si>
    <t>高级基地建造</t>
    <phoneticPr fontId="1" type="noConversion"/>
  </si>
  <si>
    <t>基础养成</t>
    <phoneticPr fontId="1" type="noConversion"/>
  </si>
  <si>
    <t>7day</t>
    <phoneticPr fontId="1" type="noConversion"/>
  </si>
  <si>
    <t>1day</t>
    <phoneticPr fontId="1" type="noConversion"/>
  </si>
  <si>
    <t>高级养成</t>
    <phoneticPr fontId="1" type="noConversion"/>
  </si>
  <si>
    <t>联盟基础(主城多人)</t>
    <phoneticPr fontId="1" type="noConversion"/>
  </si>
  <si>
    <t>加入礼包、活动、混合变现底层支持及7day商业化框架</t>
    <phoneticPr fontId="1" type="noConversion"/>
  </si>
  <si>
    <t>高级商业化</t>
    <phoneticPr fontId="1" type="noConversion"/>
  </si>
  <si>
    <t>5day</t>
    <phoneticPr fontId="1" type="noConversion"/>
  </si>
  <si>
    <t>高级社交</t>
    <phoneticPr fontId="1" type="noConversion"/>
  </si>
  <si>
    <t>pvp战斗</t>
    <phoneticPr fontId="1" type="noConversion"/>
  </si>
  <si>
    <t>多人pvp</t>
    <phoneticPr fontId="1" type="noConversion"/>
  </si>
  <si>
    <t>多人pve</t>
    <phoneticPr fontId="1" type="noConversion"/>
  </si>
  <si>
    <t>可以与其它玩家进行1v1战斗(rpg、slg + 异步、同步)</t>
    <phoneticPr fontId="1" type="noConversion"/>
  </si>
  <si>
    <t>可以查看其它玩家基础信息、加好友、私聊</t>
    <phoneticPr fontId="1" type="noConversion"/>
  </si>
  <si>
    <t>联盟pve玩法</t>
    <phoneticPr fontId="1" type="noConversion"/>
  </si>
  <si>
    <t>联盟pvp玩法</t>
    <phoneticPr fontId="1" type="noConversion"/>
  </si>
  <si>
    <t>37092119881216095x</t>
    <phoneticPr fontId="1" type="noConversion"/>
  </si>
  <si>
    <t>版本</t>
    <phoneticPr fontId="1" type="noConversion"/>
  </si>
  <si>
    <t>内城</t>
    <phoneticPr fontId="1" type="noConversion"/>
  </si>
  <si>
    <t>建筑</t>
    <phoneticPr fontId="1" type="noConversion"/>
  </si>
  <si>
    <t>植物</t>
    <phoneticPr fontId="1" type="noConversion"/>
  </si>
  <si>
    <t>英雄</t>
    <phoneticPr fontId="1" type="noConversion"/>
  </si>
  <si>
    <t>换装</t>
    <phoneticPr fontId="1" type="noConversion"/>
  </si>
  <si>
    <t>佣兵</t>
    <phoneticPr fontId="1" type="noConversion"/>
  </si>
  <si>
    <t>怪物</t>
    <phoneticPr fontId="1" type="noConversion"/>
  </si>
  <si>
    <t>NPC</t>
    <phoneticPr fontId="1" type="noConversion"/>
  </si>
  <si>
    <t>替代若干</t>
    <phoneticPr fontId="1" type="noConversion"/>
  </si>
  <si>
    <t>替代x1</t>
    <phoneticPr fontId="1" type="noConversion"/>
  </si>
  <si>
    <t>大地图</t>
    <phoneticPr fontId="1" type="noConversion"/>
  </si>
  <si>
    <r>
      <t>替代x</t>
    </r>
    <r>
      <rPr>
        <sz val="10"/>
        <color theme="1"/>
        <rFont val="Microsoft JhengHei"/>
        <family val="3"/>
        <charset val="136"/>
      </rPr>
      <t>2</t>
    </r>
    <phoneticPr fontId="1" type="noConversion"/>
  </si>
  <si>
    <r>
      <t>替代x</t>
    </r>
    <r>
      <rPr>
        <sz val="10"/>
        <color theme="1"/>
        <rFont val="Microsoft JhengHei"/>
        <family val="3"/>
        <charset val="136"/>
      </rPr>
      <t>3</t>
    </r>
    <phoneticPr fontId="1" type="noConversion"/>
  </si>
  <si>
    <r>
      <t>替代x</t>
    </r>
    <r>
      <rPr>
        <sz val="10"/>
        <color theme="1"/>
        <rFont val="Microsoft JhengHei"/>
        <family val="3"/>
        <charset val="136"/>
      </rPr>
      <t>4</t>
    </r>
    <phoneticPr fontId="1" type="noConversion"/>
  </si>
  <si>
    <t>策划</t>
    <phoneticPr fontId="1" type="noConversion"/>
  </si>
  <si>
    <t>程序</t>
    <phoneticPr fontId="1" type="noConversion"/>
  </si>
  <si>
    <t>原画</t>
    <phoneticPr fontId="1" type="noConversion"/>
  </si>
  <si>
    <t>3D</t>
    <phoneticPr fontId="1" type="noConversion"/>
  </si>
  <si>
    <t>动作</t>
    <phoneticPr fontId="1" type="noConversion"/>
  </si>
  <si>
    <t>交互</t>
    <phoneticPr fontId="1" type="noConversion"/>
  </si>
  <si>
    <t>QA</t>
    <phoneticPr fontId="1" type="noConversion"/>
  </si>
  <si>
    <t>PM</t>
    <phoneticPr fontId="1" type="noConversion"/>
  </si>
  <si>
    <t>机动</t>
    <phoneticPr fontId="1" type="noConversion"/>
  </si>
  <si>
    <t>Total</t>
    <phoneticPr fontId="1" type="noConversion"/>
  </si>
  <si>
    <r>
      <t>Cost</t>
    </r>
    <r>
      <rPr>
        <b/>
        <sz val="10"/>
        <color theme="0"/>
        <rFont val="Microsoft JhengHei"/>
        <family val="3"/>
        <charset val="136"/>
      </rPr>
      <t>$</t>
    </r>
    <phoneticPr fontId="1" type="noConversion"/>
  </si>
  <si>
    <t>团队激励</t>
    <phoneticPr fontId="1" type="noConversion"/>
  </si>
  <si>
    <t>总人数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</si>
</sst>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YaHei Consolas Hybrid"/>
      <family val="3"/>
      <charset val="134"/>
    </font>
    <font>
      <b/>
      <sz val="10"/>
      <color theme="0"/>
      <name val="YaHei Consolas Hybrid"/>
      <family val="3"/>
      <charset val="134"/>
    </font>
    <font>
      <sz val="10"/>
      <color theme="1"/>
      <name val="Microsoft JhengHei"/>
      <family val="3"/>
      <charset val="136"/>
    </font>
    <font>
      <b/>
      <sz val="10"/>
      <color theme="0"/>
      <name val="Microsoft JhengHei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5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4"/>
  <sheetViews>
    <sheetView workbookViewId="0">
      <selection activeCell="F19" sqref="F19"/>
    </sheetView>
  </sheetViews>
  <sheetFormatPr defaultRowHeight="14.25" x14ac:dyDescent="0.25"/>
  <cols>
    <col min="1" max="2" width="5.25" style="2" bestFit="1" customWidth="1"/>
    <col min="3" max="3" width="17.125" style="2" customWidth="1"/>
    <col min="4" max="4" width="8.5" style="2" customWidth="1"/>
    <col min="5" max="6" width="5.25" style="2" bestFit="1" customWidth="1"/>
    <col min="7" max="7" width="5.25" style="2" customWidth="1"/>
    <col min="8" max="8" width="75.875" style="2" customWidth="1"/>
    <col min="9" max="9" width="24.25" style="2" customWidth="1"/>
    <col min="10" max="10" width="11.25" style="2" bestFit="1" customWidth="1"/>
    <col min="11" max="16384" width="9" style="2"/>
  </cols>
  <sheetData>
    <row r="3" spans="1:9" x14ac:dyDescent="0.25">
      <c r="D3" s="6" t="s">
        <v>50</v>
      </c>
    </row>
    <row r="4" spans="1:9" s="1" customFormat="1" x14ac:dyDescent="0.25">
      <c r="A4" s="1" t="s">
        <v>0</v>
      </c>
      <c r="B4" s="1" t="s">
        <v>2</v>
      </c>
      <c r="C4" s="1" t="s">
        <v>1</v>
      </c>
      <c r="D4" s="1" t="s">
        <v>19</v>
      </c>
      <c r="E4" s="1" t="s">
        <v>31</v>
      </c>
      <c r="F4" s="1" t="s">
        <v>38</v>
      </c>
      <c r="G4" s="1" t="s">
        <v>34</v>
      </c>
      <c r="H4" s="1" t="s">
        <v>17</v>
      </c>
      <c r="I4" s="1" t="s">
        <v>16</v>
      </c>
    </row>
    <row r="5" spans="1:9" x14ac:dyDescent="0.25">
      <c r="A5" s="2">
        <v>1</v>
      </c>
      <c r="B5" s="2" t="s">
        <v>4</v>
      </c>
      <c r="C5" s="2" t="s">
        <v>3</v>
      </c>
      <c r="D5" s="2">
        <v>2</v>
      </c>
      <c r="E5" s="2">
        <v>1</v>
      </c>
      <c r="F5" s="2">
        <f>SUM(D$5:D5)</f>
        <v>2</v>
      </c>
      <c r="H5" s="2" t="s">
        <v>22</v>
      </c>
      <c r="I5" s="2" t="s">
        <v>21</v>
      </c>
    </row>
    <row r="6" spans="1:9" x14ac:dyDescent="0.25">
      <c r="A6" s="2">
        <v>2</v>
      </c>
      <c r="B6" s="2" t="s">
        <v>4</v>
      </c>
      <c r="C6" s="2" t="s">
        <v>32</v>
      </c>
      <c r="D6" s="2">
        <v>2</v>
      </c>
      <c r="E6" s="2">
        <v>3</v>
      </c>
      <c r="F6" s="2">
        <f>SUM(D$5:D6)</f>
        <v>4</v>
      </c>
      <c r="H6" s="2" t="s">
        <v>35</v>
      </c>
      <c r="I6" s="2" t="s">
        <v>36</v>
      </c>
    </row>
    <row r="7" spans="1:9" x14ac:dyDescent="0.25">
      <c r="A7" s="2">
        <v>3</v>
      </c>
      <c r="B7" s="2" t="s">
        <v>4</v>
      </c>
      <c r="C7" s="2" t="s">
        <v>27</v>
      </c>
      <c r="D7" s="2">
        <v>2</v>
      </c>
      <c r="E7" s="2">
        <v>5</v>
      </c>
      <c r="F7" s="2">
        <f>SUM(D$5:D7)</f>
        <v>6</v>
      </c>
      <c r="H7" s="2" t="s">
        <v>37</v>
      </c>
    </row>
    <row r="8" spans="1:9" x14ac:dyDescent="0.25">
      <c r="A8" s="2">
        <v>4</v>
      </c>
      <c r="B8" s="2" t="s">
        <v>4</v>
      </c>
      <c r="C8" s="2" t="s">
        <v>18</v>
      </c>
      <c r="D8" s="2">
        <v>2</v>
      </c>
      <c r="E8" s="2">
        <v>7</v>
      </c>
      <c r="F8" s="2">
        <f>SUM(D$5:D8)</f>
        <v>8</v>
      </c>
      <c r="I8" s="2" t="s">
        <v>15</v>
      </c>
    </row>
    <row r="9" spans="1:9" x14ac:dyDescent="0.25">
      <c r="A9" s="2">
        <v>5</v>
      </c>
      <c r="B9" s="2" t="s">
        <v>4</v>
      </c>
      <c r="C9" s="2" t="s">
        <v>7</v>
      </c>
      <c r="D9" s="2">
        <v>2</v>
      </c>
      <c r="E9" s="2">
        <v>7</v>
      </c>
      <c r="F9" s="2">
        <f>SUM(D$5:D9)</f>
        <v>10</v>
      </c>
    </row>
    <row r="10" spans="1:9" x14ac:dyDescent="0.25">
      <c r="A10" s="2">
        <v>6</v>
      </c>
      <c r="B10" s="2" t="s">
        <v>4</v>
      </c>
      <c r="C10" s="7" t="s">
        <v>28</v>
      </c>
      <c r="D10" s="2">
        <v>2</v>
      </c>
      <c r="E10" s="2">
        <v>9</v>
      </c>
      <c r="F10" s="2">
        <f>SUM(D$5:D10)</f>
        <v>12</v>
      </c>
      <c r="H10" s="2" t="s">
        <v>29</v>
      </c>
      <c r="I10" s="2" t="s">
        <v>30</v>
      </c>
    </row>
    <row r="11" spans="1:9" x14ac:dyDescent="0.25">
      <c r="A11" s="2">
        <v>7</v>
      </c>
      <c r="B11" s="2" t="s">
        <v>4</v>
      </c>
      <c r="C11" s="2" t="s">
        <v>8</v>
      </c>
      <c r="D11" s="2">
        <v>1</v>
      </c>
      <c r="E11" s="2">
        <v>11</v>
      </c>
      <c r="F11" s="2">
        <f>SUM(D$5:D11)</f>
        <v>13</v>
      </c>
    </row>
    <row r="12" spans="1:9" x14ac:dyDescent="0.25">
      <c r="A12" s="2">
        <v>8</v>
      </c>
      <c r="B12" s="2" t="s">
        <v>4</v>
      </c>
      <c r="C12" s="2" t="s">
        <v>33</v>
      </c>
      <c r="D12" s="2">
        <v>2</v>
      </c>
      <c r="E12" s="2">
        <v>12</v>
      </c>
      <c r="F12" s="2">
        <f>SUM(D$5:D12)</f>
        <v>15</v>
      </c>
    </row>
    <row r="13" spans="1:9" x14ac:dyDescent="0.25">
      <c r="A13" s="2">
        <v>9</v>
      </c>
      <c r="B13" s="2" t="s">
        <v>4</v>
      </c>
      <c r="C13" s="3" t="s">
        <v>5</v>
      </c>
      <c r="D13" s="2">
        <v>3</v>
      </c>
      <c r="E13" s="2">
        <v>16</v>
      </c>
      <c r="F13" s="2">
        <f>SUM(D$5:D13)</f>
        <v>18</v>
      </c>
      <c r="I13" s="2" t="s">
        <v>10</v>
      </c>
    </row>
    <row r="14" spans="1:9" x14ac:dyDescent="0.25">
      <c r="A14" s="2">
        <v>10</v>
      </c>
      <c r="B14" s="2" t="s">
        <v>6</v>
      </c>
      <c r="C14" s="2" t="s">
        <v>9</v>
      </c>
      <c r="D14" s="2">
        <v>2</v>
      </c>
      <c r="E14" s="2">
        <v>19</v>
      </c>
      <c r="F14" s="2">
        <f>SUM(D$5:D14)</f>
        <v>20</v>
      </c>
      <c r="I14" s="4" t="s">
        <v>11</v>
      </c>
    </row>
    <row r="15" spans="1:9" x14ac:dyDescent="0.25">
      <c r="A15" s="2">
        <v>11</v>
      </c>
      <c r="B15" s="2" t="s">
        <v>6</v>
      </c>
      <c r="C15" s="2" t="s">
        <v>43</v>
      </c>
      <c r="D15" s="2">
        <v>2</v>
      </c>
      <c r="E15" s="2">
        <v>17</v>
      </c>
      <c r="F15" s="2">
        <f>SUM(D$5:D15)</f>
        <v>22</v>
      </c>
      <c r="I15" s="4"/>
    </row>
    <row r="16" spans="1:9" x14ac:dyDescent="0.25">
      <c r="A16" s="2">
        <v>12</v>
      </c>
      <c r="B16" s="2" t="s">
        <v>6</v>
      </c>
      <c r="C16" s="2" t="s">
        <v>42</v>
      </c>
      <c r="D16" s="2">
        <v>2</v>
      </c>
      <c r="E16" s="2">
        <v>19</v>
      </c>
      <c r="F16" s="2">
        <f>SUM(D$5:D16)</f>
        <v>24</v>
      </c>
      <c r="I16" s="4"/>
    </row>
    <row r="17" spans="1:10" x14ac:dyDescent="0.25">
      <c r="A17" s="2">
        <v>13</v>
      </c>
      <c r="B17" s="2" t="s">
        <v>6</v>
      </c>
      <c r="C17" s="2" t="s">
        <v>14</v>
      </c>
      <c r="D17" s="2">
        <v>2</v>
      </c>
      <c r="E17" s="2">
        <v>23</v>
      </c>
      <c r="F17" s="2">
        <f>SUM(D$5:D17)</f>
        <v>26</v>
      </c>
      <c r="I17" s="5" t="s">
        <v>23</v>
      </c>
    </row>
    <row r="18" spans="1:10" x14ac:dyDescent="0.25">
      <c r="A18" s="2">
        <v>14</v>
      </c>
      <c r="B18" s="2" t="s">
        <v>6</v>
      </c>
      <c r="C18" s="2" t="s">
        <v>47</v>
      </c>
      <c r="D18" s="2">
        <v>2</v>
      </c>
      <c r="E18" s="2">
        <v>25</v>
      </c>
      <c r="F18" s="2">
        <f>SUM(D$5:D18)</f>
        <v>28</v>
      </c>
    </row>
    <row r="19" spans="1:10" x14ac:dyDescent="0.25">
      <c r="A19" s="2">
        <v>15</v>
      </c>
      <c r="B19" s="2" t="s">
        <v>6</v>
      </c>
      <c r="C19" s="7" t="s">
        <v>45</v>
      </c>
      <c r="D19" s="2">
        <v>2</v>
      </c>
      <c r="E19" s="2">
        <v>27</v>
      </c>
      <c r="F19" s="2">
        <f>SUM(D$5:D19)</f>
        <v>30</v>
      </c>
      <c r="I19" s="5"/>
    </row>
    <row r="20" spans="1:10" x14ac:dyDescent="0.25">
      <c r="A20" s="2">
        <v>16</v>
      </c>
      <c r="B20" s="2" t="s">
        <v>6</v>
      </c>
      <c r="C20" s="2" t="s">
        <v>39</v>
      </c>
      <c r="D20" s="2">
        <v>2</v>
      </c>
      <c r="F20" s="2">
        <f>SUM(D$5:D20)</f>
        <v>32</v>
      </c>
      <c r="I20" s="5"/>
    </row>
    <row r="21" spans="1:10" x14ac:dyDescent="0.25">
      <c r="A21" s="2">
        <v>17</v>
      </c>
      <c r="B21" s="2" t="s">
        <v>6</v>
      </c>
      <c r="C21" s="2" t="s">
        <v>40</v>
      </c>
      <c r="D21" s="2">
        <v>2</v>
      </c>
      <c r="F21" s="2">
        <f>SUM(D$5:D21)</f>
        <v>34</v>
      </c>
    </row>
    <row r="22" spans="1:10" x14ac:dyDescent="0.25">
      <c r="A22" s="2">
        <v>18</v>
      </c>
      <c r="B22" s="2" t="s">
        <v>6</v>
      </c>
      <c r="C22" s="2" t="s">
        <v>52</v>
      </c>
      <c r="D22" s="2">
        <v>2</v>
      </c>
      <c r="F22" s="2">
        <f>SUM(D$5:D22)</f>
        <v>36</v>
      </c>
      <c r="H22" s="6" t="s">
        <v>55</v>
      </c>
    </row>
    <row r="23" spans="1:10" x14ac:dyDescent="0.25">
      <c r="A23" s="2">
        <v>19</v>
      </c>
      <c r="B23" s="2" t="s">
        <v>6</v>
      </c>
      <c r="C23" s="2" t="s">
        <v>41</v>
      </c>
      <c r="D23" s="2">
        <v>2</v>
      </c>
      <c r="F23" s="2">
        <f>SUM(D$5:D23)</f>
        <v>38</v>
      </c>
      <c r="H23" s="2" t="s">
        <v>56</v>
      </c>
      <c r="J23" s="6" t="s">
        <v>59</v>
      </c>
    </row>
    <row r="24" spans="1:10" x14ac:dyDescent="0.25">
      <c r="A24" s="2">
        <v>20</v>
      </c>
      <c r="B24" s="2" t="s">
        <v>6</v>
      </c>
      <c r="C24" s="3" t="s">
        <v>24</v>
      </c>
      <c r="D24" s="2">
        <v>4</v>
      </c>
      <c r="F24" s="2">
        <f>SUM(D$5:D24)</f>
        <v>42</v>
      </c>
      <c r="J24" s="2">
        <v>17610297819</v>
      </c>
    </row>
    <row r="25" spans="1:10" x14ac:dyDescent="0.25">
      <c r="A25" s="2">
        <v>21</v>
      </c>
      <c r="B25" s="2" t="s">
        <v>12</v>
      </c>
      <c r="C25" s="2" t="s">
        <v>49</v>
      </c>
      <c r="D25" s="2">
        <v>2</v>
      </c>
      <c r="F25" s="2">
        <f>SUM(D$5:D25)</f>
        <v>44</v>
      </c>
      <c r="H25" s="2" t="s">
        <v>48</v>
      </c>
      <c r="I25" s="4" t="s">
        <v>25</v>
      </c>
    </row>
    <row r="26" spans="1:10" x14ac:dyDescent="0.25">
      <c r="A26" s="2">
        <v>22</v>
      </c>
      <c r="B26" s="2" t="s">
        <v>12</v>
      </c>
      <c r="C26" s="2" t="s">
        <v>46</v>
      </c>
      <c r="D26" s="2">
        <v>3</v>
      </c>
      <c r="F26" s="2">
        <f>SUM(D$5:D26)</f>
        <v>47</v>
      </c>
      <c r="I26" s="4"/>
    </row>
    <row r="27" spans="1:10" x14ac:dyDescent="0.25">
      <c r="A27" s="2">
        <v>23</v>
      </c>
      <c r="B27" s="2" t="s">
        <v>12</v>
      </c>
      <c r="C27" s="2" t="s">
        <v>20</v>
      </c>
      <c r="D27" s="2">
        <v>2</v>
      </c>
      <c r="F27" s="2">
        <f>SUM(D$5:D27)</f>
        <v>49</v>
      </c>
      <c r="I27" s="8" t="s">
        <v>13</v>
      </c>
    </row>
    <row r="28" spans="1:10" x14ac:dyDescent="0.25">
      <c r="A28" s="2">
        <v>24</v>
      </c>
      <c r="B28" s="2" t="s">
        <v>12</v>
      </c>
      <c r="C28" s="2" t="s">
        <v>54</v>
      </c>
      <c r="D28" s="2">
        <v>2</v>
      </c>
      <c r="F28" s="2">
        <f>SUM(D$5:D28)</f>
        <v>51</v>
      </c>
      <c r="I28" s="8"/>
    </row>
    <row r="29" spans="1:10" x14ac:dyDescent="0.25">
      <c r="A29" s="2">
        <v>25</v>
      </c>
      <c r="B29" s="2" t="s">
        <v>12</v>
      </c>
      <c r="C29" s="7" t="s">
        <v>44</v>
      </c>
      <c r="D29" s="2">
        <v>3</v>
      </c>
      <c r="F29" s="2">
        <f>SUM(D$5:D29)</f>
        <v>54</v>
      </c>
      <c r="I29" s="8"/>
    </row>
    <row r="30" spans="1:10" x14ac:dyDescent="0.25">
      <c r="A30" s="2">
        <v>26</v>
      </c>
      <c r="B30" s="2" t="s">
        <v>12</v>
      </c>
      <c r="C30" s="2" t="s">
        <v>51</v>
      </c>
      <c r="D30" s="2">
        <v>2</v>
      </c>
      <c r="F30" s="2">
        <f>SUM(D$5:D30)</f>
        <v>56</v>
      </c>
    </row>
    <row r="31" spans="1:10" x14ac:dyDescent="0.25">
      <c r="A31" s="2">
        <v>27</v>
      </c>
      <c r="B31" s="2" t="s">
        <v>12</v>
      </c>
      <c r="C31" s="2" t="s">
        <v>53</v>
      </c>
      <c r="D31" s="2">
        <v>4</v>
      </c>
      <c r="F31" s="2">
        <f>SUM(D$5:D31)</f>
        <v>60</v>
      </c>
    </row>
    <row r="32" spans="1:10" x14ac:dyDescent="0.25">
      <c r="A32" s="2">
        <v>28</v>
      </c>
      <c r="B32" s="2" t="s">
        <v>12</v>
      </c>
      <c r="C32" s="6" t="s">
        <v>57</v>
      </c>
      <c r="D32" s="2">
        <v>4</v>
      </c>
      <c r="F32" s="2">
        <f>SUM(D$5:D32)</f>
        <v>64</v>
      </c>
    </row>
    <row r="33" spans="1:6" x14ac:dyDescent="0.25">
      <c r="A33" s="2">
        <v>29</v>
      </c>
      <c r="B33" s="2" t="s">
        <v>12</v>
      </c>
      <c r="C33" s="6" t="s">
        <v>58</v>
      </c>
      <c r="D33" s="2">
        <v>4</v>
      </c>
      <c r="F33" s="2">
        <f>SUM(D$5:D33)</f>
        <v>68</v>
      </c>
    </row>
    <row r="34" spans="1:6" x14ac:dyDescent="0.25">
      <c r="A34" s="2">
        <v>30</v>
      </c>
      <c r="B34" s="2" t="s">
        <v>12</v>
      </c>
      <c r="C34" s="3" t="s">
        <v>26</v>
      </c>
      <c r="D34" s="2">
        <v>4</v>
      </c>
      <c r="F34" s="2">
        <f>SUM(D$5:D34)</f>
        <v>72</v>
      </c>
    </row>
  </sheetData>
  <mergeCells count="1">
    <mergeCell ref="I27:I29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4E8F-3FDB-4564-81A7-B622D88669A5}">
  <dimension ref="A4:L34"/>
  <sheetViews>
    <sheetView workbookViewId="0">
      <selection activeCell="B19" sqref="B19"/>
    </sheetView>
  </sheetViews>
  <sheetFormatPr defaultRowHeight="14.25" x14ac:dyDescent="0.25"/>
  <cols>
    <col min="1" max="1" width="5.25" style="2" bestFit="1" customWidth="1"/>
    <col min="2" max="2" width="18" style="2" bestFit="1" customWidth="1"/>
    <col min="3" max="3" width="6.75" style="2" bestFit="1" customWidth="1"/>
    <col min="4" max="4" width="7.125" style="2" bestFit="1" customWidth="1"/>
    <col min="5" max="6" width="8.5" style="2" bestFit="1" customWidth="1"/>
    <col min="7" max="10" width="6.75" style="2" bestFit="1" customWidth="1"/>
    <col min="11" max="11" width="4.5" style="2" bestFit="1" customWidth="1"/>
    <col min="12" max="12" width="5" style="2" bestFit="1" customWidth="1"/>
    <col min="13" max="16384" width="9" style="2"/>
  </cols>
  <sheetData>
    <row r="4" spans="1:12" x14ac:dyDescent="0.25">
      <c r="A4" s="1" t="s">
        <v>0</v>
      </c>
      <c r="B4" s="1" t="s">
        <v>60</v>
      </c>
      <c r="C4" s="1" t="s">
        <v>61</v>
      </c>
      <c r="D4" s="1" t="s">
        <v>71</v>
      </c>
      <c r="E4" s="1" t="s">
        <v>62</v>
      </c>
      <c r="F4" s="1" t="s">
        <v>63</v>
      </c>
      <c r="G4" s="1" t="s">
        <v>64</v>
      </c>
      <c r="H4" s="1" t="s">
        <v>65</v>
      </c>
      <c r="I4" s="1" t="s">
        <v>66</v>
      </c>
      <c r="J4" s="1" t="s">
        <v>67</v>
      </c>
      <c r="K4" s="1" t="s">
        <v>68</v>
      </c>
      <c r="L4" s="1"/>
    </row>
    <row r="5" spans="1:12" x14ac:dyDescent="0.25">
      <c r="A5" s="2">
        <v>1</v>
      </c>
      <c r="B5" s="2" t="str">
        <f>版本框架!C5</f>
        <v>基础操作</v>
      </c>
      <c r="C5" s="2" t="s">
        <v>70</v>
      </c>
      <c r="E5" s="2" t="s">
        <v>69</v>
      </c>
      <c r="F5" s="2" t="s">
        <v>69</v>
      </c>
      <c r="G5" s="2" t="s">
        <v>70</v>
      </c>
      <c r="H5" s="2">
        <v>0</v>
      </c>
      <c r="I5" s="2">
        <v>0</v>
      </c>
      <c r="J5" s="2">
        <v>0</v>
      </c>
      <c r="K5" s="2">
        <v>0</v>
      </c>
    </row>
    <row r="6" spans="1:12" x14ac:dyDescent="0.25">
      <c r="A6" s="2">
        <v>2</v>
      </c>
      <c r="B6" s="2" t="str">
        <f>版本框架!C6</f>
        <v>rpg基础战斗</v>
      </c>
      <c r="J6" s="2" t="s">
        <v>70</v>
      </c>
      <c r="K6" s="2">
        <v>0</v>
      </c>
    </row>
    <row r="7" spans="1:12" x14ac:dyDescent="0.25">
      <c r="A7" s="2">
        <v>3</v>
      </c>
      <c r="B7" s="2" t="str">
        <f>版本框架!C7</f>
        <v>基地建造</v>
      </c>
      <c r="J7" s="2" t="s">
        <v>72</v>
      </c>
      <c r="K7" s="2">
        <v>0</v>
      </c>
    </row>
    <row r="8" spans="1:12" x14ac:dyDescent="0.25">
      <c r="A8" s="2">
        <v>4</v>
      </c>
      <c r="B8" s="2" t="str">
        <f>版本框架!C8</f>
        <v>大地图基础</v>
      </c>
      <c r="D8" s="2" t="s">
        <v>70</v>
      </c>
      <c r="J8" s="2" t="s">
        <v>73</v>
      </c>
      <c r="K8" s="2">
        <v>0</v>
      </c>
    </row>
    <row r="9" spans="1:12" x14ac:dyDescent="0.25">
      <c r="A9" s="2">
        <v>5</v>
      </c>
      <c r="B9" s="2" t="str">
        <f>版本框架!C9</f>
        <v>角色换装</v>
      </c>
      <c r="H9" s="2" t="s">
        <v>70</v>
      </c>
      <c r="I9" s="2" t="s">
        <v>70</v>
      </c>
      <c r="J9" s="2" t="s">
        <v>74</v>
      </c>
      <c r="K9" s="2">
        <v>0</v>
      </c>
    </row>
    <row r="10" spans="1:12" x14ac:dyDescent="0.25">
      <c r="A10" s="2">
        <v>6</v>
      </c>
      <c r="B10" s="2" t="str">
        <f>版本框架!C10</f>
        <v>demo体验</v>
      </c>
      <c r="C10" s="2">
        <v>1</v>
      </c>
      <c r="I10" s="2">
        <v>1</v>
      </c>
      <c r="J10" s="2">
        <v>2</v>
      </c>
      <c r="K10" s="2">
        <v>2</v>
      </c>
    </row>
    <row r="11" spans="1:12" x14ac:dyDescent="0.25">
      <c r="A11" s="2">
        <v>7</v>
      </c>
      <c r="B11" s="2" t="str">
        <f>版本框架!C11</f>
        <v>craft循环</v>
      </c>
    </row>
    <row r="12" spans="1:12" x14ac:dyDescent="0.25">
      <c r="A12" s="2">
        <v>8</v>
      </c>
      <c r="B12" s="2" t="str">
        <f>版本框架!C12</f>
        <v>大地图基础战斗</v>
      </c>
    </row>
    <row r="13" spans="1:12" x14ac:dyDescent="0.25">
      <c r="A13" s="2">
        <v>9</v>
      </c>
      <c r="B13" s="2" t="str">
        <f>版本框架!C13</f>
        <v>demo里程碑</v>
      </c>
      <c r="G13" s="2">
        <v>1</v>
      </c>
      <c r="H13" s="2">
        <v>2</v>
      </c>
      <c r="I13" s="2">
        <v>2</v>
      </c>
      <c r="J13" s="2">
        <v>4</v>
      </c>
      <c r="K13" s="2">
        <v>3</v>
      </c>
    </row>
    <row r="14" spans="1:12" x14ac:dyDescent="0.25">
      <c r="A14" s="2">
        <v>10</v>
      </c>
      <c r="B14" s="2" t="str">
        <f>版本框架!C14</f>
        <v>商业化基础</v>
      </c>
    </row>
    <row r="15" spans="1:12" x14ac:dyDescent="0.25">
      <c r="A15" s="2">
        <v>11</v>
      </c>
      <c r="B15" s="2" t="str">
        <f>版本框架!C15</f>
        <v>基础养成</v>
      </c>
      <c r="E15" s="2">
        <v>1</v>
      </c>
      <c r="F15" s="2">
        <v>1</v>
      </c>
    </row>
    <row r="16" spans="1:12" x14ac:dyDescent="0.25">
      <c r="A16" s="2">
        <v>12</v>
      </c>
      <c r="B16" s="2" t="str">
        <f>版本框架!C16</f>
        <v>高级基地建造</v>
      </c>
      <c r="E16" s="2">
        <v>2</v>
      </c>
      <c r="F16" s="2">
        <v>2</v>
      </c>
    </row>
    <row r="17" spans="1:11" x14ac:dyDescent="0.25">
      <c r="A17" s="2">
        <v>13</v>
      </c>
      <c r="B17" s="2" t="str">
        <f>版本框架!C17</f>
        <v>任务关卡</v>
      </c>
      <c r="E17" s="2">
        <v>3</v>
      </c>
      <c r="F17" s="2">
        <v>3</v>
      </c>
    </row>
    <row r="18" spans="1:11" x14ac:dyDescent="0.25">
      <c r="A18" s="2">
        <v>14</v>
      </c>
      <c r="B18" s="2" t="str">
        <f>版本框架!C18</f>
        <v>联盟基础(主城多人)</v>
      </c>
      <c r="E18" s="2">
        <v>4</v>
      </c>
      <c r="F18" s="2">
        <v>4</v>
      </c>
    </row>
    <row r="19" spans="1:11" x14ac:dyDescent="0.25">
      <c r="A19" s="2">
        <v>15</v>
      </c>
      <c r="B19" s="2" t="str">
        <f>版本框架!C19</f>
        <v>1day</v>
      </c>
      <c r="E19" s="2">
        <v>5</v>
      </c>
      <c r="F19" s="2">
        <v>5</v>
      </c>
      <c r="G19" s="2">
        <v>2</v>
      </c>
      <c r="H19" s="2">
        <v>3</v>
      </c>
      <c r="I19" s="2">
        <v>3</v>
      </c>
      <c r="J19" s="2">
        <v>6</v>
      </c>
      <c r="K19" s="2">
        <v>4</v>
      </c>
    </row>
    <row r="20" spans="1:11" x14ac:dyDescent="0.25">
      <c r="A20" s="2">
        <v>16</v>
      </c>
      <c r="B20" s="2" t="str">
        <f>版本框架!C20</f>
        <v>rpg高级战斗</v>
      </c>
      <c r="E20" s="2">
        <v>6</v>
      </c>
      <c r="F20" s="2">
        <v>6</v>
      </c>
    </row>
    <row r="21" spans="1:11" x14ac:dyDescent="0.25">
      <c r="A21" s="2">
        <v>17</v>
      </c>
      <c r="B21" s="2" t="str">
        <f>版本框架!C21</f>
        <v>大地图高级战斗</v>
      </c>
      <c r="E21" s="2">
        <v>7</v>
      </c>
      <c r="F21" s="2">
        <v>7</v>
      </c>
    </row>
    <row r="22" spans="1:11" x14ac:dyDescent="0.25">
      <c r="A22" s="2">
        <v>18</v>
      </c>
      <c r="B22" s="2" t="str">
        <f>版本框架!C22</f>
        <v>pvp战斗</v>
      </c>
      <c r="E22" s="2">
        <v>8</v>
      </c>
      <c r="F22" s="2">
        <v>8</v>
      </c>
    </row>
    <row r="23" spans="1:11" x14ac:dyDescent="0.25">
      <c r="A23" s="2">
        <v>19</v>
      </c>
      <c r="B23" s="2" t="str">
        <f>版本框架!C23</f>
        <v>基础社交</v>
      </c>
      <c r="E23" s="2">
        <v>9</v>
      </c>
      <c r="F23" s="2">
        <v>9</v>
      </c>
    </row>
    <row r="24" spans="1:11" x14ac:dyDescent="0.25">
      <c r="A24" s="2">
        <v>20</v>
      </c>
      <c r="B24" s="2" t="str">
        <f>版本框架!C24</f>
        <v>3day里程碑</v>
      </c>
      <c r="C24" s="2">
        <v>2</v>
      </c>
      <c r="D24" s="2">
        <v>1</v>
      </c>
      <c r="E24" s="2">
        <v>10</v>
      </c>
      <c r="F24" s="2">
        <v>10</v>
      </c>
      <c r="G24" s="2">
        <v>4</v>
      </c>
      <c r="H24" s="2">
        <v>4</v>
      </c>
      <c r="I24" s="2">
        <v>4</v>
      </c>
      <c r="J24" s="2">
        <v>8</v>
      </c>
      <c r="K24" s="2">
        <v>5</v>
      </c>
    </row>
    <row r="25" spans="1:11" x14ac:dyDescent="0.25">
      <c r="A25" s="2">
        <v>21</v>
      </c>
      <c r="B25" s="2" t="str">
        <f>版本框架!C25</f>
        <v>高级商业化</v>
      </c>
      <c r="E25" s="2">
        <v>12</v>
      </c>
      <c r="F25" s="2">
        <v>12</v>
      </c>
    </row>
    <row r="26" spans="1:11" x14ac:dyDescent="0.25">
      <c r="A26" s="2">
        <v>22</v>
      </c>
      <c r="B26" s="2" t="str">
        <f>版本框架!C26</f>
        <v>高级养成</v>
      </c>
      <c r="E26" s="2">
        <v>14</v>
      </c>
      <c r="F26" s="2">
        <v>14</v>
      </c>
    </row>
    <row r="27" spans="1:11" x14ac:dyDescent="0.25">
      <c r="A27" s="2">
        <v>23</v>
      </c>
      <c r="B27" s="2" t="str">
        <f>版本框架!C27</f>
        <v>大地图战斗迭代</v>
      </c>
      <c r="E27" s="2">
        <v>16</v>
      </c>
      <c r="F27" s="2">
        <v>16</v>
      </c>
    </row>
    <row r="28" spans="1:11" x14ac:dyDescent="0.25">
      <c r="A28" s="2">
        <v>24</v>
      </c>
      <c r="B28" s="2" t="str">
        <f>版本框架!C28</f>
        <v>多人pve</v>
      </c>
      <c r="E28" s="2">
        <v>18</v>
      </c>
      <c r="F28" s="2">
        <v>18</v>
      </c>
    </row>
    <row r="29" spans="1:11" x14ac:dyDescent="0.25">
      <c r="A29" s="2">
        <v>25</v>
      </c>
      <c r="B29" s="2" t="str">
        <f>版本框架!C29</f>
        <v>7day</v>
      </c>
      <c r="C29" s="2">
        <v>3</v>
      </c>
      <c r="E29" s="2">
        <v>20</v>
      </c>
      <c r="F29" s="2">
        <v>20</v>
      </c>
      <c r="G29" s="2">
        <v>8</v>
      </c>
      <c r="H29" s="2">
        <v>5</v>
      </c>
      <c r="I29" s="2">
        <v>6</v>
      </c>
      <c r="J29" s="2">
        <v>12</v>
      </c>
      <c r="K29" s="2">
        <v>7</v>
      </c>
    </row>
    <row r="30" spans="1:11" x14ac:dyDescent="0.25">
      <c r="A30" s="2">
        <v>26</v>
      </c>
      <c r="B30" s="2" t="str">
        <f>版本框架!C30</f>
        <v>高级社交</v>
      </c>
      <c r="E30" s="2">
        <v>22</v>
      </c>
      <c r="F30" s="2">
        <v>22</v>
      </c>
    </row>
    <row r="31" spans="1:11" x14ac:dyDescent="0.25">
      <c r="A31" s="2">
        <v>27</v>
      </c>
      <c r="B31" s="2" t="str">
        <f>版本框架!C31</f>
        <v>多人pvp</v>
      </c>
      <c r="E31" s="2">
        <v>24</v>
      </c>
      <c r="F31" s="2">
        <v>24</v>
      </c>
    </row>
    <row r="32" spans="1:11" x14ac:dyDescent="0.25">
      <c r="A32" s="2">
        <v>28</v>
      </c>
      <c r="B32" s="2" t="str">
        <f>版本框架!C32</f>
        <v>联盟pve玩法</v>
      </c>
      <c r="E32" s="2">
        <v>26</v>
      </c>
      <c r="F32" s="2">
        <v>26</v>
      </c>
    </row>
    <row r="33" spans="1:11" x14ac:dyDescent="0.25">
      <c r="A33" s="2">
        <v>29</v>
      </c>
      <c r="B33" s="2" t="str">
        <f>版本框架!C33</f>
        <v>联盟pvp玩法</v>
      </c>
      <c r="E33" s="2">
        <v>28</v>
      </c>
      <c r="F33" s="2">
        <v>28</v>
      </c>
    </row>
    <row r="34" spans="1:11" x14ac:dyDescent="0.25">
      <c r="A34" s="2">
        <v>30</v>
      </c>
      <c r="B34" s="2" t="str">
        <f>版本框架!C34</f>
        <v>sl1里程碑</v>
      </c>
      <c r="C34" s="2">
        <v>4</v>
      </c>
      <c r="D34" s="2">
        <v>2</v>
      </c>
      <c r="E34" s="2">
        <v>30</v>
      </c>
      <c r="F34" s="2">
        <v>30</v>
      </c>
      <c r="G34" s="2">
        <v>12</v>
      </c>
      <c r="H34" s="2">
        <v>6</v>
      </c>
      <c r="I34" s="2">
        <v>8</v>
      </c>
      <c r="J34" s="2">
        <v>16</v>
      </c>
      <c r="K34" s="2">
        <v>10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0CDA-EC8B-4631-A695-E6779B7628C1}">
  <dimension ref="A3:O34"/>
  <sheetViews>
    <sheetView tabSelected="1" workbookViewId="0">
      <selection activeCell="T11" sqref="T11"/>
    </sheetView>
  </sheetViews>
  <sheetFormatPr defaultRowHeight="15" x14ac:dyDescent="0.25"/>
  <cols>
    <col min="1" max="1" width="5.25" style="2" bestFit="1" customWidth="1"/>
    <col min="2" max="2" width="18" style="2" bestFit="1" customWidth="1"/>
    <col min="3" max="5" width="5.25" style="2" bestFit="1" customWidth="1"/>
    <col min="6" max="6" width="3.5" style="2" bestFit="1" customWidth="1"/>
    <col min="7" max="8" width="5.25" style="2" bestFit="1" customWidth="1"/>
    <col min="9" max="9" width="4" style="2" bestFit="1" customWidth="1"/>
    <col min="10" max="10" width="4.125" style="2" bestFit="1" customWidth="1"/>
    <col min="11" max="11" width="5.25" style="2" bestFit="1" customWidth="1"/>
    <col min="12" max="12" width="7.125" style="2" bestFit="1" customWidth="1"/>
    <col min="13" max="13" width="9" style="2"/>
    <col min="14" max="14" width="7.5" style="2" customWidth="1"/>
    <col min="16" max="16384" width="9" style="2"/>
  </cols>
  <sheetData>
    <row r="3" spans="1:14" x14ac:dyDescent="0.25">
      <c r="M3" s="9" t="s">
        <v>84</v>
      </c>
      <c r="N3" s="2">
        <f>SUM(N5:N34)</f>
        <v>4670250</v>
      </c>
    </row>
    <row r="4" spans="1:14" x14ac:dyDescent="0.25">
      <c r="A4" s="1" t="s">
        <v>0</v>
      </c>
      <c r="B4" s="1" t="s">
        <v>60</v>
      </c>
      <c r="C4" s="1" t="s">
        <v>75</v>
      </c>
      <c r="D4" s="1" t="s">
        <v>76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82</v>
      </c>
      <c r="K4" s="1" t="s">
        <v>83</v>
      </c>
      <c r="L4" s="1" t="s">
        <v>87</v>
      </c>
      <c r="M4" s="1" t="s">
        <v>86</v>
      </c>
      <c r="N4" s="1" t="s">
        <v>85</v>
      </c>
    </row>
    <row r="5" spans="1:14" x14ac:dyDescent="0.25">
      <c r="A5" s="2">
        <v>1</v>
      </c>
      <c r="B5" s="2" t="str">
        <f>版本框架!C5</f>
        <v>基础操作</v>
      </c>
      <c r="C5" s="2">
        <v>1</v>
      </c>
      <c r="D5" s="2">
        <v>2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f>SUM(C5:K5)</f>
        <v>4</v>
      </c>
      <c r="M5" s="2">
        <f>1000*A5</f>
        <v>1000</v>
      </c>
      <c r="N5" s="2">
        <f>7000*1.5*L5*版本框架!D5/4+M5</f>
        <v>22000</v>
      </c>
    </row>
    <row r="6" spans="1:14" x14ac:dyDescent="0.25">
      <c r="A6" s="2">
        <v>2</v>
      </c>
      <c r="B6" s="2" t="str">
        <f>版本框架!C6</f>
        <v>rpg基础战斗</v>
      </c>
      <c r="C6" s="2">
        <v>1</v>
      </c>
      <c r="D6" s="2"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 t="shared" ref="L6:L34" si="0">SUM(C6:K6)</f>
        <v>4</v>
      </c>
      <c r="M6" s="2">
        <f>1000*A6</f>
        <v>2000</v>
      </c>
      <c r="N6" s="2">
        <f>7000*1.5*L6*版本框架!D6/4+M6</f>
        <v>23000</v>
      </c>
    </row>
    <row r="7" spans="1:14" x14ac:dyDescent="0.25">
      <c r="A7" s="2">
        <v>3</v>
      </c>
      <c r="B7" s="2" t="str">
        <f>版本框架!C7</f>
        <v>基地建造</v>
      </c>
      <c r="C7" s="2">
        <v>1</v>
      </c>
      <c r="D7" s="2">
        <v>2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f t="shared" si="0"/>
        <v>4</v>
      </c>
      <c r="M7" s="2">
        <f>1000*A7</f>
        <v>3000</v>
      </c>
      <c r="N7" s="2">
        <f>7000*1.5*L7*版本框架!D7/4+M7</f>
        <v>24000</v>
      </c>
    </row>
    <row r="8" spans="1:14" x14ac:dyDescent="0.25">
      <c r="A8" s="2">
        <v>4</v>
      </c>
      <c r="B8" s="2" t="str">
        <f>版本框架!C8</f>
        <v>大地图基础</v>
      </c>
      <c r="C8" s="2">
        <v>2</v>
      </c>
      <c r="D8" s="2">
        <v>3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f t="shared" si="0"/>
        <v>6</v>
      </c>
      <c r="M8" s="2">
        <f>1000*A8</f>
        <v>4000</v>
      </c>
      <c r="N8" s="2">
        <f>7000*1.5*L8*版本框架!D8/4+M8</f>
        <v>35500</v>
      </c>
    </row>
    <row r="9" spans="1:14" x14ac:dyDescent="0.25">
      <c r="A9" s="2">
        <v>5</v>
      </c>
      <c r="B9" s="2" t="str">
        <f>版本框架!C9</f>
        <v>角色换装</v>
      </c>
      <c r="C9" s="2">
        <v>2</v>
      </c>
      <c r="D9" s="2">
        <v>3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f t="shared" si="0"/>
        <v>6</v>
      </c>
      <c r="M9" s="2">
        <f>1000*A9</f>
        <v>5000</v>
      </c>
      <c r="N9" s="2">
        <f>7000*1.5*L9*版本框架!D9/4+M9</f>
        <v>36500</v>
      </c>
    </row>
    <row r="10" spans="1:14" x14ac:dyDescent="0.25">
      <c r="A10" s="2">
        <v>6</v>
      </c>
      <c r="B10" s="2" t="str">
        <f>版本框架!C10</f>
        <v>demo体验</v>
      </c>
      <c r="C10" s="2">
        <v>2</v>
      </c>
      <c r="D10" s="2">
        <v>3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f t="shared" si="0"/>
        <v>6</v>
      </c>
      <c r="M10" s="2">
        <f>1000*A10</f>
        <v>6000</v>
      </c>
      <c r="N10" s="2">
        <f>7000*1.5*L10*版本框架!D10/4+M10</f>
        <v>37500</v>
      </c>
    </row>
    <row r="11" spans="1:14" x14ac:dyDescent="0.25">
      <c r="A11" s="2">
        <v>7</v>
      </c>
      <c r="B11" s="2" t="str">
        <f>版本框架!C11</f>
        <v>craft循环</v>
      </c>
      <c r="C11" s="2">
        <v>2</v>
      </c>
      <c r="D11" s="2">
        <v>3</v>
      </c>
      <c r="E11" s="2">
        <v>1</v>
      </c>
      <c r="F11" s="2">
        <v>2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f t="shared" si="0"/>
        <v>9</v>
      </c>
      <c r="M11" s="2">
        <f>1000*A11</f>
        <v>7000</v>
      </c>
      <c r="N11" s="2">
        <f>7000*1.5*L11*版本框架!D11/4+M11</f>
        <v>30625</v>
      </c>
    </row>
    <row r="12" spans="1:14" x14ac:dyDescent="0.25">
      <c r="A12" s="2">
        <v>8</v>
      </c>
      <c r="B12" s="2" t="str">
        <f>版本框架!C12</f>
        <v>大地图基础战斗</v>
      </c>
      <c r="C12" s="2">
        <v>2</v>
      </c>
      <c r="D12" s="2">
        <v>3</v>
      </c>
      <c r="E12" s="2">
        <v>1</v>
      </c>
      <c r="F12" s="2">
        <v>2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f t="shared" si="0"/>
        <v>9</v>
      </c>
      <c r="M12" s="2">
        <f>1000*A12</f>
        <v>8000</v>
      </c>
      <c r="N12" s="2">
        <f>7000*1.5*L12*版本框架!D12/4+M12</f>
        <v>55250</v>
      </c>
    </row>
    <row r="13" spans="1:14" x14ac:dyDescent="0.25">
      <c r="A13" s="2">
        <v>9</v>
      </c>
      <c r="B13" s="2" t="str">
        <f>版本框架!C13</f>
        <v>demo里程碑</v>
      </c>
      <c r="C13" s="2">
        <v>2</v>
      </c>
      <c r="D13" s="2">
        <v>3</v>
      </c>
      <c r="E13" s="2">
        <v>1</v>
      </c>
      <c r="F13" s="2">
        <v>2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f t="shared" si="0"/>
        <v>9</v>
      </c>
      <c r="M13" s="2">
        <f>1000*A13</f>
        <v>9000</v>
      </c>
      <c r="N13" s="2">
        <f>7000*1.5*L13*版本框架!D13/4+M13</f>
        <v>79875</v>
      </c>
    </row>
    <row r="14" spans="1:14" x14ac:dyDescent="0.25">
      <c r="A14" s="2">
        <v>10</v>
      </c>
      <c r="B14" s="2" t="str">
        <f>版本框架!C14</f>
        <v>商业化基础</v>
      </c>
      <c r="C14" s="2">
        <v>3</v>
      </c>
      <c r="D14" s="2">
        <v>4</v>
      </c>
      <c r="E14" s="2">
        <v>1</v>
      </c>
      <c r="F14" s="2">
        <v>2</v>
      </c>
      <c r="G14" s="2">
        <v>1</v>
      </c>
      <c r="H14" s="2">
        <v>1</v>
      </c>
      <c r="I14" s="2">
        <v>0</v>
      </c>
      <c r="J14" s="2">
        <v>1</v>
      </c>
      <c r="K14" s="2">
        <v>1</v>
      </c>
      <c r="L14" s="2">
        <f t="shared" si="0"/>
        <v>14</v>
      </c>
      <c r="M14" s="2">
        <f>1000*A14</f>
        <v>10000</v>
      </c>
      <c r="N14" s="2">
        <f>7000*1.5*L14*版本框架!D14/4+M14</f>
        <v>83500</v>
      </c>
    </row>
    <row r="15" spans="1:14" x14ac:dyDescent="0.25">
      <c r="A15" s="2">
        <v>11</v>
      </c>
      <c r="B15" s="2" t="str">
        <f>版本框架!C15</f>
        <v>基础养成</v>
      </c>
      <c r="C15" s="2">
        <v>3</v>
      </c>
      <c r="D15" s="2">
        <v>4</v>
      </c>
      <c r="E15" s="2">
        <v>1</v>
      </c>
      <c r="F15" s="2">
        <v>2</v>
      </c>
      <c r="G15" s="2">
        <v>1</v>
      </c>
      <c r="H15" s="2">
        <v>1</v>
      </c>
      <c r="I15" s="2">
        <v>0</v>
      </c>
      <c r="J15" s="2">
        <v>1</v>
      </c>
      <c r="K15" s="2">
        <v>1</v>
      </c>
      <c r="L15" s="2">
        <f t="shared" si="0"/>
        <v>14</v>
      </c>
      <c r="M15" s="2">
        <f>1000*A15</f>
        <v>11000</v>
      </c>
      <c r="N15" s="2">
        <f>7000*1.5*L15*版本框架!D15/4+M15</f>
        <v>84500</v>
      </c>
    </row>
    <row r="16" spans="1:14" x14ac:dyDescent="0.25">
      <c r="A16" s="2">
        <v>12</v>
      </c>
      <c r="B16" s="2" t="str">
        <f>版本框架!C16</f>
        <v>高级基地建造</v>
      </c>
      <c r="C16" s="2">
        <v>3</v>
      </c>
      <c r="D16" s="2">
        <v>4</v>
      </c>
      <c r="E16" s="2">
        <v>1</v>
      </c>
      <c r="F16" s="2">
        <v>2</v>
      </c>
      <c r="G16" s="2">
        <v>1</v>
      </c>
      <c r="H16" s="2">
        <v>1</v>
      </c>
      <c r="I16" s="2">
        <v>0</v>
      </c>
      <c r="J16" s="2">
        <v>1</v>
      </c>
      <c r="K16" s="2">
        <v>1</v>
      </c>
      <c r="L16" s="2">
        <f t="shared" si="0"/>
        <v>14</v>
      </c>
      <c r="M16" s="2">
        <f>1000*A16</f>
        <v>12000</v>
      </c>
      <c r="N16" s="2">
        <f>7000*1.5*L16*版本框架!D16/4+M16</f>
        <v>85500</v>
      </c>
    </row>
    <row r="17" spans="1:14" x14ac:dyDescent="0.25">
      <c r="A17" s="2">
        <v>13</v>
      </c>
      <c r="B17" s="2" t="str">
        <f>版本框架!C17</f>
        <v>任务关卡</v>
      </c>
      <c r="C17" s="2">
        <v>3</v>
      </c>
      <c r="D17" s="2">
        <v>4</v>
      </c>
      <c r="E17" s="2">
        <v>1</v>
      </c>
      <c r="F17" s="2">
        <v>2</v>
      </c>
      <c r="G17" s="2">
        <v>1</v>
      </c>
      <c r="H17" s="2">
        <v>1</v>
      </c>
      <c r="I17" s="2">
        <v>0</v>
      </c>
      <c r="J17" s="2">
        <v>1</v>
      </c>
      <c r="K17" s="2">
        <v>1</v>
      </c>
      <c r="L17" s="2">
        <f t="shared" si="0"/>
        <v>14</v>
      </c>
      <c r="M17" s="2">
        <f>1000*A17</f>
        <v>13000</v>
      </c>
      <c r="N17" s="2">
        <f>7000*1.5*L17*版本框架!D17/4+M17</f>
        <v>86500</v>
      </c>
    </row>
    <row r="18" spans="1:14" x14ac:dyDescent="0.25">
      <c r="A18" s="2">
        <v>14</v>
      </c>
      <c r="B18" s="2" t="str">
        <f>版本框架!C18</f>
        <v>联盟基础(主城多人)</v>
      </c>
      <c r="C18" s="2">
        <v>3</v>
      </c>
      <c r="D18" s="2">
        <v>4</v>
      </c>
      <c r="E18" s="2">
        <v>1</v>
      </c>
      <c r="F18" s="2">
        <v>2</v>
      </c>
      <c r="G18" s="2">
        <v>1</v>
      </c>
      <c r="H18" s="2">
        <v>1</v>
      </c>
      <c r="I18" s="2">
        <v>0</v>
      </c>
      <c r="J18" s="2">
        <v>1</v>
      </c>
      <c r="K18" s="2">
        <v>1</v>
      </c>
      <c r="L18" s="2">
        <f t="shared" si="0"/>
        <v>14</v>
      </c>
      <c r="M18" s="2">
        <f>1000*A18</f>
        <v>14000</v>
      </c>
      <c r="N18" s="2">
        <f>7000*1.5*L18*版本框架!D18/4+M18</f>
        <v>87500</v>
      </c>
    </row>
    <row r="19" spans="1:14" x14ac:dyDescent="0.25">
      <c r="A19" s="2">
        <v>15</v>
      </c>
      <c r="B19" s="2" t="str">
        <f>版本框架!C19</f>
        <v>1day</v>
      </c>
      <c r="C19" s="2">
        <v>3</v>
      </c>
      <c r="D19" s="2">
        <v>4</v>
      </c>
      <c r="E19" s="2">
        <v>1</v>
      </c>
      <c r="F19" s="2">
        <v>2</v>
      </c>
      <c r="G19" s="2">
        <v>1</v>
      </c>
      <c r="H19" s="2">
        <v>1</v>
      </c>
      <c r="I19" s="2">
        <v>0</v>
      </c>
      <c r="J19" s="2">
        <v>1</v>
      </c>
      <c r="K19" s="2">
        <v>1</v>
      </c>
      <c r="L19" s="2">
        <f t="shared" si="0"/>
        <v>14</v>
      </c>
      <c r="M19" s="2">
        <f>1000*A19</f>
        <v>15000</v>
      </c>
      <c r="N19" s="2">
        <f>7000*1.5*L19*版本框架!D19/4+M19</f>
        <v>88500</v>
      </c>
    </row>
    <row r="20" spans="1:14" x14ac:dyDescent="0.25">
      <c r="A20" s="2">
        <v>16</v>
      </c>
      <c r="B20" s="2" t="str">
        <f>版本框架!C20</f>
        <v>rpg高级战斗</v>
      </c>
      <c r="C20" s="2">
        <v>4</v>
      </c>
      <c r="D20" s="2">
        <v>6</v>
      </c>
      <c r="E20" s="2">
        <v>1</v>
      </c>
      <c r="F20" s="2">
        <v>4</v>
      </c>
      <c r="G20" s="2">
        <v>1</v>
      </c>
      <c r="H20" s="2">
        <v>1</v>
      </c>
      <c r="I20" s="2">
        <v>1</v>
      </c>
      <c r="J20" s="2">
        <v>1</v>
      </c>
      <c r="K20" s="2">
        <v>2</v>
      </c>
      <c r="L20" s="2">
        <f t="shared" si="0"/>
        <v>21</v>
      </c>
      <c r="M20" s="2">
        <f>1000*A20</f>
        <v>16000</v>
      </c>
      <c r="N20" s="2">
        <f>7000*1.5*L20*版本框架!D20/4+M20</f>
        <v>126250</v>
      </c>
    </row>
    <row r="21" spans="1:14" x14ac:dyDescent="0.25">
      <c r="A21" s="2">
        <v>17</v>
      </c>
      <c r="B21" s="2" t="str">
        <f>版本框架!C21</f>
        <v>大地图高级战斗</v>
      </c>
      <c r="C21" s="2">
        <v>4</v>
      </c>
      <c r="D21" s="2">
        <v>6</v>
      </c>
      <c r="E21" s="2">
        <v>1</v>
      </c>
      <c r="F21" s="2">
        <v>4</v>
      </c>
      <c r="G21" s="2">
        <v>1</v>
      </c>
      <c r="H21" s="2">
        <v>1</v>
      </c>
      <c r="I21" s="2">
        <v>1</v>
      </c>
      <c r="J21" s="2">
        <v>1</v>
      </c>
      <c r="K21" s="2">
        <v>2</v>
      </c>
      <c r="L21" s="2">
        <f t="shared" si="0"/>
        <v>21</v>
      </c>
      <c r="M21" s="2">
        <f>1000*A21</f>
        <v>17000</v>
      </c>
      <c r="N21" s="2">
        <f>7000*1.5*L21*版本框架!D21/4+M21</f>
        <v>127250</v>
      </c>
    </row>
    <row r="22" spans="1:14" x14ac:dyDescent="0.25">
      <c r="A22" s="2">
        <v>18</v>
      </c>
      <c r="B22" s="2" t="str">
        <f>版本框架!C22</f>
        <v>pvp战斗</v>
      </c>
      <c r="C22" s="2">
        <v>4</v>
      </c>
      <c r="D22" s="2">
        <v>6</v>
      </c>
      <c r="E22" s="2">
        <v>1</v>
      </c>
      <c r="F22" s="2">
        <v>4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L22" s="2">
        <f t="shared" si="0"/>
        <v>21</v>
      </c>
      <c r="M22" s="2">
        <f>1000*A22</f>
        <v>18000</v>
      </c>
      <c r="N22" s="2">
        <f>7000*1.5*L22*版本框架!D22/4+M22</f>
        <v>128250</v>
      </c>
    </row>
    <row r="23" spans="1:14" x14ac:dyDescent="0.25">
      <c r="A23" s="2">
        <v>19</v>
      </c>
      <c r="B23" s="2" t="str">
        <f>版本框架!C23</f>
        <v>基础社交</v>
      </c>
      <c r="C23" s="2">
        <v>4</v>
      </c>
      <c r="D23" s="2">
        <v>6</v>
      </c>
      <c r="E23" s="2">
        <v>1</v>
      </c>
      <c r="F23" s="2">
        <v>4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L23" s="2">
        <f t="shared" si="0"/>
        <v>21</v>
      </c>
      <c r="M23" s="2">
        <f>1000*A23</f>
        <v>19000</v>
      </c>
      <c r="N23" s="2">
        <f>7000*1.5*L23*版本框架!D23/4+M23</f>
        <v>129250</v>
      </c>
    </row>
    <row r="24" spans="1:14" x14ac:dyDescent="0.25">
      <c r="A24" s="2">
        <v>20</v>
      </c>
      <c r="B24" s="2" t="str">
        <f>版本框架!C24</f>
        <v>3day里程碑</v>
      </c>
      <c r="C24" s="2">
        <v>4</v>
      </c>
      <c r="D24" s="2">
        <v>6</v>
      </c>
      <c r="E24" s="2">
        <v>1</v>
      </c>
      <c r="F24" s="2">
        <v>4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L24" s="2">
        <f t="shared" si="0"/>
        <v>21</v>
      </c>
      <c r="M24" s="2">
        <f>1000*A24</f>
        <v>20000</v>
      </c>
      <c r="N24" s="2">
        <f>7000*1.5*L24*版本框架!D24/4+M24</f>
        <v>240500</v>
      </c>
    </row>
    <row r="25" spans="1:14" x14ac:dyDescent="0.25">
      <c r="A25" s="2">
        <v>21</v>
      </c>
      <c r="B25" s="2" t="str">
        <f>版本框架!C25</f>
        <v>高级商业化</v>
      </c>
      <c r="C25" s="2">
        <v>4</v>
      </c>
      <c r="D25" s="2">
        <v>6</v>
      </c>
      <c r="E25" s="2">
        <v>2</v>
      </c>
      <c r="F25" s="2">
        <v>6</v>
      </c>
      <c r="G25" s="2">
        <v>2</v>
      </c>
      <c r="H25" s="2">
        <v>2</v>
      </c>
      <c r="I25" s="2">
        <v>2</v>
      </c>
      <c r="J25" s="2">
        <v>1</v>
      </c>
      <c r="K25" s="2">
        <v>4</v>
      </c>
      <c r="L25" s="2">
        <f t="shared" si="0"/>
        <v>29</v>
      </c>
      <c r="M25" s="2">
        <f>1000*A25</f>
        <v>21000</v>
      </c>
      <c r="N25" s="2">
        <f>7000*1.5*L25*版本框架!D25/4+M25</f>
        <v>173250</v>
      </c>
    </row>
    <row r="26" spans="1:14" x14ac:dyDescent="0.25">
      <c r="A26" s="2">
        <v>22</v>
      </c>
      <c r="B26" s="2" t="str">
        <f>版本框架!C26</f>
        <v>高级养成</v>
      </c>
      <c r="C26" s="2">
        <v>4</v>
      </c>
      <c r="D26" s="2">
        <v>6</v>
      </c>
      <c r="E26" s="2">
        <v>2</v>
      </c>
      <c r="F26" s="2">
        <v>6</v>
      </c>
      <c r="G26" s="2">
        <v>2</v>
      </c>
      <c r="H26" s="2">
        <v>2</v>
      </c>
      <c r="I26" s="2">
        <v>2</v>
      </c>
      <c r="J26" s="2">
        <v>1</v>
      </c>
      <c r="K26" s="2">
        <v>4</v>
      </c>
      <c r="L26" s="2">
        <f t="shared" si="0"/>
        <v>29</v>
      </c>
      <c r="M26" s="2">
        <f>1000*A26</f>
        <v>22000</v>
      </c>
      <c r="N26" s="2">
        <f>7000*1.5*L26*版本框架!D26/4+M26</f>
        <v>250375</v>
      </c>
    </row>
    <row r="27" spans="1:14" x14ac:dyDescent="0.25">
      <c r="A27" s="2">
        <v>23</v>
      </c>
      <c r="B27" s="2" t="str">
        <f>版本框架!C27</f>
        <v>大地图战斗迭代</v>
      </c>
      <c r="C27" s="2">
        <v>4</v>
      </c>
      <c r="D27" s="2">
        <v>6</v>
      </c>
      <c r="E27" s="2">
        <v>2</v>
      </c>
      <c r="F27" s="2">
        <v>6</v>
      </c>
      <c r="G27" s="2">
        <v>2</v>
      </c>
      <c r="H27" s="2">
        <v>2</v>
      </c>
      <c r="I27" s="2">
        <v>2</v>
      </c>
      <c r="J27" s="2">
        <v>1</v>
      </c>
      <c r="K27" s="2">
        <v>4</v>
      </c>
      <c r="L27" s="2">
        <f t="shared" si="0"/>
        <v>29</v>
      </c>
      <c r="M27" s="2">
        <f>1000*A27</f>
        <v>23000</v>
      </c>
      <c r="N27" s="2">
        <f>7000*1.5*L27*版本框架!D27/4+M27</f>
        <v>175250</v>
      </c>
    </row>
    <row r="28" spans="1:14" x14ac:dyDescent="0.25">
      <c r="A28" s="2">
        <v>24</v>
      </c>
      <c r="B28" s="2" t="str">
        <f>版本框架!C28</f>
        <v>多人pve</v>
      </c>
      <c r="C28" s="2">
        <v>4</v>
      </c>
      <c r="D28" s="2">
        <v>6</v>
      </c>
      <c r="E28" s="2">
        <v>2</v>
      </c>
      <c r="F28" s="2">
        <v>6</v>
      </c>
      <c r="G28" s="2">
        <v>2</v>
      </c>
      <c r="H28" s="2">
        <v>2</v>
      </c>
      <c r="I28" s="2">
        <v>2</v>
      </c>
      <c r="J28" s="2">
        <v>1</v>
      </c>
      <c r="K28" s="2">
        <v>4</v>
      </c>
      <c r="L28" s="2">
        <f t="shared" si="0"/>
        <v>29</v>
      </c>
      <c r="M28" s="2">
        <f>1000*A28</f>
        <v>24000</v>
      </c>
      <c r="N28" s="2">
        <f>7000*1.5*L28*版本框架!D28/4+M28</f>
        <v>176250</v>
      </c>
    </row>
    <row r="29" spans="1:14" x14ac:dyDescent="0.25">
      <c r="A29" s="2">
        <v>25</v>
      </c>
      <c r="B29" s="2" t="str">
        <f>版本框架!C29</f>
        <v>7day</v>
      </c>
      <c r="C29" s="2">
        <v>4</v>
      </c>
      <c r="D29" s="2">
        <v>6</v>
      </c>
      <c r="E29" s="2">
        <v>2</v>
      </c>
      <c r="F29" s="2">
        <v>6</v>
      </c>
      <c r="G29" s="2">
        <v>2</v>
      </c>
      <c r="H29" s="2">
        <v>2</v>
      </c>
      <c r="I29" s="2">
        <v>2</v>
      </c>
      <c r="J29" s="2">
        <v>1</v>
      </c>
      <c r="K29" s="2">
        <v>4</v>
      </c>
      <c r="L29" s="2">
        <f t="shared" si="0"/>
        <v>29</v>
      </c>
      <c r="M29" s="2">
        <f>1000*A29</f>
        <v>25000</v>
      </c>
      <c r="N29" s="2">
        <f>7000*1.5*L29*版本框架!D29/4+M29</f>
        <v>253375</v>
      </c>
    </row>
    <row r="30" spans="1:14" x14ac:dyDescent="0.25">
      <c r="A30" s="2">
        <v>26</v>
      </c>
      <c r="B30" s="2" t="str">
        <f>版本框架!C30</f>
        <v>高级社交</v>
      </c>
      <c r="C30" s="2">
        <v>5</v>
      </c>
      <c r="D30" s="2">
        <v>8</v>
      </c>
      <c r="E30" s="2">
        <v>3</v>
      </c>
      <c r="F30" s="2">
        <v>7</v>
      </c>
      <c r="G30" s="2">
        <v>2</v>
      </c>
      <c r="H30" s="2">
        <v>2</v>
      </c>
      <c r="I30" s="2">
        <v>4</v>
      </c>
      <c r="J30" s="2">
        <v>1</v>
      </c>
      <c r="K30" s="2">
        <v>8</v>
      </c>
      <c r="L30" s="2">
        <f t="shared" si="0"/>
        <v>40</v>
      </c>
      <c r="M30" s="2">
        <f>1000*A30</f>
        <v>26000</v>
      </c>
      <c r="N30" s="2">
        <f>7000*1.5*L30*版本框架!D30/4+M30</f>
        <v>236000</v>
      </c>
    </row>
    <row r="31" spans="1:14" x14ac:dyDescent="0.25">
      <c r="A31" s="2">
        <v>27</v>
      </c>
      <c r="B31" s="2" t="str">
        <f>版本框架!C31</f>
        <v>多人pvp</v>
      </c>
      <c r="C31" s="2">
        <v>5</v>
      </c>
      <c r="D31" s="2">
        <v>8</v>
      </c>
      <c r="E31" s="2">
        <v>3</v>
      </c>
      <c r="F31" s="2">
        <v>7</v>
      </c>
      <c r="G31" s="2">
        <v>2</v>
      </c>
      <c r="H31" s="2">
        <v>2</v>
      </c>
      <c r="I31" s="2">
        <v>4</v>
      </c>
      <c r="J31" s="2">
        <v>1</v>
      </c>
      <c r="K31" s="2">
        <v>8</v>
      </c>
      <c r="L31" s="2">
        <f t="shared" si="0"/>
        <v>40</v>
      </c>
      <c r="M31" s="2">
        <f>1000*A31</f>
        <v>27000</v>
      </c>
      <c r="N31" s="2">
        <f>7000*1.5*L31*版本框架!D31/4+M31</f>
        <v>447000</v>
      </c>
    </row>
    <row r="32" spans="1:14" x14ac:dyDescent="0.25">
      <c r="A32" s="2">
        <v>28</v>
      </c>
      <c r="B32" s="2" t="str">
        <f>版本框架!C32</f>
        <v>联盟pve玩法</v>
      </c>
      <c r="C32" s="2">
        <v>5</v>
      </c>
      <c r="D32" s="2">
        <v>8</v>
      </c>
      <c r="E32" s="2">
        <v>3</v>
      </c>
      <c r="F32" s="2">
        <v>7</v>
      </c>
      <c r="G32" s="2">
        <v>2</v>
      </c>
      <c r="H32" s="2">
        <v>2</v>
      </c>
      <c r="I32" s="2">
        <v>4</v>
      </c>
      <c r="J32" s="2">
        <v>1</v>
      </c>
      <c r="K32" s="2">
        <v>8</v>
      </c>
      <c r="L32" s="2">
        <f t="shared" si="0"/>
        <v>40</v>
      </c>
      <c r="M32" s="2">
        <f>1000*A32</f>
        <v>28000</v>
      </c>
      <c r="N32" s="2">
        <f>7000*1.5*L32*版本框架!D32/4+M32</f>
        <v>448000</v>
      </c>
    </row>
    <row r="33" spans="1:14" x14ac:dyDescent="0.25">
      <c r="A33" s="2">
        <v>29</v>
      </c>
      <c r="B33" s="2" t="str">
        <f>版本框架!C33</f>
        <v>联盟pvp玩法</v>
      </c>
      <c r="C33" s="2">
        <v>5</v>
      </c>
      <c r="D33" s="2">
        <v>8</v>
      </c>
      <c r="E33" s="2">
        <v>3</v>
      </c>
      <c r="F33" s="2">
        <v>7</v>
      </c>
      <c r="G33" s="2">
        <v>2</v>
      </c>
      <c r="H33" s="2">
        <v>2</v>
      </c>
      <c r="I33" s="2">
        <v>4</v>
      </c>
      <c r="J33" s="2">
        <v>1</v>
      </c>
      <c r="K33" s="2">
        <v>8</v>
      </c>
      <c r="L33" s="2">
        <f t="shared" si="0"/>
        <v>40</v>
      </c>
      <c r="M33" s="2">
        <f>1000*A33</f>
        <v>29000</v>
      </c>
      <c r="N33" s="2">
        <f>7000*1.5*L33*版本框架!D33/4+M33</f>
        <v>449000</v>
      </c>
    </row>
    <row r="34" spans="1:14" x14ac:dyDescent="0.25">
      <c r="A34" s="2">
        <v>30</v>
      </c>
      <c r="B34" s="2" t="str">
        <f>版本框架!C34</f>
        <v>sl1里程碑</v>
      </c>
      <c r="C34" s="2">
        <v>5</v>
      </c>
      <c r="D34" s="2">
        <v>8</v>
      </c>
      <c r="E34" s="2">
        <v>3</v>
      </c>
      <c r="F34" s="2">
        <v>7</v>
      </c>
      <c r="G34" s="2">
        <v>2</v>
      </c>
      <c r="H34" s="2">
        <v>2</v>
      </c>
      <c r="I34" s="2">
        <v>4</v>
      </c>
      <c r="J34" s="2">
        <v>1</v>
      </c>
      <c r="K34" s="2">
        <v>8</v>
      </c>
      <c r="L34" s="2">
        <f t="shared" si="0"/>
        <v>40</v>
      </c>
      <c r="M34" s="2">
        <f>1000*A34</f>
        <v>30000</v>
      </c>
      <c r="N34" s="2">
        <f>7000*1.5*L34*版本框架!D34/4+M34</f>
        <v>450000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版本框架</vt:lpstr>
      <vt:lpstr>开发内容</vt:lpstr>
      <vt:lpstr>人员规划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2023-12-14T06:11:54Z</dcterms:modified>
</cp:coreProperties>
</file>