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Repositoryes\Экономика программной инженерии\Lab3\"/>
    </mc:Choice>
  </mc:AlternateContent>
  <xr:revisionPtr revIDLastSave="0" documentId="13_ncr:1_{CD1AE150-2603-4E0B-9ACD-DE05A5378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I24" i="1"/>
  <c r="I25" i="1"/>
  <c r="I26" i="1"/>
  <c r="I27" i="1"/>
  <c r="I28" i="1"/>
  <c r="I29" i="1"/>
  <c r="I30" i="1"/>
  <c r="H10" i="1"/>
  <c r="H31" i="1"/>
  <c r="I23" i="1" s="1"/>
  <c r="B31" i="1"/>
  <c r="C24" i="1" s="1"/>
  <c r="B10" i="1"/>
  <c r="C6" i="1" s="1"/>
  <c r="C4" i="1" l="1"/>
  <c r="C5" i="1"/>
  <c r="C3" i="1"/>
  <c r="C25" i="1"/>
  <c r="C23" i="1"/>
  <c r="C30" i="1"/>
  <c r="C29" i="1"/>
  <c r="C28" i="1"/>
  <c r="C27" i="1"/>
  <c r="C26" i="1"/>
  <c r="C9" i="1"/>
  <c r="C2" i="1"/>
  <c r="C8" i="1"/>
  <c r="C7" i="1"/>
</calcChain>
</file>

<file path=xl/sharedStrings.xml><?xml version="1.0" encoding="utf-8"?>
<sst xmlns="http://schemas.openxmlformats.org/spreadsheetml/2006/main" count="40" uniqueCount="11">
  <si>
    <t>Название ресурса</t>
  </si>
  <si>
    <t>Затраты</t>
  </si>
  <si>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</si>
  <si>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</si>
  <si>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</si>
  <si>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</si>
  <si>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</si>
  <si>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</si>
  <si>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М-медиа</t>
  </si>
  <si>
    <t>Группа: Программирование</t>
  </si>
  <si>
    <t>Трудозатраты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</si>
</sst>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8" fontId="0" fillId="0" borderId="0" xfId="0" applyNumberFormat="1"/>
    <xf numFmtId="8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/>
    <xf numFmtId="3" fontId="3" fillId="3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E-4031-9956-3A3375795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E-4031-9956-3A3375795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E-4031-9956-3A3375795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2E-4031-9956-3A3375795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2E-4031-9956-3A3375795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2E-4031-9956-3A3375795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2E-4031-9956-3A3375795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2E-4031-9956-3A3375795EC4}"/>
              </c:ext>
            </c:extLst>
          </c:dPt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"₽"#,##0.00_);[Red]\("₽"#,##0.00\)</c:formatCode>
                <c:ptCount val="8"/>
                <c:pt idx="0">
                  <c:v>5970</c:v>
                </c:pt>
                <c:pt idx="1">
                  <c:v>1326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D93-A7E0-FDFD43A2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C-40AF-A949-74E440E34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C-40AF-A949-74E440E34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C-40AF-A949-74E440E34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C-40AF-A949-74E440E34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C-40AF-A949-74E440E34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1C-40AF-A949-74E440E349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1C-40AF-A949-74E440E349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1C-40AF-A949-74E440E349D1}"/>
              </c:ext>
            </c:extLst>
          </c:dPt>
          <c:cat>
            <c:strRef>
              <c:f>Лист1!$A$23:$A$30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Лист1!$B$23:$B$30</c:f>
              <c:numCache>
                <c:formatCode>General</c:formatCode>
                <c:ptCount val="8"/>
                <c:pt idx="0" formatCode="#,##0">
                  <c:v>2985</c:v>
                </c:pt>
                <c:pt idx="1">
                  <c:v>168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FE2-9799-0FFF2CDB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Лист1!$G$2:$G$9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Лист1!$H$2:$H$9</c:f>
              <c:numCache>
                <c:formatCode>"₽"#,##0.00_);[Red]\("₽"#,##0.00\)</c:formatCode>
                <c:ptCount val="8"/>
                <c:pt idx="0">
                  <c:v>5613.58</c:v>
                </c:pt>
                <c:pt idx="1">
                  <c:v>2352</c:v>
                </c:pt>
                <c:pt idx="2">
                  <c:v>10360</c:v>
                </c:pt>
                <c:pt idx="3">
                  <c:v>4850</c:v>
                </c:pt>
                <c:pt idx="4">
                  <c:v>6748</c:v>
                </c:pt>
                <c:pt idx="5">
                  <c:v>1490</c:v>
                </c:pt>
                <c:pt idx="6">
                  <c:v>1154</c:v>
                </c:pt>
                <c:pt idx="7">
                  <c:v>24215.18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F8B-A168-8AF1E46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Лист1!$G$23:$G$30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М-медиа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Лист1!$H$23:$H$30</c:f>
              <c:numCache>
                <c:formatCode>General</c:formatCode>
                <c:ptCount val="8"/>
                <c:pt idx="0" formatCode="#,##0.00">
                  <c:v>2806.78</c:v>
                </c:pt>
                <c:pt idx="1">
                  <c:v>186</c:v>
                </c:pt>
                <c:pt idx="2">
                  <c:v>218</c:v>
                </c:pt>
                <c:pt idx="3" formatCode="#,##0">
                  <c:v>2400</c:v>
                </c:pt>
                <c:pt idx="4">
                  <c:v>476</c:v>
                </c:pt>
                <c:pt idx="5">
                  <c:v>218</c:v>
                </c:pt>
                <c:pt idx="6">
                  <c:v>258</c:v>
                </c:pt>
                <c:pt idx="7" formatCode="#,##0">
                  <c:v>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E4B-ADD9-04A1475A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0</xdr:row>
      <xdr:rowOff>38100</xdr:rowOff>
    </xdr:from>
    <xdr:to>
      <xdr:col>5</xdr:col>
      <xdr:colOff>1546860</xdr:colOff>
      <xdr:row>18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2D90B0-FE35-44B7-8D9B-BBDBE54F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19</xdr:row>
      <xdr:rowOff>148590</xdr:rowOff>
    </xdr:from>
    <xdr:to>
      <xdr:col>5</xdr:col>
      <xdr:colOff>1524000</xdr:colOff>
      <xdr:row>37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591AD3-D9E4-4148-BCA5-D8C44E8D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380999</xdr:colOff>
      <xdr:row>0</xdr:row>
      <xdr:rowOff>138112</xdr:rowOff>
    </xdr:from>
    <xdr:to>
      <xdr:col>11</xdr:col>
      <xdr:colOff>1571624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4E7095-ECBF-4641-9284-1CC0B7D6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18</xdr:row>
      <xdr:rowOff>100012</xdr:rowOff>
    </xdr:from>
    <xdr:to>
      <xdr:col>11</xdr:col>
      <xdr:colOff>1571625</xdr:colOff>
      <xdr:row>35</xdr:row>
      <xdr:rowOff>114301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F51D8F-559E-4FD3-A480-A5036A40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H18" sqref="H18"/>
    </sheetView>
  </sheetViews>
  <sheetFormatPr defaultColWidth="26.7109375" defaultRowHeight="15" x14ac:dyDescent="0.25"/>
  <cols>
    <col min="1" max="1" width="27.42578125" bestFit="1" customWidth="1"/>
    <col min="2" max="2" width="11.5703125" bestFit="1" customWidth="1"/>
    <col min="3" max="3" width="9.85546875" customWidth="1"/>
    <col min="4" max="4" width="26.7109375" customWidth="1"/>
    <col min="7" max="7" width="27.42578125" bestFit="1" customWidth="1"/>
    <col min="8" max="8" width="11.7109375" bestFit="1" customWidth="1"/>
    <col min="9" max="9" width="11.85546875" customWidth="1"/>
  </cols>
  <sheetData>
    <row r="1" spans="1:9" x14ac:dyDescent="0.25">
      <c r="A1" s="1" t="s">
        <v>0</v>
      </c>
      <c r="B1" s="1" t="s">
        <v>1</v>
      </c>
      <c r="G1" s="1" t="s">
        <v>0</v>
      </c>
      <c r="H1" s="1" t="s">
        <v>1</v>
      </c>
    </row>
    <row r="2" spans="1:9" x14ac:dyDescent="0.25">
      <c r="A2" s="2" t="s">
        <v>2</v>
      </c>
      <c r="B2" s="4">
        <v>5970</v>
      </c>
      <c r="C2" s="6">
        <f>B2/$B$10</f>
        <v>0.13253119033876481</v>
      </c>
      <c r="G2" s="2" t="s">
        <v>2</v>
      </c>
      <c r="H2" s="4">
        <v>5613.58</v>
      </c>
      <c r="I2" s="6">
        <f>H2/$H$10</f>
        <v>9.886064009569101E-2</v>
      </c>
    </row>
    <row r="3" spans="1:9" x14ac:dyDescent="0.25">
      <c r="A3" s="2" t="s">
        <v>3</v>
      </c>
      <c r="B3" s="4">
        <v>1326</v>
      </c>
      <c r="C3" s="6">
        <f t="shared" ref="C3:C9" si="0">B3/$B$10</f>
        <v>2.9436575944589975E-2</v>
      </c>
      <c r="G3" s="2" t="s">
        <v>3</v>
      </c>
      <c r="H3" s="4">
        <v>2352</v>
      </c>
      <c r="I3" s="6">
        <f t="shared" ref="I3:I9" si="1">H3/$H$10</f>
        <v>4.1421022859755317E-2</v>
      </c>
    </row>
    <row r="4" spans="1:9" x14ac:dyDescent="0.25">
      <c r="A4" s="2" t="s">
        <v>4</v>
      </c>
      <c r="B4" s="4">
        <v>4600</v>
      </c>
      <c r="C4" s="6">
        <f t="shared" si="0"/>
        <v>0.10211783510189584</v>
      </c>
      <c r="G4" s="2" t="s">
        <v>4</v>
      </c>
      <c r="H4" s="4">
        <v>10360</v>
      </c>
      <c r="I4" s="6">
        <f t="shared" si="1"/>
        <v>0.18244974354892224</v>
      </c>
    </row>
    <row r="5" spans="1:9" x14ac:dyDescent="0.25">
      <c r="A5" s="2" t="s">
        <v>5</v>
      </c>
      <c r="B5" s="4">
        <v>4850</v>
      </c>
      <c r="C5" s="6">
        <f t="shared" si="0"/>
        <v>0.10766771744439017</v>
      </c>
      <c r="G5" s="2" t="s">
        <v>5</v>
      </c>
      <c r="H5" s="4">
        <v>4850</v>
      </c>
      <c r="I5" s="6">
        <f t="shared" si="1"/>
        <v>8.5413248669138311E-2</v>
      </c>
    </row>
    <row r="6" spans="1:9" x14ac:dyDescent="0.25">
      <c r="A6" s="2" t="s">
        <v>6</v>
      </c>
      <c r="B6" s="4">
        <v>3940</v>
      </c>
      <c r="C6" s="6">
        <f t="shared" si="0"/>
        <v>8.7466145717710789E-2</v>
      </c>
      <c r="G6" s="2" t="s">
        <v>6</v>
      </c>
      <c r="H6" s="4">
        <v>6748</v>
      </c>
      <c r="I6" s="6">
        <f t="shared" si="1"/>
        <v>0.118838887014298</v>
      </c>
    </row>
    <row r="7" spans="1:9" x14ac:dyDescent="0.25">
      <c r="A7" s="2" t="s">
        <v>7</v>
      </c>
      <c r="B7" s="4">
        <v>1040</v>
      </c>
      <c r="C7" s="6">
        <f t="shared" si="0"/>
        <v>2.3087510544776452E-2</v>
      </c>
      <c r="G7" s="2" t="s">
        <v>7</v>
      </c>
      <c r="H7" s="4">
        <v>1490</v>
      </c>
      <c r="I7" s="6">
        <f t="shared" si="1"/>
        <v>2.6240358869487852E-2</v>
      </c>
    </row>
    <row r="8" spans="1:9" x14ac:dyDescent="0.25">
      <c r="A8" s="2" t="s">
        <v>8</v>
      </c>
      <c r="B8" s="4">
        <v>740</v>
      </c>
      <c r="C8" s="6">
        <f t="shared" si="0"/>
        <v>1.6427651733783244E-2</v>
      </c>
      <c r="G8" s="2" t="s">
        <v>8</v>
      </c>
      <c r="H8" s="4">
        <v>1154</v>
      </c>
      <c r="I8" s="6">
        <f t="shared" si="1"/>
        <v>2.0323069889522805E-2</v>
      </c>
    </row>
    <row r="9" spans="1:9" x14ac:dyDescent="0.25">
      <c r="A9" s="2" t="s">
        <v>9</v>
      </c>
      <c r="B9" s="4">
        <v>22580</v>
      </c>
      <c r="C9" s="6">
        <f t="shared" si="0"/>
        <v>0.5012653731740887</v>
      </c>
      <c r="G9" s="2" t="s">
        <v>9</v>
      </c>
      <c r="H9" s="4">
        <v>24215.18</v>
      </c>
      <c r="I9" s="6">
        <f t="shared" si="1"/>
        <v>0.42645302905318444</v>
      </c>
    </row>
    <row r="10" spans="1:9" x14ac:dyDescent="0.25">
      <c r="B10" s="3">
        <f>SUM(B2:B9)</f>
        <v>45046</v>
      </c>
      <c r="H10" s="3">
        <f>SUM(H2:H9)</f>
        <v>56782.76</v>
      </c>
    </row>
    <row r="22" spans="1:9" ht="18.75" customHeight="1" x14ac:dyDescent="0.25">
      <c r="A22" s="1" t="s">
        <v>0</v>
      </c>
      <c r="B22" s="1" t="s">
        <v>10</v>
      </c>
      <c r="G22" s="1" t="s">
        <v>0</v>
      </c>
      <c r="H22" s="1" t="s">
        <v>10</v>
      </c>
    </row>
    <row r="23" spans="1:9" x14ac:dyDescent="0.25">
      <c r="A23" s="2" t="s">
        <v>2</v>
      </c>
      <c r="B23" s="9">
        <v>2985</v>
      </c>
      <c r="C23" s="8">
        <f>B23/$B$31</f>
        <v>0.31914893617021278</v>
      </c>
      <c r="G23" s="2" t="s">
        <v>2</v>
      </c>
      <c r="H23" s="10">
        <v>2806.78</v>
      </c>
      <c r="I23" s="8">
        <f>H23/$H$31</f>
        <v>0.30177899057928476</v>
      </c>
    </row>
    <row r="24" spans="1:9" x14ac:dyDescent="0.25">
      <c r="A24" s="2" t="s">
        <v>3</v>
      </c>
      <c r="B24" s="5">
        <v>168</v>
      </c>
      <c r="C24" s="8">
        <f t="shared" ref="C24:C30" si="2">B24/$B$31</f>
        <v>1.7962151181439109E-2</v>
      </c>
      <c r="G24" s="2" t="s">
        <v>3</v>
      </c>
      <c r="H24" s="5">
        <v>186</v>
      </c>
      <c r="I24" s="8">
        <f t="shared" ref="I24:I30" si="3">H24/$H$31</f>
        <v>1.9998322721320145E-2</v>
      </c>
    </row>
    <row r="25" spans="1:9" x14ac:dyDescent="0.25">
      <c r="A25" s="2" t="s">
        <v>4</v>
      </c>
      <c r="B25" s="5">
        <v>200</v>
      </c>
      <c r="C25" s="8">
        <f t="shared" si="2"/>
        <v>2.1383513311237036E-2</v>
      </c>
      <c r="G25" s="2" t="s">
        <v>4</v>
      </c>
      <c r="H25" s="5">
        <v>218</v>
      </c>
      <c r="I25" s="8">
        <f t="shared" si="3"/>
        <v>2.3438894372299957E-2</v>
      </c>
    </row>
    <row r="26" spans="1:9" x14ac:dyDescent="0.25">
      <c r="A26" s="2" t="s">
        <v>5</v>
      </c>
      <c r="B26" s="9">
        <v>2400</v>
      </c>
      <c r="C26" s="8">
        <f t="shared" si="2"/>
        <v>0.25660215973484446</v>
      </c>
      <c r="G26" s="2" t="s">
        <v>5</v>
      </c>
      <c r="H26" s="9">
        <v>2400</v>
      </c>
      <c r="I26" s="8">
        <f t="shared" si="3"/>
        <v>0.25804287382348573</v>
      </c>
    </row>
    <row r="27" spans="1:9" x14ac:dyDescent="0.25">
      <c r="A27" s="2" t="s">
        <v>6</v>
      </c>
      <c r="B27" s="5">
        <v>440</v>
      </c>
      <c r="C27" s="8">
        <f t="shared" si="2"/>
        <v>4.7043729284721482E-2</v>
      </c>
      <c r="G27" s="2" t="s">
        <v>6</v>
      </c>
      <c r="H27" s="5">
        <v>476</v>
      </c>
      <c r="I27" s="8">
        <f t="shared" si="3"/>
        <v>5.1178503308324672E-2</v>
      </c>
    </row>
    <row r="28" spans="1:9" x14ac:dyDescent="0.25">
      <c r="A28" s="2" t="s">
        <v>7</v>
      </c>
      <c r="B28" s="5">
        <v>200</v>
      </c>
      <c r="C28" s="8">
        <f t="shared" si="2"/>
        <v>2.1383513311237036E-2</v>
      </c>
      <c r="G28" s="2" t="s">
        <v>7</v>
      </c>
      <c r="H28" s="5">
        <v>218</v>
      </c>
      <c r="I28" s="8">
        <f t="shared" si="3"/>
        <v>2.3438894372299957E-2</v>
      </c>
    </row>
    <row r="29" spans="1:9" x14ac:dyDescent="0.25">
      <c r="A29" s="2" t="s">
        <v>8</v>
      </c>
      <c r="B29" s="5">
        <v>240</v>
      </c>
      <c r="C29" s="8">
        <f t="shared" si="2"/>
        <v>2.5660215973484442E-2</v>
      </c>
      <c r="G29" s="2" t="s">
        <v>8</v>
      </c>
      <c r="H29" s="5">
        <v>258</v>
      </c>
      <c r="I29" s="8">
        <f t="shared" si="3"/>
        <v>2.7739608936024718E-2</v>
      </c>
    </row>
    <row r="30" spans="1:9" x14ac:dyDescent="0.25">
      <c r="A30" s="2" t="s">
        <v>9</v>
      </c>
      <c r="B30" s="9">
        <v>2720</v>
      </c>
      <c r="C30" s="8">
        <f t="shared" si="2"/>
        <v>0.29081578103282368</v>
      </c>
      <c r="G30" s="2" t="s">
        <v>9</v>
      </c>
      <c r="H30" s="9">
        <v>2738</v>
      </c>
      <c r="I30" s="8">
        <f t="shared" si="3"/>
        <v>0.29438391188696</v>
      </c>
    </row>
    <row r="31" spans="1:9" x14ac:dyDescent="0.25">
      <c r="B31" s="7">
        <f>SUM(B23:B30)</f>
        <v>9353</v>
      </c>
      <c r="H31" s="7">
        <f>SUM(H23:H30)</f>
        <v>9300.7800000000007</v>
      </c>
    </row>
    <row r="35" spans="1:3" x14ac:dyDescent="0.25">
      <c r="A35" s="2"/>
      <c r="B35" s="5"/>
      <c r="C35" s="8"/>
    </row>
    <row r="36" spans="1:3" x14ac:dyDescent="0.25">
      <c r="A36" s="2"/>
      <c r="B36" s="5"/>
      <c r="C36" s="8"/>
    </row>
    <row r="37" spans="1:3" x14ac:dyDescent="0.25">
      <c r="A37" s="2"/>
      <c r="B37" s="9"/>
      <c r="C37" s="8"/>
    </row>
    <row r="38" spans="1:3" x14ac:dyDescent="0.25">
      <c r="A38" s="2"/>
      <c r="B38" s="5"/>
      <c r="C38" s="8"/>
    </row>
    <row r="39" spans="1:3" x14ac:dyDescent="0.25">
      <c r="A39" s="2"/>
      <c r="B39" s="5"/>
      <c r="C39" s="8"/>
    </row>
    <row r="40" spans="1:3" x14ac:dyDescent="0.25">
      <c r="A40" s="2"/>
      <c r="B40" s="5"/>
      <c r="C40" s="8"/>
    </row>
    <row r="41" spans="1:3" x14ac:dyDescent="0.25">
      <c r="A41" s="2"/>
      <c r="B41" s="9"/>
      <c r="C41" s="8"/>
    </row>
    <row r="42" spans="1:3" x14ac:dyDescent="0.25">
      <c r="B4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2023-03-07T09:35:25Z</dcterms:modified>
</cp:coreProperties>
</file>