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User\Downloads\Model_MSc_SELECT\Model_MSc_SELECT\"/>
    </mc:Choice>
  </mc:AlternateContent>
  <xr:revisionPtr revIDLastSave="0" documentId="13_ncr:1_{B0B7BC77-80D5-4A29-9F15-B979B35B6058}" xr6:coauthVersionLast="47" xr6:coauthVersionMax="47" xr10:uidLastSave="{00000000-0000-0000-0000-000000000000}"/>
  <bookViews>
    <workbookView xWindow="-103" yWindow="-103" windowWidth="16663" windowHeight="10492" tabRatio="901" activeTab="3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29" l="1"/>
  <c r="P50" i="129"/>
  <c r="P49" i="129"/>
  <c r="P48" i="129"/>
  <c r="C9" i="133"/>
  <c r="C7" i="133" l="1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<sst xmlns="http://schemas.openxmlformats.org/spreadsheetml/2006/main" count="240" uniqueCount="144">
  <si>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</si>
  <si>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</si>
  <si>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</si>
  <si>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</si>
  <si>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</si>
  <si>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</si>
  <si>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</si>
  <si>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</si>
  <si>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</si>
  <si>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</si>
  <si>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</si>
  <si>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</si>
  <si>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</si>
  <si>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</si>
  <si>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</si>
  <si>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</si>
  <si>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</si>
  <si>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</si>
  <si>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</t>
  </si>
  <si>
    <t>PJ</t>
  </si>
  <si>
    <t>DAYNITE</t>
  </si>
  <si>
    <t>DEM</t>
  </si>
  <si>
    <t>ENV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</si>
  <si>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</si>
  <si>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</si>
  <si>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</si>
  <si>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</si>
  <si>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</si>
  <si>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</si>
  <si>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</si>
  <si>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</si>
  <si>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</si>
  <si>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</si>
  <si>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</si>
  <si>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</si>
  <si>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</si>
  <si>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</si>
  <si>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</si>
  <si>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</si>
  <si>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</si>
  <si>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</si>
  <si>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</si>
  <si>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</si>
  <si>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</si>
  <si>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</si>
  <si>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</si>
  <si>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</si>
  <si>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</si>
  <si>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</si>
  <si>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</si>
  <si>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</si>
  <si>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</si>
  <si>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</si>
  <si>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</si>
  <si>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</si>
  <si>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</si>
  <si>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GW</t>
  </si>
  <si>
    <t>Existing Gas Combined Cycle Power Plants</t>
  </si>
  <si>
    <t>Existing Onshore Wind Turbines</t>
  </si>
  <si>
    <t>Existing Grid</t>
  </si>
  <si>
    <t>Pja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</si>
  <si>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</si>
  <si>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</si>
  <si>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</si>
  <si>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</si>
  <si>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</si>
  <si>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</si>
  <si>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</si>
  <si>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</si>
  <si>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</si>
  <si>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</si>
  <si>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</si>
  <si>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</si>
  <si>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</si>
  <si>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</si>
  <si>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</si>
  <si>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</si>
  <si>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</si>
  <si>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</si>
  <si>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</si>
  <si>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</si>
  <si>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</si>
  <si>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</si>
  <si>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</si>
  <si>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</si>
  <si>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</si>
  <si>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</si>
  <si>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</si>
  <si>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</si>
  <si>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</si>
  <si>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</si>
  <si>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</si>
  <si>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</si>
  <si>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</si>
  <si>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</si>
  <si>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</si>
  <si>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</si>
  <si>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</si>
  <si>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</si>
  <si>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</si>
  <si>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</si>
  <si>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</si>
  <si>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</si>
  <si>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</si>
  <si>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</si>
  <si>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</si>
  <si>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</si>
  <si>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</si>
  <si>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</si>
  <si>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</si>
  <si>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</si>
  <si>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</si>
  <si>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</si>
  <si>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</si>
  <si>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</si>
  <si>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gas</t>
  </si>
  <si>
    <t>Total wind onshore</t>
  </si>
  <si>
    <t>Total wind offshore</t>
  </si>
  <si>
    <t>Total pv</t>
  </si>
  <si>
    <t>Offshore Wind Energy</t>
  </si>
  <si>
    <t>Existing Photovoltaic</t>
  </si>
  <si>
    <t>~PRCCOMEMI</t>
  </si>
  <si>
    <t>Carbon Dioxide</t>
  </si>
  <si>
    <t>kton</t>
  </si>
  <si>
    <t>(MW)</t>
  </si>
  <si>
    <t>Electricity gas</t>
  </si>
  <si>
    <t>Electricity RES</t>
  </si>
  <si>
    <t xml:space="preserve"> Electricity gas grid</t>
  </si>
  <si>
    <t xml:space="preserve"> Electricity RES Grid</t>
  </si>
  <si>
    <t>ELE_EX_GAS_CCGT</t>
  </si>
  <si>
    <t>ELE_EX_PV</t>
  </si>
  <si>
    <t>ELE_EX_WIND_ON</t>
  </si>
  <si>
    <t>ELE_EX_WIND_OFF</t>
  </si>
  <si>
    <t>T&amp;D_GRID</t>
  </si>
  <si>
    <t>T&amp;D_GRID_RES</t>
  </si>
  <si>
    <t>ELE</t>
  </si>
  <si>
    <t>PRE</t>
  </si>
  <si>
    <t>ELC_RES</t>
  </si>
  <si>
    <t>ELC_GRID</t>
  </si>
  <si>
    <t>ELC_GRID_RES</t>
  </si>
  <si>
    <t>NAT_GAS</t>
  </si>
  <si>
    <t>WIND_OFF</t>
  </si>
  <si>
    <t>CO2</t>
  </si>
  <si>
    <t>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</si>
</sst>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\ _z_ł_-;\-* #,##0\ _z_ł_-;_-* &quot;-&quot;\ _z_ł_-;_-@_-"/>
    <numFmt numFmtId="167" formatCode="_([$€]* #,##0.00_);_([$€]* \(#,##0.00\);_([$€]* &quot;-&quot;??_);_(@_)"/>
    <numFmt numFmtId="168" formatCode="0.0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\Te\x\t"/>
    <numFmt numFmtId="184" formatCode="_-* #,##0.00\ _z_ł_-;\-* #,##0.00\ _z_ł_-;_-* &quot;-&quot;??\ _z_ł_-;_-@_-"/>
    <numFmt numFmtId="185" formatCode="General_)"/>
    <numFmt numFmtId="186" formatCode="_-[$€-2]* #,##0.000_-;\-[$€-2]* #,##0.000_-;_-[$€-2]* &quot;-&quot;??_-"/>
    <numFmt numFmtId="187" formatCode="0.0%"/>
    <numFmt numFmtId="188" formatCode="_-* #,##0.00_-;\-* #,##0.00_-;_-* \-??_-;_-@_-"/>
    <numFmt numFmtId="189" formatCode="&quot;$&quot;#,##0.0;[Red]\-&quot;$&quot;#,##0.0"/>
    <numFmt numFmtId="190" formatCode="0.0;;"/>
    <numFmt numFmtId="191" formatCode="#,##0.0000"/>
  </numFmts>
  <fonts count="159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4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5" fontId="83" fillId="0" borderId="0">
      <protection locked="0"/>
    </xf>
    <xf numFmtId="0" fontId="84" fillId="0" borderId="0"/>
    <xf numFmtId="0" fontId="85" fillId="0" borderId="0"/>
    <xf numFmtId="176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7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8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8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44" fontId="6" fillId="0" borderId="0" applyFont="0" applyFill="0" applyBorder="0" applyAlignment="0" applyProtection="0"/>
    <xf numFmtId="173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2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9" fontId="119" fillId="0" borderId="0" applyFont="0" applyFill="0" applyBorder="0" applyAlignment="0" applyProtection="0"/>
    <xf numFmtId="0" fontId="47" fillId="0" borderId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3" fillId="0" borderId="0"/>
    <xf numFmtId="49" fontId="130" fillId="78" borderId="0" applyFill="0" applyBorder="0">
      <alignment horizontal="left"/>
    </xf>
    <xf numFmtId="0" fontId="7" fillId="0" borderId="31" applyNumberFormat="0" applyFont="0" applyAlignment="0">
      <alignment vertical="center"/>
    </xf>
    <xf numFmtId="0" fontId="100" fillId="0" borderId="0" applyFill="0" applyBorder="0">
      <alignment vertical="center"/>
    </xf>
    <xf numFmtId="190" fontId="11" fillId="0" borderId="0" applyFill="0" applyBorder="0">
      <alignment horizontal="right" vertical="center"/>
    </xf>
    <xf numFmtId="190" fontId="7" fillId="0" borderId="0" applyFill="0" applyBorder="0">
      <alignment horizontal="right" vertical="center"/>
    </xf>
    <xf numFmtId="187" fontId="7" fillId="0" borderId="0" applyFill="0" applyBorder="0">
      <alignment horizontal="right" vertical="center"/>
    </xf>
    <xf numFmtId="0" fontId="11" fillId="0" borderId="31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5" fillId="0" borderId="0" applyNumberFormat="0" applyFont="0" applyFill="0" applyBorder="0" applyProtection="0">
      <alignment horizontal="left" vertical="center" indent="5"/>
    </xf>
    <xf numFmtId="0" fontId="125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2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9" fontId="123" fillId="20" borderId="1">
      <alignment horizontal="center" vertical="center"/>
    </xf>
    <xf numFmtId="4" fontId="76" fillId="81" borderId="10">
      <alignment horizontal="right" vertical="center"/>
    </xf>
    <xf numFmtId="4" fontId="124" fillId="77" borderId="10">
      <alignment horizontal="right" vertical="center"/>
    </xf>
    <xf numFmtId="4" fontId="124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7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3" applyFill="0" applyBorder="0" applyProtection="0">
      <alignment horizontal="right" vertical="center"/>
    </xf>
    <xf numFmtId="0" fontId="131" fillId="0" borderId="0"/>
    <xf numFmtId="0" fontId="91" fillId="0" borderId="0">
      <alignment horizontal="right"/>
    </xf>
    <xf numFmtId="0" fontId="132" fillId="0" borderId="0"/>
    <xf numFmtId="0" fontId="126" fillId="0" borderId="0"/>
    <xf numFmtId="0" fontId="133" fillId="0" borderId="0"/>
    <xf numFmtId="0" fontId="134" fillId="0" borderId="34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7" fontId="100" fillId="0" borderId="0">
      <alignment horizontal="right"/>
    </xf>
    <xf numFmtId="168" fontId="135" fillId="0" borderId="0">
      <alignment horizontal="right"/>
    </xf>
    <xf numFmtId="0" fontId="136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8" fillId="85" borderId="0" applyNumberFormat="0" applyBorder="0"/>
    <xf numFmtId="3" fontId="118" fillId="89" borderId="0" applyNumberFormat="0" applyBorder="0"/>
    <xf numFmtId="3" fontId="118" fillId="90" borderId="0" applyNumberFormat="0" applyBorder="0"/>
    <xf numFmtId="0" fontId="138" fillId="50" borderId="25" applyNumberFormat="0" applyAlignment="0" applyProtection="0"/>
    <xf numFmtId="0" fontId="139" fillId="50" borderId="25" applyNumberFormat="0" applyAlignment="0" applyProtection="0"/>
    <xf numFmtId="0" fontId="140" fillId="47" borderId="25" applyNumberFormat="0" applyAlignment="0" applyProtection="0"/>
    <xf numFmtId="0" fontId="18" fillId="21" borderId="3" applyNumberFormat="0" applyAlignment="0" applyProtection="0"/>
    <xf numFmtId="0" fontId="127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5">
      <alignment vertical="top" wrapText="1"/>
    </xf>
    <xf numFmtId="0" fontId="141" fillId="92" borderId="36" applyProtection="0">
      <alignment horizontal="center" vertical="center"/>
    </xf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" fontId="128" fillId="0" borderId="19" applyFont="0" applyFill="0" applyBorder="0" applyAlignment="0">
      <alignment horizontal="center" vertical="center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6" fillId="0" borderId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6" fillId="0" borderId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6" fillId="0" borderId="0" applyFill="0" applyBorder="0" applyAlignment="0" applyProtection="0"/>
    <xf numFmtId="184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75" fontId="83" fillId="0" borderId="0">
      <protection locked="0"/>
    </xf>
    <xf numFmtId="0" fontId="84" fillId="0" borderId="0"/>
    <xf numFmtId="0" fontId="85" fillId="0" borderId="0"/>
    <xf numFmtId="176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7" fontId="6" fillId="0" borderId="0" applyFont="0" applyFill="0" applyBorder="0" applyAlignment="0" applyProtection="0">
      <alignment wrapText="1"/>
    </xf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4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8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2" fillId="48" borderId="0" applyNumberFormat="0" applyBorder="0" applyAlignment="0" applyProtection="0"/>
    <xf numFmtId="0" fontId="143" fillId="50" borderId="25" applyNumberFormat="0" applyAlignment="0" applyProtection="0"/>
    <xf numFmtId="0" fontId="144" fillId="51" borderId="28" applyNumberFormat="0" applyAlignment="0" applyProtection="0"/>
    <xf numFmtId="0" fontId="145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6" fillId="0" borderId="22" applyNumberFormat="0" applyFill="0" applyAlignment="0" applyProtection="0"/>
    <xf numFmtId="0" fontId="147" fillId="0" borderId="23" applyNumberFormat="0" applyFill="0" applyAlignment="0" applyProtection="0"/>
    <xf numFmtId="0" fontId="148" fillId="0" borderId="24" applyNumberFormat="0" applyFill="0" applyAlignment="0" applyProtection="0"/>
    <xf numFmtId="0" fontId="148" fillId="0" borderId="0" applyNumberFormat="0" applyFill="0" applyBorder="0" applyAlignment="0" applyProtection="0"/>
    <xf numFmtId="0" fontId="149" fillId="49" borderId="25" applyNumberFormat="0" applyAlignment="0" applyProtection="0"/>
    <xf numFmtId="0" fontId="138" fillId="0" borderId="27" applyNumberFormat="0" applyFill="0" applyAlignment="0" applyProtection="0"/>
    <xf numFmtId="0" fontId="150" fillId="42" borderId="0" applyNumberFormat="0" applyBorder="0" applyAlignment="0" applyProtection="0"/>
    <xf numFmtId="0" fontId="104" fillId="52" borderId="29" applyNumberFormat="0" applyFont="0" applyAlignment="0" applyProtection="0"/>
    <xf numFmtId="0" fontId="151" fillId="50" borderId="26" applyNumberFormat="0" applyAlignment="0" applyProtection="0"/>
    <xf numFmtId="0" fontId="152" fillId="0" borderId="0" applyNumberFormat="0" applyFill="0" applyBorder="0" applyAlignment="0" applyProtection="0"/>
    <xf numFmtId="0" fontId="153" fillId="0" borderId="30" applyNumberFormat="0" applyFill="0" applyAlignment="0" applyProtection="0"/>
    <xf numFmtId="0" fontId="154" fillId="0" borderId="0" applyNumberFormat="0" applyFill="0" applyBorder="0" applyAlignment="0" applyProtection="0"/>
    <xf numFmtId="0" fontId="104" fillId="0" borderId="0"/>
    <xf numFmtId="175" fontId="83" fillId="0" borderId="0">
      <protection locked="0"/>
    </xf>
    <xf numFmtId="169" fontId="104" fillId="0" borderId="0" applyFont="0" applyFill="0" applyBorder="0" applyAlignment="0" applyProtection="0"/>
    <xf numFmtId="175" fontId="83" fillId="0" borderId="0">
      <protection locked="0"/>
    </xf>
    <xf numFmtId="165" fontId="6" fillId="0" borderId="0" applyFont="0" applyFill="0" applyBorder="0" applyAlignment="0" applyProtection="0"/>
    <xf numFmtId="165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8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44" fontId="6" fillId="0" borderId="0" applyFont="0" applyFill="0" applyBorder="0" applyAlignment="0" applyProtection="0"/>
    <xf numFmtId="173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4" fontId="47" fillId="0" borderId="0" applyFont="0" applyFill="0" applyBorder="0" applyAlignment="0" applyProtection="0"/>
    <xf numFmtId="175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65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165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1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5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75" fontId="83" fillId="0" borderId="0">
      <protection locked="0"/>
    </xf>
    <xf numFmtId="184" fontId="47" fillId="0" borderId="0" applyFont="0" applyFill="0" applyBorder="0" applyAlignment="0" applyProtection="0"/>
    <xf numFmtId="175" fontId="83" fillId="0" borderId="0">
      <protection locked="0"/>
    </xf>
    <xf numFmtId="165" fontId="6" fillId="0" borderId="0" applyFont="0" applyFill="0" applyBorder="0" applyAlignment="0" applyProtection="0"/>
    <xf numFmtId="175" fontId="83" fillId="0" borderId="0">
      <protection locked="0"/>
    </xf>
    <xf numFmtId="184" fontId="47" fillId="0" borderId="0" applyFont="0" applyFill="0" applyBorder="0" applyAlignment="0" applyProtection="0"/>
    <xf numFmtId="175" fontId="83" fillId="0" borderId="0">
      <protection locked="0"/>
    </xf>
    <xf numFmtId="184" fontId="47" fillId="0" borderId="0" applyFont="0" applyFill="0" applyBorder="0" applyAlignment="0" applyProtection="0"/>
    <xf numFmtId="165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75" fontId="83" fillId="0" borderId="0">
      <protection locked="0"/>
    </xf>
    <xf numFmtId="165" fontId="6" fillId="0" borderId="0" applyFont="0" applyFill="0" applyBorder="0" applyAlignment="0" applyProtection="0"/>
    <xf numFmtId="175" fontId="83" fillId="0" borderId="0">
      <protection locked="0"/>
    </xf>
    <xf numFmtId="184" fontId="47" fillId="0" borderId="0" applyFont="0" applyFill="0" applyBorder="0" applyAlignment="0" applyProtection="0"/>
    <xf numFmtId="165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81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3" fontId="5" fillId="40" borderId="0" xfId="0" applyNumberFormat="1" applyFont="1" applyFill="1"/>
    <xf numFmtId="183" fontId="6" fillId="0" borderId="0" xfId="0" applyNumberFormat="1" applyFont="1"/>
    <xf numFmtId="183" fontId="8" fillId="0" borderId="0" xfId="0" applyNumberFormat="1" applyFont="1"/>
    <xf numFmtId="183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3" fontId="0" fillId="43" borderId="0" xfId="0" applyNumberFormat="1" applyFill="1"/>
    <xf numFmtId="168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4" fillId="40" borderId="0" xfId="0" quotePrefix="1" applyFont="1" applyFill="1" applyAlignment="1">
      <alignment horizontal="left"/>
    </xf>
    <xf numFmtId="0" fontId="0" fillId="44" borderId="0" xfId="0" applyFill="1"/>
    <xf numFmtId="183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0" xfId="0" applyFont="1" applyFill="1" applyBorder="1"/>
    <xf numFmtId="0" fontId="47" fillId="45" borderId="21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3" fontId="4" fillId="28" borderId="19" xfId="0" applyNumberFormat="1" applyFont="1" applyFill="1" applyBorder="1" applyAlignment="1">
      <alignment horizontal="center" vertical="center"/>
    </xf>
    <xf numFmtId="183" fontId="6" fillId="39" borderId="19" xfId="766" applyNumberFormat="1" applyFill="1" applyBorder="1" applyAlignment="1">
      <alignment horizontal="center" vertical="center" wrapText="1"/>
    </xf>
    <xf numFmtId="183" fontId="4" fillId="28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6" borderId="0" xfId="0" applyFill="1"/>
    <xf numFmtId="183" fontId="4" fillId="28" borderId="19" xfId="0" applyNumberFormat="1" applyFont="1" applyFill="1" applyBorder="1" applyAlignment="1">
      <alignment horizontal="left" vertical="center"/>
    </xf>
    <xf numFmtId="183" fontId="6" fillId="39" borderId="19" xfId="766" applyNumberFormat="1" applyFill="1" applyBorder="1" applyAlignment="1">
      <alignment horizontal="left" vertical="center" wrapText="1"/>
    </xf>
    <xf numFmtId="9" fontId="0" fillId="44" borderId="0" xfId="1212" applyFont="1" applyFill="1"/>
    <xf numFmtId="0" fontId="4" fillId="0" borderId="0" xfId="0" applyFont="1"/>
    <xf numFmtId="183" fontId="0" fillId="45" borderId="21" xfId="0" applyNumberFormat="1" applyFill="1" applyBorder="1" applyAlignment="1">
      <alignment horizontal="left"/>
    </xf>
    <xf numFmtId="183" fontId="47" fillId="45" borderId="21" xfId="0" applyNumberFormat="1" applyFont="1" applyFill="1" applyBorder="1" applyAlignment="1">
      <alignment horizontal="left"/>
    </xf>
    <xf numFmtId="183" fontId="0" fillId="45" borderId="0" xfId="0" applyNumberFormat="1" applyFill="1" applyAlignment="1">
      <alignment horizontal="left"/>
    </xf>
    <xf numFmtId="183" fontId="47" fillId="45" borderId="0" xfId="0" applyNumberFormat="1" applyFont="1" applyFill="1" applyAlignment="1">
      <alignment horizontal="left"/>
    </xf>
    <xf numFmtId="183" fontId="0" fillId="46" borderId="0" xfId="0" applyNumberFormat="1" applyFill="1" applyAlignment="1">
      <alignment horizontal="left"/>
    </xf>
    <xf numFmtId="183" fontId="47" fillId="46" borderId="0" xfId="0" applyNumberFormat="1" applyFont="1" applyFill="1" applyAlignment="1">
      <alignment horizontal="left"/>
    </xf>
    <xf numFmtId="0" fontId="0" fillId="45" borderId="0" xfId="0" applyFill="1"/>
    <xf numFmtId="183" fontId="0" fillId="45" borderId="0" xfId="0" applyNumberFormat="1" applyFill="1"/>
    <xf numFmtId="183" fontId="0" fillId="46" borderId="0" xfId="0" applyNumberFormat="1" applyFill="1"/>
    <xf numFmtId="0" fontId="157" fillId="45" borderId="0" xfId="0" applyFont="1" applyFill="1" applyAlignment="1">
      <alignment horizontal="left" vertical="center" wrapText="1" indent="1"/>
    </xf>
    <xf numFmtId="0" fontId="157" fillId="45" borderId="0" xfId="0" applyFont="1" applyFill="1" applyAlignment="1">
      <alignment horizontal="center" vertical="center" wrapText="1"/>
    </xf>
    <xf numFmtId="0" fontId="156" fillId="45" borderId="0" xfId="0" applyFont="1" applyFill="1" applyAlignment="1">
      <alignment vertical="center" wrapText="1"/>
    </xf>
    <xf numFmtId="0" fontId="157" fillId="96" borderId="0" xfId="0" applyFont="1" applyFill="1" applyAlignment="1">
      <alignment horizontal="left" vertical="center" wrapText="1" indent="1"/>
    </xf>
    <xf numFmtId="0" fontId="157" fillId="96" borderId="0" xfId="0" applyFont="1" applyFill="1" applyAlignment="1">
      <alignment horizontal="center" vertical="center" wrapText="1"/>
    </xf>
    <xf numFmtId="183" fontId="47" fillId="46" borderId="0" xfId="0" applyNumberFormat="1" applyFont="1" applyFill="1"/>
    <xf numFmtId="0" fontId="15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7" fillId="0" borderId="0" xfId="0" applyFont="1" applyAlignment="1">
      <alignment vertical="center" wrapText="1"/>
    </xf>
    <xf numFmtId="0" fontId="157" fillId="0" borderId="0" xfId="0" applyFont="1" applyAlignment="1">
      <alignment horizontal="center" vertical="center" wrapText="1"/>
    </xf>
    <xf numFmtId="0" fontId="157" fillId="96" borderId="0" xfId="0" applyFont="1" applyFill="1" applyAlignment="1">
      <alignment vertical="center" wrapText="1"/>
    </xf>
    <xf numFmtId="183" fontId="47" fillId="43" borderId="0" xfId="0" applyNumberFormat="1" applyFont="1" applyFill="1"/>
    <xf numFmtId="0" fontId="115" fillId="47" borderId="18" xfId="0" applyFont="1" applyFill="1" applyBorder="1" applyAlignment="1">
      <alignment horizontal="center"/>
    </xf>
    <xf numFmtId="183" fontId="6" fillId="39" borderId="19" xfId="766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83" fontId="6" fillId="45" borderId="0" xfId="0" applyNumberFormat="1" applyFont="1" applyFill="1"/>
    <xf numFmtId="183" fontId="6" fillId="45" borderId="0" xfId="0" applyNumberFormat="1" applyFont="1" applyFill="1" applyAlignment="1">
      <alignment horizontal="left"/>
    </xf>
    <xf numFmtId="0" fontId="6" fillId="46" borderId="0" xfId="0" applyFont="1" applyFill="1"/>
    <xf numFmtId="0" fontId="6" fillId="43" borderId="0" xfId="0" applyFont="1" applyFill="1"/>
    <xf numFmtId="0" fontId="6" fillId="0" borderId="0" xfId="0" applyFont="1" applyAlignment="1">
      <alignment vertical="center" wrapText="1"/>
    </xf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" xfId="0" builtinId="0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" xfId="1212" builtinId="5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152400</xdr:rowOff>
    </xdr:from>
    <xdr:to>
      <xdr:col>12</xdr:col>
      <xdr:colOff>169563</xdr:colOff>
      <xdr:row>45</xdr:row>
      <xdr:rowOff>96096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B3FA5-E938-4446-482D-6FF55EF9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5675"/>
          <a:ext cx="13591649" cy="5296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3"/>
  <sheetViews>
    <sheetView topLeftCell="A7" zoomScaleNormal="100" workbookViewId="0">
      <selection activeCell="C7" sqref="C7:C10"/>
    </sheetView>
  </sheetViews>
  <sheetFormatPr defaultColWidth="8.69140625" defaultRowHeight="12.45"/>
  <cols>
    <col min="1" max="1" width="2.69140625" customWidth="1"/>
    <col min="2" max="2" width="14.3828125" customWidth="1"/>
    <col min="3" max="3" width="20.3828125" customWidth="1"/>
    <col min="4" max="4" width="42.69140625" customWidth="1"/>
    <col min="5" max="5" width="9.3046875" customWidth="1"/>
    <col min="6" max="6" width="13.3828125" customWidth="1"/>
    <col min="7" max="7" width="11.3046875" customWidth="1"/>
    <col min="8" max="8" width="14.3046875" customWidth="1"/>
    <col min="9" max="9" width="13.3828125" customWidth="1"/>
    <col min="10" max="10" width="10.3828125" customWidth="1"/>
    <col min="11" max="12" width="10.69140625" bestFit="1" customWidth="1"/>
  </cols>
  <sheetData>
    <row r="2" spans="2:13" ht="17.600000000000001">
      <c r="B2" s="38" t="s">
        <v>0</v>
      </c>
      <c r="C2" s="39"/>
      <c r="D2" s="39"/>
      <c r="E2" s="18"/>
      <c r="F2" s="18"/>
      <c r="G2" s="18"/>
      <c r="H2" s="18"/>
      <c r="I2" s="18"/>
    </row>
    <row r="3" spans="2:13" ht="17.899999999999999" customHeight="1">
      <c r="B3" s="19"/>
      <c r="C3" s="18"/>
      <c r="D3" s="18"/>
      <c r="E3" s="18"/>
      <c r="F3" s="18"/>
      <c r="G3" s="18"/>
      <c r="H3" s="18"/>
      <c r="I3" s="18"/>
    </row>
    <row r="4" spans="2:13" ht="17.899999999999999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3" t="s">
        <v>2</v>
      </c>
      <c r="C5" s="43" t="s">
        <v>3</v>
      </c>
      <c r="D5" s="43" t="s">
        <v>4</v>
      </c>
      <c r="E5" s="43" t="s">
        <v>5</v>
      </c>
      <c r="F5" s="43" t="s">
        <v>6</v>
      </c>
      <c r="G5" s="43" t="s">
        <v>7</v>
      </c>
      <c r="H5" s="43" t="s">
        <v>8</v>
      </c>
      <c r="I5" s="43" t="s">
        <v>9</v>
      </c>
    </row>
    <row r="6" spans="2:13" ht="39.75" customHeight="1" thickBot="1">
      <c r="B6" s="44" t="s">
        <v>10</v>
      </c>
      <c r="C6" s="44" t="s">
        <v>11</v>
      </c>
      <c r="D6" s="44" t="s">
        <v>12</v>
      </c>
      <c r="E6" s="44" t="s">
        <v>5</v>
      </c>
      <c r="F6" s="44" t="s">
        <v>13</v>
      </c>
      <c r="G6" s="44" t="s">
        <v>14</v>
      </c>
      <c r="H6" s="44" t="s">
        <v>15</v>
      </c>
      <c r="I6" s="44" t="s">
        <v>16</v>
      </c>
    </row>
    <row r="7" spans="2:13" ht="15.65" customHeight="1" thickBot="1">
      <c r="B7" s="37" t="s">
        <v>17</v>
      </c>
      <c r="C7" s="53" t="s">
        <v>18</v>
      </c>
      <c r="D7" s="53" t="s">
        <v>125</v>
      </c>
      <c r="E7" s="52" t="s">
        <v>19</v>
      </c>
      <c r="F7" s="52"/>
      <c r="G7" s="52" t="s">
        <v>20</v>
      </c>
      <c r="H7" s="52"/>
      <c r="I7" s="52" t="s">
        <v>18</v>
      </c>
    </row>
    <row r="8" spans="2:13" ht="15.65" customHeight="1" thickBot="1">
      <c r="B8" s="37" t="s">
        <v>17</v>
      </c>
      <c r="C8" s="76" t="s">
        <v>137</v>
      </c>
      <c r="D8" s="59" t="s">
        <v>126</v>
      </c>
      <c r="E8" s="58" t="s">
        <v>19</v>
      </c>
      <c r="F8" s="58"/>
      <c r="G8" s="58" t="s">
        <v>20</v>
      </c>
      <c r="H8" s="58"/>
      <c r="I8" s="58" t="s">
        <v>18</v>
      </c>
    </row>
    <row r="9" spans="2:13" ht="15.65" customHeight="1" thickBot="1">
      <c r="B9" s="37" t="s">
        <v>17</v>
      </c>
      <c r="C9" s="57" t="s">
        <v>138</v>
      </c>
      <c r="D9" s="57" t="s">
        <v>127</v>
      </c>
      <c r="E9" s="56" t="s">
        <v>19</v>
      </c>
      <c r="F9" s="56"/>
      <c r="G9" s="56" t="s">
        <v>20</v>
      </c>
      <c r="H9" s="56"/>
      <c r="I9" s="57" t="s">
        <v>18</v>
      </c>
    </row>
    <row r="10" spans="2:13" ht="15.65" customHeight="1" thickBot="1">
      <c r="B10" s="37" t="s">
        <v>17</v>
      </c>
      <c r="C10" s="57" t="s">
        <v>139</v>
      </c>
      <c r="D10" s="57" t="s">
        <v>128</v>
      </c>
      <c r="E10" s="56" t="s">
        <v>19</v>
      </c>
      <c r="F10" s="56"/>
      <c r="G10" s="56" t="s">
        <v>20</v>
      </c>
      <c r="H10" s="56"/>
      <c r="I10" s="57" t="s">
        <v>18</v>
      </c>
    </row>
    <row r="11" spans="2:13" ht="15.75" customHeight="1" thickBot="1">
      <c r="B11" s="37" t="s">
        <v>17</v>
      </c>
      <c r="C11" s="59" t="s">
        <v>140</v>
      </c>
      <c r="D11" s="59" t="s">
        <v>23</v>
      </c>
      <c r="E11" s="58" t="s">
        <v>19</v>
      </c>
      <c r="F11" s="58"/>
      <c r="G11" s="58"/>
      <c r="H11" s="58"/>
      <c r="I11" s="58"/>
      <c r="L11" s="23" t="s">
        <v>24</v>
      </c>
      <c r="M11" s="23" t="s">
        <v>23</v>
      </c>
    </row>
    <row r="12" spans="2:13" ht="15.75" customHeight="1" thickBot="1">
      <c r="B12" s="37" t="s">
        <v>17</v>
      </c>
      <c r="C12" s="59" t="s">
        <v>25</v>
      </c>
      <c r="D12" s="59" t="s">
        <v>26</v>
      </c>
      <c r="E12" s="58" t="s">
        <v>19</v>
      </c>
      <c r="F12" s="58"/>
      <c r="G12" s="58"/>
      <c r="H12" s="58"/>
      <c r="I12" s="58"/>
      <c r="L12" s="23" t="s">
        <v>25</v>
      </c>
      <c r="M12" s="23" t="s">
        <v>26</v>
      </c>
    </row>
    <row r="13" spans="2:13" ht="15.75" customHeight="1" thickBot="1">
      <c r="B13" s="37" t="s">
        <v>17</v>
      </c>
      <c r="C13" s="60" t="s">
        <v>27</v>
      </c>
      <c r="D13" s="60" t="s">
        <v>28</v>
      </c>
      <c r="E13" s="47" t="s">
        <v>19</v>
      </c>
      <c r="F13" s="47"/>
      <c r="G13" s="47"/>
      <c r="H13" s="47"/>
      <c r="I13" s="47"/>
      <c r="L13" s="30" t="s">
        <v>27</v>
      </c>
      <c r="M13" s="30" t="s">
        <v>28</v>
      </c>
    </row>
    <row r="14" spans="2:13" ht="15.75" customHeight="1">
      <c r="B14" s="37" t="s">
        <v>17</v>
      </c>
      <c r="C14" s="66" t="s">
        <v>141</v>
      </c>
      <c r="D14" s="66" t="s">
        <v>119</v>
      </c>
      <c r="E14" s="47" t="s">
        <v>19</v>
      </c>
      <c r="F14" s="47"/>
      <c r="G14" s="47"/>
      <c r="H14" s="47"/>
      <c r="I14" s="47"/>
    </row>
    <row r="15" spans="2:13">
      <c r="B15" s="78" t="s">
        <v>22</v>
      </c>
      <c r="C15" s="66" t="s">
        <v>142</v>
      </c>
      <c r="D15" s="66" t="s">
        <v>122</v>
      </c>
      <c r="E15" s="47" t="s">
        <v>123</v>
      </c>
    </row>
    <row r="18" spans="2:3" ht="12.9" thickBot="1">
      <c r="B18" s="73" t="s">
        <v>29</v>
      </c>
      <c r="C18" s="73"/>
    </row>
    <row r="19" spans="2:3">
      <c r="B19" s="37" t="s">
        <v>17</v>
      </c>
      <c r="C19" s="37" t="s">
        <v>30</v>
      </c>
    </row>
    <row r="20" spans="2:3">
      <c r="B20" s="35" t="s">
        <v>22</v>
      </c>
      <c r="C20" s="35" t="s">
        <v>31</v>
      </c>
    </row>
    <row r="21" spans="2:3">
      <c r="B21" s="34" t="s">
        <v>21</v>
      </c>
      <c r="C21" s="34" t="s">
        <v>32</v>
      </c>
    </row>
    <row r="22" spans="2:3">
      <c r="B22" s="35" t="s">
        <v>33</v>
      </c>
      <c r="C22" s="35" t="s">
        <v>34</v>
      </c>
    </row>
    <row r="23" spans="2:3" ht="12.9" thickBot="1">
      <c r="B23" s="36" t="s">
        <v>35</v>
      </c>
      <c r="C23" s="36" t="s">
        <v>36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topLeftCell="H6" zoomScale="115" zoomScaleNormal="115" workbookViewId="0">
      <selection activeCell="B12" sqref="B12"/>
    </sheetView>
  </sheetViews>
  <sheetFormatPr defaultColWidth="8.69140625" defaultRowHeight="12.45"/>
  <cols>
    <col min="1" max="1" width="1.3828125" customWidth="1"/>
    <col min="2" max="2" width="7.3828125" customWidth="1"/>
    <col min="3" max="3" width="7.3046875" customWidth="1"/>
    <col min="4" max="4" width="21.3828125" customWidth="1"/>
    <col min="5" max="5" width="18.69140625" customWidth="1"/>
    <col min="6" max="6" width="6.69140625" customWidth="1"/>
    <col min="7" max="8" width="8.3046875" customWidth="1"/>
    <col min="9" max="9" width="7.3828125" customWidth="1"/>
    <col min="10" max="10" width="6.69140625" customWidth="1"/>
    <col min="12" max="12" width="13.3828125" customWidth="1"/>
  </cols>
  <sheetData>
    <row r="1" spans="1:10" ht="12.75" customHeight="1">
      <c r="B1" s="41"/>
      <c r="C1" s="25"/>
      <c r="D1" s="25"/>
    </row>
    <row r="2" spans="1:10" ht="18.75" customHeight="1">
      <c r="A2" s="12"/>
      <c r="B2" s="42" t="s">
        <v>37</v>
      </c>
      <c r="C2" s="42"/>
      <c r="D2" s="42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38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39</v>
      </c>
      <c r="C5" s="48" t="s">
        <v>40</v>
      </c>
      <c r="D5" s="48" t="s">
        <v>41</v>
      </c>
      <c r="E5" s="48" t="s">
        <v>42</v>
      </c>
      <c r="F5" s="43" t="s">
        <v>43</v>
      </c>
      <c r="G5" s="43" t="s">
        <v>44</v>
      </c>
      <c r="H5" s="43" t="s">
        <v>45</v>
      </c>
      <c r="I5" s="43" t="s">
        <v>46</v>
      </c>
      <c r="J5" s="43" t="s">
        <v>47</v>
      </c>
    </row>
    <row r="6" spans="1:10" ht="46.5" customHeight="1">
      <c r="B6" s="49" t="s">
        <v>48</v>
      </c>
      <c r="C6" s="49" t="s">
        <v>49</v>
      </c>
      <c r="D6" s="49" t="s">
        <v>50</v>
      </c>
      <c r="E6" s="49" t="s">
        <v>51</v>
      </c>
      <c r="F6" s="44" t="s">
        <v>52</v>
      </c>
      <c r="G6" s="44" t="s">
        <v>53</v>
      </c>
      <c r="H6" s="44" t="s">
        <v>14</v>
      </c>
      <c r="I6" s="44" t="s">
        <v>54</v>
      </c>
      <c r="J6" s="44" t="s">
        <v>55</v>
      </c>
    </row>
    <row r="7" spans="1:10" ht="15.75" customHeight="1">
      <c r="B7" s="77" t="s">
        <v>135</v>
      </c>
      <c r="C7" s="54"/>
      <c r="D7" s="54" t="s">
        <v>129</v>
      </c>
      <c r="E7" s="54" t="s">
        <v>57</v>
      </c>
      <c r="F7" s="59" t="s">
        <v>19</v>
      </c>
      <c r="G7" s="59" t="s">
        <v>56</v>
      </c>
      <c r="H7" s="59" t="s">
        <v>20</v>
      </c>
      <c r="I7" s="59"/>
      <c r="J7" s="59"/>
    </row>
    <row r="8" spans="1:10" ht="15.75" customHeight="1">
      <c r="B8" s="77" t="s">
        <v>135</v>
      </c>
      <c r="C8" s="56"/>
      <c r="D8" s="56" t="s">
        <v>130</v>
      </c>
      <c r="E8" s="57" t="s">
        <v>120</v>
      </c>
      <c r="F8" s="60" t="s">
        <v>19</v>
      </c>
      <c r="G8" s="60" t="s">
        <v>56</v>
      </c>
      <c r="H8" s="60" t="s">
        <v>20</v>
      </c>
      <c r="I8" s="60"/>
      <c r="J8" s="60"/>
    </row>
    <row r="9" spans="1:10" ht="15.75" customHeight="1">
      <c r="B9" s="77" t="s">
        <v>135</v>
      </c>
      <c r="C9" s="54"/>
      <c r="D9" s="54" t="s">
        <v>131</v>
      </c>
      <c r="E9" s="54" t="s">
        <v>58</v>
      </c>
      <c r="F9" s="59" t="s">
        <v>19</v>
      </c>
      <c r="G9" s="59" t="s">
        <v>56</v>
      </c>
      <c r="H9" s="59" t="s">
        <v>20</v>
      </c>
      <c r="I9" s="59"/>
      <c r="J9" s="59"/>
    </row>
    <row r="10" spans="1:10" ht="15.75" customHeight="1">
      <c r="B10" s="77" t="s">
        <v>135</v>
      </c>
      <c r="C10" s="54"/>
      <c r="D10" s="55" t="s">
        <v>132</v>
      </c>
      <c r="E10" s="54" t="s">
        <v>58</v>
      </c>
      <c r="F10" s="59" t="s">
        <v>19</v>
      </c>
      <c r="G10" s="59" t="s">
        <v>56</v>
      </c>
      <c r="H10" s="59" t="s">
        <v>20</v>
      </c>
      <c r="I10" s="59"/>
      <c r="J10" s="59"/>
    </row>
    <row r="11" spans="1:10">
      <c r="B11" s="57" t="s">
        <v>136</v>
      </c>
      <c r="C11" s="56"/>
      <c r="D11" s="56" t="s">
        <v>133</v>
      </c>
      <c r="E11" s="57" t="s">
        <v>59</v>
      </c>
      <c r="F11" s="60" t="s">
        <v>19</v>
      </c>
      <c r="G11" s="60" t="s">
        <v>60</v>
      </c>
      <c r="H11" s="60" t="s">
        <v>20</v>
      </c>
      <c r="I11" s="60"/>
      <c r="J11" s="60"/>
    </row>
    <row r="12" spans="1:10">
      <c r="B12" s="77" t="s">
        <v>136</v>
      </c>
      <c r="C12" s="54"/>
      <c r="D12" s="54" t="s">
        <v>134</v>
      </c>
      <c r="E12" s="54" t="s">
        <v>92</v>
      </c>
      <c r="F12" s="59" t="s">
        <v>19</v>
      </c>
      <c r="G12" s="59" t="s">
        <v>60</v>
      </c>
      <c r="H12" s="59" t="s">
        <v>20</v>
      </c>
      <c r="I12" s="59"/>
      <c r="J12" s="59"/>
    </row>
    <row r="13" spans="1:10">
      <c r="D13" s="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topLeftCell="K7" zoomScaleNormal="100" workbookViewId="0">
      <selection activeCell="B7" sqref="B7"/>
    </sheetView>
  </sheetViews>
  <sheetFormatPr defaultColWidth="8.69140625" defaultRowHeight="12.45"/>
  <cols>
    <col min="1" max="1" width="2.69140625" customWidth="1"/>
    <col min="2" max="2" width="21.3828125" customWidth="1"/>
    <col min="3" max="3" width="44.3046875" customWidth="1"/>
    <col min="4" max="4" width="18.69140625" customWidth="1"/>
    <col min="5" max="5" width="20" customWidth="1"/>
    <col min="6" max="6" width="12.69140625" customWidth="1"/>
    <col min="7" max="7" width="21.3046875" customWidth="1"/>
    <col min="8" max="8" width="13.3046875" customWidth="1"/>
    <col min="9" max="9" width="12.3828125" customWidth="1"/>
    <col min="10" max="14" width="11.3828125" customWidth="1"/>
    <col min="15" max="15" width="15.69140625" customWidth="1"/>
    <col min="16" max="16" width="32" bestFit="1" customWidth="1"/>
    <col min="17" max="17" width="15" customWidth="1"/>
    <col min="18" max="18" width="14.3828125" customWidth="1"/>
    <col min="19" max="19" width="13.84375" customWidth="1"/>
    <col min="20" max="21" width="15" customWidth="1"/>
    <col min="22" max="22" width="15.3046875" customWidth="1"/>
    <col min="25" max="25" width="12.3828125" bestFit="1" customWidth="1"/>
  </cols>
  <sheetData>
    <row r="1" spans="2:28">
      <c r="H1" s="33">
        <v>2023</v>
      </c>
    </row>
    <row r="2" spans="2:28" ht="16.5" customHeight="1">
      <c r="B2" s="40" t="s">
        <v>61</v>
      </c>
      <c r="C2" s="28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4.9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75</v>
      </c>
      <c r="P5" s="43" t="s">
        <v>76</v>
      </c>
      <c r="Q5" s="43" t="s">
        <v>77</v>
      </c>
      <c r="R5" s="45"/>
      <c r="S5" s="45"/>
      <c r="Y5"/>
      <c r="Z5"/>
    </row>
    <row r="6" spans="2:28" ht="53.15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4" t="s">
        <v>83</v>
      </c>
      <c r="I6" s="74"/>
      <c r="J6" s="74"/>
      <c r="K6" s="74"/>
      <c r="L6" s="74"/>
      <c r="M6" s="74"/>
      <c r="N6" s="74"/>
      <c r="O6" s="44" t="s">
        <v>84</v>
      </c>
      <c r="P6" s="44" t="s">
        <v>91</v>
      </c>
      <c r="Q6" s="44" t="s">
        <v>90</v>
      </c>
      <c r="R6" s="44"/>
      <c r="S6" s="44"/>
      <c r="AA6" s="26"/>
      <c r="AB6" s="2"/>
    </row>
    <row r="7" spans="2:28">
      <c r="B7" s="72" t="s">
        <v>129</v>
      </c>
      <c r="C7" s="23"/>
      <c r="D7" s="79" t="s">
        <v>18</v>
      </c>
      <c r="E7" s="22"/>
      <c r="F7">
        <v>0.56000000000000005</v>
      </c>
      <c r="G7" s="22">
        <v>31.536000000000001</v>
      </c>
      <c r="H7" s="32">
        <v>24044</v>
      </c>
      <c r="I7" s="32">
        <v>24044</v>
      </c>
      <c r="J7" s="32">
        <v>24044</v>
      </c>
      <c r="K7" s="32">
        <v>24044</v>
      </c>
      <c r="L7" s="32"/>
      <c r="M7" s="32"/>
      <c r="N7" s="32"/>
      <c r="O7" s="32">
        <v>1</v>
      </c>
      <c r="P7" s="32">
        <v>20</v>
      </c>
      <c r="Q7" s="32">
        <v>2</v>
      </c>
      <c r="R7" s="32"/>
      <c r="S7" s="32"/>
    </row>
    <row r="8" spans="2:28">
      <c r="D8" s="3" t="s">
        <v>143</v>
      </c>
      <c r="G8" s="27"/>
      <c r="H8" s="27"/>
    </row>
    <row r="9" spans="2:28">
      <c r="I9" s="24"/>
      <c r="J9" s="24"/>
      <c r="K9" s="24"/>
      <c r="L9" s="24"/>
      <c r="M9" s="24"/>
      <c r="N9" s="24"/>
    </row>
    <row r="18" spans="15:17">
      <c r="O18" s="67">
        <v>2023</v>
      </c>
      <c r="P18" s="75"/>
    </row>
    <row r="19" spans="15:17">
      <c r="O19" s="67" t="s">
        <v>124</v>
      </c>
      <c r="P19" s="75"/>
    </row>
    <row r="20" spans="15:17">
      <c r="O20" s="69" t="s">
        <v>93</v>
      </c>
      <c r="P20" s="70">
        <v>415</v>
      </c>
      <c r="Q20" s="68"/>
    </row>
    <row r="21" spans="15:17">
      <c r="O21" s="69" t="s">
        <v>94</v>
      </c>
      <c r="P21" s="70" t="s">
        <v>95</v>
      </c>
      <c r="Q21" s="68"/>
    </row>
    <row r="22" spans="15:17" ht="20.6">
      <c r="O22" s="69" t="s">
        <v>96</v>
      </c>
      <c r="P22" s="70">
        <v>0</v>
      </c>
      <c r="Q22" s="68"/>
    </row>
    <row r="23" spans="15:17" ht="20.6">
      <c r="O23" s="69" t="s">
        <v>97</v>
      </c>
      <c r="P23" s="70">
        <v>0</v>
      </c>
      <c r="Q23" s="68"/>
    </row>
    <row r="24" spans="15:17">
      <c r="O24" s="69" t="s">
        <v>98</v>
      </c>
      <c r="P24" s="70">
        <v>18351</v>
      </c>
      <c r="Q24" s="68"/>
    </row>
    <row r="25" spans="15:17">
      <c r="O25" s="69" t="s">
        <v>99</v>
      </c>
      <c r="P25" s="70">
        <v>4006</v>
      </c>
      <c r="Q25" s="68"/>
    </row>
    <row r="26" spans="15:17">
      <c r="O26" s="69" t="s">
        <v>100</v>
      </c>
      <c r="P26" s="70">
        <v>0</v>
      </c>
      <c r="Q26" s="68"/>
    </row>
    <row r="27" spans="15:17">
      <c r="O27" s="69" t="s">
        <v>101</v>
      </c>
      <c r="P27" s="70">
        <v>0</v>
      </c>
      <c r="Q27" s="68"/>
    </row>
    <row r="28" spans="15:17">
      <c r="O28" s="69" t="s">
        <v>102</v>
      </c>
      <c r="P28" s="70">
        <v>0</v>
      </c>
      <c r="Q28" s="68"/>
    </row>
    <row r="29" spans="15:17">
      <c r="O29" s="69" t="s">
        <v>103</v>
      </c>
      <c r="P29" s="70">
        <v>0</v>
      </c>
      <c r="Q29" s="68"/>
    </row>
    <row r="30" spans="15:17" ht="20.6">
      <c r="O30" s="69" t="s">
        <v>104</v>
      </c>
      <c r="P30" s="70">
        <v>0</v>
      </c>
      <c r="Q30" s="68"/>
    </row>
    <row r="31" spans="15:17" ht="20.6">
      <c r="O31" s="69" t="s">
        <v>105</v>
      </c>
      <c r="P31" s="70">
        <v>37</v>
      </c>
      <c r="Q31" s="68"/>
    </row>
    <row r="32" spans="15:17">
      <c r="O32" s="69" t="s">
        <v>106</v>
      </c>
      <c r="P32" s="70">
        <v>0</v>
      </c>
      <c r="Q32" s="68"/>
    </row>
    <row r="33" spans="15:17">
      <c r="O33" s="69" t="s">
        <v>107</v>
      </c>
      <c r="P33" s="70">
        <v>0</v>
      </c>
      <c r="Q33" s="68"/>
    </row>
    <row r="34" spans="15:17">
      <c r="O34" s="69" t="s">
        <v>108</v>
      </c>
      <c r="P34" s="70">
        <v>486</v>
      </c>
      <c r="Q34" s="68"/>
    </row>
    <row r="35" spans="15:17">
      <c r="O35" s="69" t="s">
        <v>109</v>
      </c>
      <c r="P35" s="70">
        <v>1</v>
      </c>
      <c r="Q35" s="68"/>
    </row>
    <row r="36" spans="15:17">
      <c r="O36" s="69" t="s">
        <v>110</v>
      </c>
      <c r="P36" s="70">
        <v>0</v>
      </c>
      <c r="Q36" s="68"/>
    </row>
    <row r="37" spans="15:17">
      <c r="O37" s="69" t="s">
        <v>111</v>
      </c>
      <c r="P37" s="70">
        <v>22590</v>
      </c>
      <c r="Q37" s="68"/>
    </row>
    <row r="38" spans="15:17">
      <c r="O38" s="69" t="s">
        <v>112</v>
      </c>
      <c r="P38" s="70">
        <v>786</v>
      </c>
      <c r="Q38" s="68"/>
    </row>
    <row r="39" spans="15:17">
      <c r="O39" s="69" t="s">
        <v>113</v>
      </c>
      <c r="P39" s="70">
        <v>3220</v>
      </c>
      <c r="Q39" s="68"/>
    </row>
    <row r="40" spans="15:17">
      <c r="O40" s="69" t="s">
        <v>114</v>
      </c>
      <c r="P40" s="70">
        <v>6190</v>
      </c>
      <c r="Q40" s="68"/>
    </row>
    <row r="41" spans="15:17">
      <c r="O41" s="68"/>
      <c r="P41" s="68"/>
    </row>
    <row r="42" spans="15:17">
      <c r="O42" s="71"/>
      <c r="P42" s="65"/>
      <c r="Q42" s="68"/>
    </row>
    <row r="43" spans="15:17" ht="14.15">
      <c r="O43" s="61"/>
      <c r="P43" s="62"/>
      <c r="Q43" s="63"/>
    </row>
    <row r="44" spans="15:17" ht="14.15">
      <c r="O44" s="63"/>
      <c r="P44" s="63"/>
      <c r="Q44" s="58"/>
    </row>
    <row r="45" spans="15:17">
      <c r="O45" s="64"/>
      <c r="P45" s="65"/>
      <c r="Q45" s="58"/>
    </row>
    <row r="47" spans="15:17">
      <c r="O47" s="2" t="s">
        <v>115</v>
      </c>
      <c r="P47">
        <f>P20+P24+P25+P34+P38</f>
        <v>24044</v>
      </c>
    </row>
    <row r="48" spans="15:17">
      <c r="O48" s="2" t="s">
        <v>116</v>
      </c>
      <c r="P48">
        <f>P40</f>
        <v>6190</v>
      </c>
    </row>
    <row r="49" spans="15:16">
      <c r="O49" s="2" t="s">
        <v>117</v>
      </c>
      <c r="P49">
        <f>P39</f>
        <v>3220</v>
      </c>
    </row>
    <row r="50" spans="15:16">
      <c r="O50" s="2" t="s">
        <v>118</v>
      </c>
      <c r="P50">
        <f>P37</f>
        <v>22590</v>
      </c>
    </row>
    <row r="51" spans="15:16">
      <c r="O51" s="2"/>
    </row>
  </sheetData>
  <mergeCells count="2">
    <mergeCell ref="H6:N6"/>
    <mergeCell ref="P18:P19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tabSelected="1" topLeftCell="I4" zoomScaleNormal="100" workbookViewId="0">
      <selection activeCell="O20" sqref="O20"/>
    </sheetView>
  </sheetViews>
  <sheetFormatPr defaultColWidth="8.69140625" defaultRowHeight="12.45"/>
  <cols>
    <col min="1" max="1" width="2.69140625" customWidth="1"/>
    <col min="2" max="2" width="20.3046875" customWidth="1"/>
    <col min="3" max="3" width="39.3828125" customWidth="1"/>
    <col min="4" max="5" width="11.3828125" customWidth="1"/>
    <col min="6" max="6" width="10.3046875" customWidth="1"/>
    <col min="7" max="7" width="21.3828125" customWidth="1"/>
    <col min="8" max="14" width="14.84375" customWidth="1"/>
    <col min="15" max="15" width="16.3046875" customWidth="1"/>
    <col min="16" max="16" width="13.69140625" customWidth="1"/>
    <col min="17" max="18" width="15.3828125" customWidth="1"/>
  </cols>
  <sheetData>
    <row r="1" spans="2:18">
      <c r="H1" s="51"/>
    </row>
    <row r="2" spans="2:18" ht="17.600000000000001">
      <c r="B2" s="40" t="s">
        <v>85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1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>
      <c r="B5" s="43" t="s">
        <v>41</v>
      </c>
      <c r="C5" s="43" t="s">
        <v>86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76</v>
      </c>
      <c r="P5" s="43" t="s">
        <v>77</v>
      </c>
      <c r="Q5" s="43"/>
    </row>
    <row r="6" spans="2:18" ht="37.299999999999997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4" t="s">
        <v>83</v>
      </c>
      <c r="I6" s="74"/>
      <c r="J6" s="74"/>
      <c r="K6" s="74"/>
      <c r="L6" s="74"/>
      <c r="M6" s="74"/>
      <c r="N6" s="74"/>
      <c r="O6" s="44" t="s">
        <v>89</v>
      </c>
      <c r="P6" s="44" t="s">
        <v>87</v>
      </c>
      <c r="Q6" s="44"/>
    </row>
    <row r="7" spans="2:18" ht="17.25" customHeight="1">
      <c r="B7" s="30"/>
      <c r="C7" s="30" t="str">
        <f>SEC_Processes!E8</f>
        <v>Existing Photovoltaic</v>
      </c>
      <c r="D7" s="80" t="s">
        <v>25</v>
      </c>
      <c r="E7" s="80" t="s">
        <v>137</v>
      </c>
      <c r="F7" s="80">
        <v>1</v>
      </c>
      <c r="G7" s="80">
        <v>31.536000000000001</v>
      </c>
      <c r="H7" s="80">
        <v>22.59</v>
      </c>
      <c r="I7" s="80">
        <v>22.59</v>
      </c>
      <c r="J7" s="80">
        <v>22.59</v>
      </c>
      <c r="K7" s="80">
        <v>22.59</v>
      </c>
      <c r="L7" s="80">
        <v>22.59</v>
      </c>
      <c r="M7" s="29"/>
      <c r="N7" s="29">
        <v>0</v>
      </c>
      <c r="O7" s="29">
        <v>10</v>
      </c>
      <c r="P7" s="29"/>
      <c r="Q7" s="30"/>
    </row>
    <row r="8" spans="2:18" ht="15" customHeight="1">
      <c r="B8" s="30"/>
      <c r="C8" s="30" t="str">
        <f>SEC_Processes!E9</f>
        <v>Existing Onshore Wind Turbines</v>
      </c>
      <c r="D8" s="80" t="s">
        <v>27</v>
      </c>
      <c r="E8" s="80" t="s">
        <v>137</v>
      </c>
      <c r="F8" s="80">
        <v>1</v>
      </c>
      <c r="G8" s="80">
        <v>31.536000000000001</v>
      </c>
      <c r="H8" s="80">
        <v>6.19</v>
      </c>
      <c r="I8" s="80">
        <v>6.19</v>
      </c>
      <c r="J8" s="80">
        <v>6.19</v>
      </c>
      <c r="K8" s="80">
        <v>6.19</v>
      </c>
      <c r="L8" s="80">
        <v>6.19</v>
      </c>
      <c r="M8" s="29"/>
      <c r="N8" s="29">
        <v>0</v>
      </c>
      <c r="O8" s="29">
        <v>10</v>
      </c>
      <c r="P8" s="29"/>
      <c r="Q8" s="30"/>
    </row>
    <row r="9" spans="2:18">
      <c r="B9" s="30"/>
      <c r="C9" s="30" t="str">
        <f>SEC_Processes!E10</f>
        <v>Existing Onshore Wind Turbines</v>
      </c>
      <c r="D9" s="80" t="s">
        <v>141</v>
      </c>
      <c r="E9" s="80" t="s">
        <v>137</v>
      </c>
      <c r="F9" s="80">
        <v>1</v>
      </c>
      <c r="G9" s="80">
        <v>31.536000000000001</v>
      </c>
      <c r="H9" s="80">
        <v>3.22</v>
      </c>
      <c r="I9" s="80">
        <v>3.22</v>
      </c>
      <c r="J9" s="80">
        <v>3.22</v>
      </c>
      <c r="K9" s="80">
        <v>3.22</v>
      </c>
      <c r="L9" s="80">
        <v>3.22</v>
      </c>
      <c r="M9" s="29"/>
      <c r="N9" s="29">
        <v>0</v>
      </c>
      <c r="O9" s="29">
        <v>10</v>
      </c>
      <c r="P9" s="29"/>
      <c r="Q9" s="30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="160" zoomScaleNormal="160" workbookViewId="0">
      <selection activeCell="E14" sqref="E14"/>
    </sheetView>
  </sheetViews>
  <sheetFormatPr defaultColWidth="8.69140625" defaultRowHeight="12.45"/>
  <cols>
    <col min="1" max="1" width="2.69140625" customWidth="1"/>
    <col min="2" max="2" width="30" customWidth="1"/>
    <col min="3" max="3" width="66.3046875" customWidth="1"/>
    <col min="4" max="4" width="12.3046875" customWidth="1"/>
    <col min="5" max="5" width="19.53515625" customWidth="1"/>
    <col min="6" max="6" width="13.3046875" customWidth="1"/>
    <col min="9" max="9" width="53.3046875" customWidth="1"/>
  </cols>
  <sheetData>
    <row r="2" spans="2:9" ht="17.600000000000001">
      <c r="B2" s="40" t="s">
        <v>88</v>
      </c>
      <c r="C2" s="17"/>
      <c r="E2" s="15"/>
    </row>
    <row r="3" spans="2:9">
      <c r="C3" s="4"/>
      <c r="E3" s="5"/>
    </row>
    <row r="4" spans="2:9" ht="15.75" customHeight="1">
      <c r="B4" s="15" t="s">
        <v>62</v>
      </c>
      <c r="F4" s="13"/>
    </row>
    <row r="5" spans="2:9" ht="15.75" customHeight="1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I5" s="21"/>
    </row>
    <row r="6" spans="2:9" ht="32.15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</row>
    <row r="7" spans="2:9" ht="15.75" customHeight="1">
      <c r="B7" s="29"/>
      <c r="C7" s="29"/>
      <c r="D7" s="29"/>
      <c r="E7" s="29"/>
      <c r="F7" s="50">
        <v>1</v>
      </c>
    </row>
    <row r="8" spans="2:9" ht="15.75" customHeight="1">
      <c r="B8" s="29"/>
      <c r="C8" s="29"/>
      <c r="D8" s="29"/>
      <c r="E8" s="29"/>
      <c r="F8" s="50">
        <v>1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workbookViewId="0">
      <selection activeCell="G33" sqref="G33"/>
    </sheetView>
  </sheetViews>
  <sheetFormatPr defaultRowHeight="12.45"/>
  <cols>
    <col min="3" max="3" width="26.15234375" customWidth="1"/>
    <col min="4" max="4" width="20.3828125" customWidth="1"/>
    <col min="5" max="5" width="15" customWidth="1"/>
  </cols>
  <sheetData>
    <row r="5" spans="3:5">
      <c r="D5" s="15" t="s">
        <v>121</v>
      </c>
    </row>
    <row r="6" spans="3:5">
      <c r="C6" s="43" t="s">
        <v>41</v>
      </c>
      <c r="D6" s="43" t="s">
        <v>3</v>
      </c>
      <c r="E6" s="43"/>
    </row>
    <row r="7" spans="3:5">
      <c r="E7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Inlun H</cp:lastModifiedBy>
  <cp:revision/>
  <dcterms:created xsi:type="dcterms:W3CDTF">2000-12-13T15:53:11Z</dcterms:created>
  <dcterms:modified xsi:type="dcterms:W3CDTF">2025-04-28T14:30:20Z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640539824962615</vt:r8>
  </property>
</Properties>
</file>