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диплом\Новая папка\"/>
    </mc:Choice>
  </mc:AlternateContent>
  <bookViews>
    <workbookView xWindow="0" yWindow="0" windowWidth="23040" windowHeight="9192" activeTab="1"/>
  </bookViews>
  <sheets>
    <sheet name="Лист1" sheetId="1" r:id="rId1"/>
    <sheet name="Лист3" sheetId="4" r:id="rId2"/>
    <sheet name="Лист2" sheetId="3" r:id="rId3"/>
    <sheet name="ЄС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2" l="1"/>
  <c r="M18" i="2"/>
  <c r="M12" i="2" l="1"/>
  <c r="M11" i="2"/>
  <c r="M10" i="2"/>
  <c r="M8" i="2"/>
  <c r="M7" i="2"/>
  <c r="M6" i="2"/>
  <c r="M5" i="2"/>
  <c r="M4" i="2"/>
  <c r="M3" i="2"/>
  <c r="M2" i="2"/>
  <c r="M15" i="2"/>
</calcChain>
</file>

<file path=xl/sharedStrings.xml><?xml version="1.0" encoding="utf-8"?>
<sst xmlns="http://schemas.openxmlformats.org/spreadsheetml/2006/main" count="441" uniqueCount="192">
  <si>
    <t>Країна</t>
  </si>
  <si>
    <t>Офшорні статки</t>
  </si>
  <si>
    <t>Загальні податкові втрати</t>
  </si>
  <si>
    <t>Втрати від под. уникнення</t>
  </si>
  <si>
    <t>Втрати від под. ухилення</t>
  </si>
  <si>
    <t>Податк. надходження</t>
  </si>
  <si>
    <t>Афганістан</t>
  </si>
  <si>
    <t>Албанія</t>
  </si>
  <si>
    <t>Алжир</t>
  </si>
  <si>
    <t>Ангола</t>
  </si>
  <si>
    <t>Аргентина</t>
  </si>
  <si>
    <t>Вірменія</t>
  </si>
  <si>
    <t>Аруба</t>
  </si>
  <si>
    <t>Австралія</t>
  </si>
  <si>
    <t>Австрія</t>
  </si>
  <si>
    <t>Азербайджан</t>
  </si>
  <si>
    <t>Бангладеш</t>
  </si>
  <si>
    <t>Барбадос</t>
  </si>
  <si>
    <t>Білорусь</t>
  </si>
  <si>
    <t>Бельгія</t>
  </si>
  <si>
    <t>Беліз</t>
  </si>
  <si>
    <t>Бенін</t>
  </si>
  <si>
    <t>Бутан</t>
  </si>
  <si>
    <t>Болівія</t>
  </si>
  <si>
    <t>Боснія і Герцеговина</t>
  </si>
  <si>
    <t>Ботсвана</t>
  </si>
  <si>
    <t>Бразилія</t>
  </si>
  <si>
    <t>Болгарія</t>
  </si>
  <si>
    <t>Буркіна Фасо</t>
  </si>
  <si>
    <t>Бурунді</t>
  </si>
  <si>
    <t>Камбоджа</t>
  </si>
  <si>
    <t>Камерун</t>
  </si>
  <si>
    <t>Канада</t>
  </si>
  <si>
    <t>Кабо-Верде</t>
  </si>
  <si>
    <t>Центральноафриканська Республіка</t>
  </si>
  <si>
    <t>Чад</t>
  </si>
  <si>
    <t>Чилі</t>
  </si>
  <si>
    <t>Китай</t>
  </si>
  <si>
    <t>Колумбія</t>
  </si>
  <si>
    <t>Коморські острови</t>
  </si>
  <si>
    <t>Конго, дем. Респ</t>
  </si>
  <si>
    <t>Республіка Конго</t>
  </si>
  <si>
    <t>Коста-Ріка</t>
  </si>
  <si>
    <t>Кот д’Івуар</t>
  </si>
  <si>
    <t>Хорватія</t>
  </si>
  <si>
    <t>Куба</t>
  </si>
  <si>
    <t>Кіпр</t>
  </si>
  <si>
    <t>Чехія</t>
  </si>
  <si>
    <t>Данія</t>
  </si>
  <si>
    <t>Джібуті</t>
  </si>
  <si>
    <t>Домініка</t>
  </si>
  <si>
    <t>Домініканська республіка</t>
  </si>
  <si>
    <t>Еквадор</t>
  </si>
  <si>
    <t>Єгипет</t>
  </si>
  <si>
    <t>Сальвадор</t>
  </si>
  <si>
    <t>Екваторіальна Гвінея</t>
  </si>
  <si>
    <t>Естонія</t>
  </si>
  <si>
    <t>Есватіні</t>
  </si>
  <si>
    <t>Ефіопія</t>
  </si>
  <si>
    <t>Фіджі</t>
  </si>
  <si>
    <t>Фінляндія</t>
  </si>
  <si>
    <t>Франція</t>
  </si>
  <si>
    <t>Гамбія</t>
  </si>
  <si>
    <t>Грузія</t>
  </si>
  <si>
    <t>Німеччина</t>
  </si>
  <si>
    <t>Гана</t>
  </si>
  <si>
    <t>Греція</t>
  </si>
  <si>
    <t>Гренада</t>
  </si>
  <si>
    <t>Гватемала</t>
  </si>
  <si>
    <t>Гвіана</t>
  </si>
  <si>
    <t>Гвінея</t>
  </si>
  <si>
    <t>Гвінея-Бісау</t>
  </si>
  <si>
    <t>Гаїті</t>
  </si>
  <si>
    <t>Гондурас</t>
  </si>
  <si>
    <t>Гонконг</t>
  </si>
  <si>
    <t>Угорщина</t>
  </si>
  <si>
    <t>Ісландія</t>
  </si>
  <si>
    <t>Індонезія</t>
  </si>
  <si>
    <t>Іран</t>
  </si>
  <si>
    <t>Ірландія</t>
  </si>
  <si>
    <t>Ізраїль</t>
  </si>
  <si>
    <t>Італія</t>
  </si>
  <si>
    <t>Ямайка</t>
  </si>
  <si>
    <t>Японія</t>
  </si>
  <si>
    <t>Йорданія</t>
  </si>
  <si>
    <t>Казахстан</t>
  </si>
  <si>
    <t>Кенія</t>
  </si>
  <si>
    <t>Кірібаті</t>
  </si>
  <si>
    <t>Кувейт</t>
  </si>
  <si>
    <t>Киргизька Республіка</t>
  </si>
  <si>
    <t>Лаос</t>
  </si>
  <si>
    <t>Латвія</t>
  </si>
  <si>
    <t>Ліван</t>
  </si>
  <si>
    <t>Лесото</t>
  </si>
  <si>
    <t>Ліберія</t>
  </si>
  <si>
    <t>Лівія</t>
  </si>
  <si>
    <t>Литва</t>
  </si>
  <si>
    <t>Люксембург</t>
  </si>
  <si>
    <t>Макао</t>
  </si>
  <si>
    <t>Мадагаскар</t>
  </si>
  <si>
    <t>Малаві</t>
  </si>
  <si>
    <t>Малайзія</t>
  </si>
  <si>
    <t>Мальдіви</t>
  </si>
  <si>
    <t>Малі</t>
  </si>
  <si>
    <t>Мальта</t>
  </si>
  <si>
    <t>Маршаллові острови</t>
  </si>
  <si>
    <t>Мавританія</t>
  </si>
  <si>
    <t>Маврикій</t>
  </si>
  <si>
    <t>Мексика</t>
  </si>
  <si>
    <t>Мікронезія</t>
  </si>
  <si>
    <t>Молдова</t>
  </si>
  <si>
    <t>Монголія</t>
  </si>
  <si>
    <t>Марокко</t>
  </si>
  <si>
    <t>Мозамбік</t>
  </si>
  <si>
    <t>М'янма</t>
  </si>
  <si>
    <t>Намібія</t>
  </si>
  <si>
    <t>Науру</t>
  </si>
  <si>
    <t>Непал</t>
  </si>
  <si>
    <t>Нідерланди</t>
  </si>
  <si>
    <t>Нова Зеландія</t>
  </si>
  <si>
    <t>Нікарагуа</t>
  </si>
  <si>
    <t>Нігер</t>
  </si>
  <si>
    <t>Північна Македонія</t>
  </si>
  <si>
    <t>Норвегія</t>
  </si>
  <si>
    <t>Оман</t>
  </si>
  <si>
    <t>Пакистан</t>
  </si>
  <si>
    <t>Палау</t>
  </si>
  <si>
    <t>Панама</t>
  </si>
  <si>
    <t>Папуа-Нова Гвінея</t>
  </si>
  <si>
    <t>Парагвай</t>
  </si>
  <si>
    <t>Перу</t>
  </si>
  <si>
    <t>Філіппіни</t>
  </si>
  <si>
    <t>Польща</t>
  </si>
  <si>
    <t>Португалія</t>
  </si>
  <si>
    <t>Румунія</t>
  </si>
  <si>
    <t>Росія</t>
  </si>
  <si>
    <t>Руанда</t>
  </si>
  <si>
    <t>Самоа</t>
  </si>
  <si>
    <t>Сан-Марино</t>
  </si>
  <si>
    <t>Сан-Томе і Принсіпі</t>
  </si>
  <si>
    <t>Саудівська Аравія</t>
  </si>
  <si>
    <t>Сенегал</t>
  </si>
  <si>
    <t>Сербія</t>
  </si>
  <si>
    <t>Сейшельські острови</t>
  </si>
  <si>
    <t>Сьєрра-Леоне</t>
  </si>
  <si>
    <t>Сінгапур</t>
  </si>
  <si>
    <t>Словаччина</t>
  </si>
  <si>
    <t>Словенія</t>
  </si>
  <si>
    <t>Соломонові острови</t>
  </si>
  <si>
    <t>Сомалі</t>
  </si>
  <si>
    <t>Південна Африка</t>
  </si>
  <si>
    <t>Південна Корея</t>
  </si>
  <si>
    <t>Іспанія</t>
  </si>
  <si>
    <t>Шрі Ланка</t>
  </si>
  <si>
    <t>Сент-Люсія</t>
  </si>
  <si>
    <t>Сент-Вінсент і Гренадини</t>
  </si>
  <si>
    <t>Судан</t>
  </si>
  <si>
    <t>Сурінам</t>
  </si>
  <si>
    <t>Швеція</t>
  </si>
  <si>
    <t>Швейцарія</t>
  </si>
  <si>
    <t>Таджикистан</t>
  </si>
  <si>
    <t>Танзанія</t>
  </si>
  <si>
    <t>Таїланд</t>
  </si>
  <si>
    <t>Того</t>
  </si>
  <si>
    <t>Тонга</t>
  </si>
  <si>
    <t>Туніс</t>
  </si>
  <si>
    <t>Туреччина</t>
  </si>
  <si>
    <t>Уганда</t>
  </si>
  <si>
    <t>Україна</t>
  </si>
  <si>
    <t>Об'єднані Арабські Емірати</t>
  </si>
  <si>
    <t>Об'єднане Королівство</t>
  </si>
  <si>
    <t>Сполучені Штати</t>
  </si>
  <si>
    <t>Тихоокеанські острови США</t>
  </si>
  <si>
    <t>Узбекистан</t>
  </si>
  <si>
    <t>Вануату</t>
  </si>
  <si>
    <t>Венесуела</t>
  </si>
  <si>
    <t>В'єтнам</t>
  </si>
  <si>
    <t>Ємен</t>
  </si>
  <si>
    <t>Замбія</t>
  </si>
  <si>
    <t>Зімбабве</t>
  </si>
  <si>
    <t>ВВП на душу насел</t>
  </si>
  <si>
    <t>10 000 - 20 000</t>
  </si>
  <si>
    <t>0 - 10 000</t>
  </si>
  <si>
    <t>20 000 - 30 000</t>
  </si>
  <si>
    <t>30 000 - 40 000</t>
  </si>
  <si>
    <t>40 000 - 50 000</t>
  </si>
  <si>
    <t>50 000 - 60 000</t>
  </si>
  <si>
    <t>60 000 - 70 000</t>
  </si>
  <si>
    <t>70 000 - 80 000</t>
  </si>
  <si>
    <t>80 000 - 90 000</t>
  </si>
  <si>
    <t>понад 90 000</t>
  </si>
  <si>
    <t>Час на податки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</si>
</sst>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>
    <font>
      <sz val="11"/>
      <color theme="1"/>
      <name val="Calibri"/>
      <family val="2"/>
      <charset val="204"/>
      <scheme val="minor"/>
    </font>
    <font>
      <sz val="10"/>
      <color rgb="FF000000"/>
      <name val="HelveticaNeueLTStd-BdCn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1" xfId="0" applyFont="1" applyBorder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1" xfId="0" applyFont="1" applyFill="1" applyBorder="1"/>
    <xf numFmtId="0" fontId="1" fillId="0" borderId="1" xfId="0" applyFont="1" applyBorder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0" fontId="0" fillId="4" borderId="0" xfId="0" applyFill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07B-47BB-8FC1-73F91AEF9F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07B-47BB-8FC1-73F91AEF9F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07B-47BB-8FC1-73F91AEF9F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07B-47BB-8FC1-73F91AEF9F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E07B-47BB-8FC1-73F91AEF9F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7B-47BB-8FC1-73F91AEF9F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07B-47BB-8FC1-73F91AEF9FC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07B-47BB-8FC1-73F91AEF9FC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07B-47BB-8FC1-73F91AEF9FC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07B-47BB-8FC1-73F91AEF9FC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07B-47BB-8FC1-73F91AEF9FC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07B-47BB-8FC1-73F91AEF9FC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E07B-47BB-8FC1-73F91AEF9FC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E07B-47BB-8FC1-73F91AEF9FC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E07B-47BB-8FC1-73F91AEF9FC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07B-47BB-8FC1-73F91AEF9FC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07B-47BB-8FC1-73F91AEF9FC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E07B-47BB-8FC1-73F91AEF9FC9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07B-47BB-8FC1-73F91AEF9FC9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07B-47BB-8FC1-73F91AEF9FC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ЄС!$L$2:$L$11</c:f>
              <c:strCache>
                <c:ptCount val="10"/>
                <c:pt idx="0">
                  <c:v>0 - 10 000</c:v>
                </c:pt>
                <c:pt idx="1">
                  <c:v>10 000 - 20 000</c:v>
                </c:pt>
                <c:pt idx="2">
                  <c:v>20 000 - 30 000</c:v>
                </c:pt>
                <c:pt idx="3">
                  <c:v>30 000 - 40 000</c:v>
                </c:pt>
                <c:pt idx="4">
                  <c:v>40 000 - 50 000</c:v>
                </c:pt>
                <c:pt idx="5">
                  <c:v>50 000 - 60 000</c:v>
                </c:pt>
                <c:pt idx="6">
                  <c:v>60 000 - 70 000</c:v>
                </c:pt>
                <c:pt idx="7">
                  <c:v>70 000 - 80 000</c:v>
                </c:pt>
                <c:pt idx="8">
                  <c:v>80 000 - 90 000</c:v>
                </c:pt>
                <c:pt idx="9">
                  <c:v>понад 90 000</c:v>
                </c:pt>
              </c:strCache>
            </c:strRef>
          </c:cat>
          <c:val>
            <c:numRef>
              <c:f>ЄС!$M$2:$M$11</c:f>
              <c:numCache>
                <c:formatCode>0.0</c:formatCode>
                <c:ptCount val="10"/>
                <c:pt idx="0">
                  <c:v>3.7037037037037037</c:v>
                </c:pt>
                <c:pt idx="1">
                  <c:v>29.62962962962963</c:v>
                </c:pt>
                <c:pt idx="2">
                  <c:v>25.925925925925927</c:v>
                </c:pt>
                <c:pt idx="3">
                  <c:v>7.4074074074074074</c:v>
                </c:pt>
                <c:pt idx="4">
                  <c:v>14.814814814814815</c:v>
                </c:pt>
                <c:pt idx="5">
                  <c:v>7.4074074074074074</c:v>
                </c:pt>
                <c:pt idx="6">
                  <c:v>3.7037037037037037</c:v>
                </c:pt>
                <c:pt idx="7">
                  <c:v>0</c:v>
                </c:pt>
                <c:pt idx="8">
                  <c:v>3.7037037037037037</c:v>
                </c:pt>
                <c:pt idx="9">
                  <c:v>3.7037037037037037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B-47BB-8FC1-73F91AEF9FC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499110</xdr:colOff>
      <xdr:row>3</xdr:row>
      <xdr:rowOff>57150</xdr:rowOff>
    </xdr:from>
    <xdr:to>
      <xdr:col>22</xdr:col>
      <xdr:colOff>194310</xdr:colOff>
      <xdr:row>18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5"/>
  <sheetViews>
    <sheetView workbookViewId="0">
      <selection sqref="A1:XFD1048576"/>
    </sheetView>
  </sheetViews>
  <sheetFormatPr defaultRowHeight="14.4"/>
  <cols>
    <col min="2" max="2" width="9.88671875" customWidth="1"/>
  </cols>
  <sheetData>
    <row r="1" spans="1:8" ht="57.6">
      <c r="A1" s="1" t="s">
        <v>0</v>
      </c>
      <c r="B1" s="2" t="s">
        <v>1</v>
      </c>
      <c r="C1" s="3" t="s">
        <v>180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191</v>
      </c>
    </row>
    <row r="2" spans="1:8">
      <c r="A2" s="4" t="s">
        <v>6</v>
      </c>
      <c r="B2" s="5">
        <v>5.5698794191251428</v>
      </c>
      <c r="C2" s="6">
        <v>581</v>
      </c>
      <c r="D2" s="5">
        <v>8.0457110274091581E-2</v>
      </c>
      <c r="E2" s="5">
        <v>1.6649483559648875E-2</v>
      </c>
      <c r="F2" s="5">
        <v>6.3807620174597693E-2</v>
      </c>
      <c r="G2" s="5">
        <v>43.514593901097591</v>
      </c>
      <c r="H2" s="11">
        <v>270</v>
      </c>
    </row>
    <row r="3" spans="1:8">
      <c r="A3" s="4" t="s">
        <v>7</v>
      </c>
      <c r="B3" s="5">
        <v>104.52971460752893</v>
      </c>
      <c r="C3" s="6">
        <v>5287</v>
      </c>
      <c r="D3" s="5">
        <v>16.468983148135408</v>
      </c>
      <c r="E3" s="5">
        <v>15.152136373393684</v>
      </c>
      <c r="F3" s="5">
        <v>1.3168467747417212</v>
      </c>
      <c r="G3" s="5">
        <v>911.62996302990064</v>
      </c>
      <c r="H3" s="11">
        <v>252</v>
      </c>
    </row>
    <row r="4" spans="1:8">
      <c r="A4" s="4" t="s">
        <v>8</v>
      </c>
      <c r="B4" s="5">
        <v>80.069073163082237</v>
      </c>
      <c r="C4" s="6">
        <v>3263</v>
      </c>
      <c r="D4" s="5">
        <v>11.955512688604076</v>
      </c>
      <c r="E4" s="5">
        <v>10.548493805348485</v>
      </c>
      <c r="F4" s="5">
        <v>1.4070188832555899</v>
      </c>
      <c r="G4" s="5">
        <v>617.62983588797067</v>
      </c>
      <c r="H4" s="11">
        <v>265</v>
      </c>
    </row>
    <row r="5" spans="1:8">
      <c r="A5" s="4" t="s">
        <v>9</v>
      </c>
      <c r="B5" s="5">
        <v>802.96576755769729</v>
      </c>
      <c r="C5" s="6">
        <v>2012</v>
      </c>
      <c r="D5" s="5">
        <v>76.023335793001564</v>
      </c>
      <c r="E5" s="5">
        <v>69.190008239803603</v>
      </c>
      <c r="F5" s="5">
        <v>6.8333275531979778</v>
      </c>
      <c r="G5" s="5">
        <v>1033.2227088910806</v>
      </c>
      <c r="H5" s="12">
        <v>287</v>
      </c>
    </row>
    <row r="6" spans="1:8">
      <c r="A6" s="4" t="s">
        <v>10</v>
      </c>
      <c r="B6" s="5">
        <v>446.31767629244712</v>
      </c>
      <c r="C6" s="6">
        <v>8555</v>
      </c>
      <c r="D6" s="5">
        <v>61.13996796527983</v>
      </c>
      <c r="E6" s="5">
        <v>53.326214753793934</v>
      </c>
      <c r="F6" s="5">
        <v>7.8137532114858841</v>
      </c>
      <c r="G6" s="5">
        <v>2737.57838675327</v>
      </c>
      <c r="H6" s="12">
        <v>311.5</v>
      </c>
    </row>
    <row r="7" spans="1:8">
      <c r="A7" s="4" t="s">
        <v>11</v>
      </c>
      <c r="B7" s="5">
        <v>102.14746748975961</v>
      </c>
      <c r="C7" s="6">
        <v>4155</v>
      </c>
      <c r="D7" s="5">
        <v>11.514038973946096</v>
      </c>
      <c r="E7" s="5">
        <v>9.8742553387905883</v>
      </c>
      <c r="F7" s="5">
        <v>1.6397836351555024</v>
      </c>
      <c r="G7" s="5">
        <v>751.88857972936546</v>
      </c>
      <c r="H7" s="12">
        <v>264</v>
      </c>
    </row>
    <row r="8" spans="1:8">
      <c r="A8" s="4" t="s">
        <v>12</v>
      </c>
      <c r="B8" s="5">
        <v>7658.4998339062849</v>
      </c>
      <c r="C8" s="6">
        <v>21833</v>
      </c>
      <c r="D8" s="5">
        <v>301.23456629699882</v>
      </c>
      <c r="E8" s="5">
        <v>64.954250068846392</v>
      </c>
      <c r="F8" s="5">
        <v>236.28031622815246</v>
      </c>
      <c r="G8" s="5">
        <v>5705.4980284797912</v>
      </c>
      <c r="H8" s="13">
        <v>139</v>
      </c>
    </row>
    <row r="9" spans="1:8">
      <c r="A9" s="4" t="s">
        <v>13</v>
      </c>
      <c r="B9" s="5">
        <v>3391.7038623523572</v>
      </c>
      <c r="C9" s="6">
        <v>52825</v>
      </c>
      <c r="D9" s="5">
        <v>174.90448793957802</v>
      </c>
      <c r="E9" s="5">
        <v>98.568323637872012</v>
      </c>
      <c r="F9" s="5">
        <v>76.336164301706006</v>
      </c>
      <c r="G9" s="5">
        <v>16215.847438522214</v>
      </c>
      <c r="H9" s="11">
        <v>105</v>
      </c>
    </row>
    <row r="10" spans="1:8">
      <c r="A10" s="4" t="s">
        <v>14</v>
      </c>
      <c r="B10" s="5">
        <v>2747.6523417657904</v>
      </c>
      <c r="C10" s="6">
        <v>48154</v>
      </c>
      <c r="D10" s="5">
        <v>114.94233801023431</v>
      </c>
      <c r="E10" s="5">
        <v>39.478948140686605</v>
      </c>
      <c r="F10" s="5">
        <v>75.463389869547683</v>
      </c>
      <c r="G10" s="5">
        <v>13645.597807394421</v>
      </c>
      <c r="H10" s="11">
        <v>131</v>
      </c>
    </row>
    <row r="11" spans="1:8">
      <c r="A11" s="4" t="s">
        <v>15</v>
      </c>
      <c r="B11" s="5">
        <v>224.47798934962904</v>
      </c>
      <c r="C11" s="6">
        <v>4218</v>
      </c>
      <c r="D11" s="5">
        <v>3.4040746250059883</v>
      </c>
      <c r="E11" s="5">
        <v>0.79604216268813455</v>
      </c>
      <c r="F11" s="5">
        <v>2.6080324623178543</v>
      </c>
      <c r="G11" s="5">
        <v>728.67856905365682</v>
      </c>
      <c r="H11" s="11">
        <v>159</v>
      </c>
    </row>
    <row r="12" spans="1:8">
      <c r="A12" s="4" t="s">
        <v>16</v>
      </c>
      <c r="B12" s="5">
        <v>11.934722732505774</v>
      </c>
      <c r="C12" s="6">
        <v>1998</v>
      </c>
      <c r="D12" s="5">
        <v>4.4183423623126332</v>
      </c>
      <c r="E12" s="5">
        <v>4.2352110002872969</v>
      </c>
      <c r="F12" s="5">
        <v>0.18313136202533628</v>
      </c>
      <c r="G12" s="5">
        <v>127.51649341718779</v>
      </c>
      <c r="H12" s="11">
        <v>435</v>
      </c>
    </row>
    <row r="13" spans="1:8">
      <c r="A13" s="4" t="s">
        <v>17</v>
      </c>
      <c r="B13" s="5">
        <v>24177.848045378665</v>
      </c>
      <c r="C13" s="6">
        <v>15163</v>
      </c>
      <c r="D13" s="5">
        <v>485.67894261604869</v>
      </c>
      <c r="E13" s="5">
        <v>0.33285739646011453</v>
      </c>
      <c r="F13" s="5">
        <v>485.34608521958882</v>
      </c>
      <c r="G13" s="5">
        <v>4330.6521617632234</v>
      </c>
      <c r="H13" s="11">
        <v>241</v>
      </c>
    </row>
    <row r="14" spans="1:8">
      <c r="A14" s="4" t="s">
        <v>18</v>
      </c>
      <c r="B14" s="5">
        <v>10.555068908239614</v>
      </c>
      <c r="C14" s="6">
        <v>6399</v>
      </c>
      <c r="D14" s="5">
        <v>7.0422424918923348</v>
      </c>
      <c r="E14" s="5">
        <v>6.9413509277839669</v>
      </c>
      <c r="F14" s="5">
        <v>0.1008915641083656</v>
      </c>
      <c r="G14" s="5">
        <v>1622.2381256320791</v>
      </c>
      <c r="H14" s="11">
        <v>170</v>
      </c>
    </row>
    <row r="15" spans="1:8">
      <c r="A15" s="4" t="s">
        <v>19</v>
      </c>
      <c r="B15" s="5">
        <v>9611.1599297012308</v>
      </c>
      <c r="C15" s="6">
        <v>44529</v>
      </c>
      <c r="D15" s="5">
        <v>342.24819725743697</v>
      </c>
      <c r="E15" s="5">
        <v>101.96320847608548</v>
      </c>
      <c r="F15" s="5">
        <v>240.28498878135144</v>
      </c>
      <c r="G15" s="5">
        <v>13748.594226220644</v>
      </c>
      <c r="H15" s="11">
        <v>136</v>
      </c>
    </row>
    <row r="16" spans="1:8">
      <c r="A16" s="4" t="s">
        <v>20</v>
      </c>
      <c r="B16" s="5">
        <v>25692.858271937828</v>
      </c>
      <c r="C16" s="6">
        <v>3945</v>
      </c>
      <c r="D16" s="5">
        <v>299.98401318452596</v>
      </c>
      <c r="E16" s="5">
        <v>0</v>
      </c>
      <c r="F16" s="5">
        <v>299.98401318452596</v>
      </c>
      <c r="G16" s="5">
        <v>1153.9638195558853</v>
      </c>
      <c r="H16" s="11">
        <v>147</v>
      </c>
    </row>
    <row r="17" spans="1:8">
      <c r="A17" s="4" t="s">
        <v>21</v>
      </c>
      <c r="B17" s="5">
        <v>17.977630400784246</v>
      </c>
      <c r="C17" s="6">
        <v>1251</v>
      </c>
      <c r="D17" s="5">
        <v>0.22604547042946826</v>
      </c>
      <c r="E17" s="5">
        <v>4.6098420604125216E-3</v>
      </c>
      <c r="F17" s="5">
        <v>0.22143562836905573</v>
      </c>
      <c r="G17" s="5">
        <v>172.22231626711914</v>
      </c>
      <c r="H17" s="11">
        <v>270</v>
      </c>
    </row>
    <row r="18" spans="1:8">
      <c r="A18" s="4" t="s">
        <v>22</v>
      </c>
      <c r="B18" s="5">
        <v>0</v>
      </c>
      <c r="C18" s="6">
        <v>3359</v>
      </c>
      <c r="D18" s="5">
        <v>0.11948440353189504</v>
      </c>
      <c r="E18" s="5">
        <v>0</v>
      </c>
      <c r="F18" s="5">
        <v>0.11948440353189504</v>
      </c>
      <c r="G18" s="5">
        <v>424.08954494392549</v>
      </c>
      <c r="H18" s="11">
        <v>52</v>
      </c>
    </row>
    <row r="19" spans="1:8">
      <c r="A19" s="4" t="s">
        <v>23</v>
      </c>
      <c r="B19" s="5">
        <v>197.31841803411413</v>
      </c>
      <c r="C19" s="6">
        <v>3360</v>
      </c>
      <c r="D19" s="5">
        <v>12.17504991771635</v>
      </c>
      <c r="E19" s="5">
        <v>9.2634590640397896</v>
      </c>
      <c r="F19" s="5">
        <v>2.9115908536765605</v>
      </c>
      <c r="G19" s="5">
        <v>1003.223340577975</v>
      </c>
      <c r="H19" s="11">
        <v>1025</v>
      </c>
    </row>
    <row r="20" spans="1:8">
      <c r="A20" s="4" t="s">
        <v>24</v>
      </c>
      <c r="B20" s="5">
        <v>88.577326345074383</v>
      </c>
      <c r="C20" s="6">
        <v>5913</v>
      </c>
      <c r="D20" s="5">
        <v>5.6183046038697366</v>
      </c>
      <c r="E20" s="5">
        <v>5.1547811339969858</v>
      </c>
      <c r="F20" s="5">
        <v>0.46352346987274939</v>
      </c>
      <c r="G20" s="5">
        <v>1270.0614080706191</v>
      </c>
      <c r="H20" s="11">
        <v>411</v>
      </c>
    </row>
    <row r="21" spans="1:8">
      <c r="A21" s="4" t="s">
        <v>25</v>
      </c>
      <c r="B21" s="5">
        <v>361.83139036001455</v>
      </c>
      <c r="C21" s="6">
        <v>6781</v>
      </c>
      <c r="D21" s="5">
        <v>10.769296425250309</v>
      </c>
      <c r="E21" s="5">
        <v>6.0800914247073203</v>
      </c>
      <c r="F21" s="5">
        <v>4.6892050005429855</v>
      </c>
      <c r="G21" s="5">
        <v>1878.5670826069454</v>
      </c>
      <c r="H21" s="11">
        <v>120</v>
      </c>
    </row>
    <row r="22" spans="1:8">
      <c r="A22" s="4" t="s">
        <v>26</v>
      </c>
      <c r="B22" s="5">
        <v>98.404078939516964</v>
      </c>
      <c r="C22" s="6">
        <v>6783</v>
      </c>
      <c r="D22" s="5">
        <v>71.926817546355068</v>
      </c>
      <c r="E22" s="5">
        <v>70.574757915527684</v>
      </c>
      <c r="F22" s="5">
        <v>1.3520596308274051</v>
      </c>
      <c r="G22" s="5">
        <v>2251.3917455578571</v>
      </c>
      <c r="H22" s="11">
        <v>1501</v>
      </c>
    </row>
    <row r="23" spans="1:8">
      <c r="A23" s="4" t="s">
        <v>27</v>
      </c>
      <c r="B23" s="5">
        <v>451.6737573859466</v>
      </c>
      <c r="C23" s="6">
        <v>9919</v>
      </c>
      <c r="D23" s="5">
        <v>5.8757636515809013</v>
      </c>
      <c r="E23" s="5">
        <v>3.5933851477202121</v>
      </c>
      <c r="F23" s="5">
        <v>2.2823785038606896</v>
      </c>
      <c r="G23" s="5">
        <v>1789.0220803986333</v>
      </c>
      <c r="H23" s="11">
        <v>441</v>
      </c>
    </row>
    <row r="24" spans="1:8">
      <c r="A24" s="4" t="s">
        <v>28</v>
      </c>
      <c r="B24" s="5">
        <v>10.471725239050999</v>
      </c>
      <c r="C24" s="6">
        <v>791</v>
      </c>
      <c r="D24" s="5">
        <v>0.15070575199858607</v>
      </c>
      <c r="E24" s="5">
        <v>1.2057875228486916E-2</v>
      </c>
      <c r="F24" s="5">
        <v>0.13864787677009913</v>
      </c>
      <c r="G24" s="5">
        <v>120.59656176340418</v>
      </c>
      <c r="H24" s="11">
        <v>270</v>
      </c>
    </row>
    <row r="25" spans="1:8">
      <c r="A25" s="4" t="s">
        <v>29</v>
      </c>
      <c r="B25" s="5">
        <v>9.2762200330987135</v>
      </c>
      <c r="C25" s="6">
        <v>254</v>
      </c>
      <c r="D25" s="5">
        <v>0.18432020500407212</v>
      </c>
      <c r="E25" s="5">
        <v>0</v>
      </c>
      <c r="F25" s="5">
        <v>0.18432020500407212</v>
      </c>
      <c r="G25" s="5">
        <v>36.125123990946634</v>
      </c>
      <c r="H25" s="11">
        <v>232</v>
      </c>
    </row>
    <row r="26" spans="1:8">
      <c r="A26" s="4" t="s">
        <v>30</v>
      </c>
      <c r="B26" s="5">
        <v>106.64074292935902</v>
      </c>
      <c r="C26" s="6">
        <v>1655</v>
      </c>
      <c r="D26" s="5">
        <v>1.502873245072559</v>
      </c>
      <c r="E26" s="5">
        <v>0.45164360401251397</v>
      </c>
      <c r="F26" s="5">
        <v>1.0512296410600452</v>
      </c>
      <c r="G26" s="5">
        <v>187.95540931171806</v>
      </c>
      <c r="H26" s="11">
        <v>173</v>
      </c>
    </row>
    <row r="27" spans="1:8">
      <c r="A27" s="4" t="s">
        <v>31</v>
      </c>
      <c r="B27" s="5">
        <v>73.62545889016539</v>
      </c>
      <c r="C27" s="6">
        <v>1470</v>
      </c>
      <c r="D27" s="5">
        <v>5.7404664558918448</v>
      </c>
      <c r="E27" s="5">
        <v>4.6861421210222973</v>
      </c>
      <c r="F27" s="5">
        <v>1.0543243348695457</v>
      </c>
      <c r="G27" s="5">
        <v>190.56613798257388</v>
      </c>
      <c r="H27" s="11">
        <v>624</v>
      </c>
    </row>
    <row r="28" spans="1:8">
      <c r="A28" s="4" t="s">
        <v>32</v>
      </c>
      <c r="B28" s="5">
        <v>4092.5579571176786</v>
      </c>
      <c r="C28" s="6">
        <v>43278</v>
      </c>
      <c r="D28" s="5">
        <v>159.45862671202011</v>
      </c>
      <c r="E28" s="5">
        <v>91.915020372934237</v>
      </c>
      <c r="F28" s="5">
        <v>67.543606339085883</v>
      </c>
      <c r="G28" s="5">
        <v>12891.402191290317</v>
      </c>
      <c r="H28" s="11">
        <v>131</v>
      </c>
    </row>
    <row r="29" spans="1:8">
      <c r="A29" s="4" t="s">
        <v>33</v>
      </c>
      <c r="B29" s="5">
        <v>186.68164164568734</v>
      </c>
      <c r="C29" s="6">
        <v>3148</v>
      </c>
      <c r="D29" s="5">
        <v>2.3092525534187107</v>
      </c>
      <c r="E29" s="5">
        <v>0</v>
      </c>
      <c r="F29" s="5">
        <v>2.3092525534187107</v>
      </c>
      <c r="G29" s="5">
        <v>666.33674481841717</v>
      </c>
      <c r="H29" s="13">
        <v>104</v>
      </c>
    </row>
    <row r="30" spans="1:8">
      <c r="A30" s="4" t="s">
        <v>34</v>
      </c>
      <c r="B30" s="5">
        <v>0</v>
      </c>
      <c r="C30" s="6">
        <v>490</v>
      </c>
      <c r="D30" s="5">
        <v>7.9368818965212684</v>
      </c>
      <c r="E30" s="5">
        <v>7.8463255001120604</v>
      </c>
      <c r="F30" s="5">
        <v>9.0556396409208553E-2</v>
      </c>
      <c r="G30" s="5">
        <v>32.196141281600021</v>
      </c>
      <c r="H30" s="11">
        <v>483</v>
      </c>
    </row>
    <row r="31" spans="1:8">
      <c r="A31" s="4" t="s">
        <v>35</v>
      </c>
      <c r="B31" s="5">
        <v>26.803824629360168</v>
      </c>
      <c r="C31" s="6">
        <v>654</v>
      </c>
      <c r="D31" s="5">
        <v>23.350993620958935</v>
      </c>
      <c r="E31" s="5">
        <v>22.992655814873018</v>
      </c>
      <c r="F31" s="5">
        <v>0.3583378060859187</v>
      </c>
      <c r="G31" s="5">
        <v>104.48798655361338</v>
      </c>
      <c r="H31" s="11">
        <v>834</v>
      </c>
    </row>
    <row r="32" spans="1:8">
      <c r="A32" s="4" t="s">
        <v>36</v>
      </c>
      <c r="B32" s="5">
        <v>507.59605075927408</v>
      </c>
      <c r="C32" s="6">
        <v>12990</v>
      </c>
      <c r="D32" s="5">
        <v>31.715358624140439</v>
      </c>
      <c r="E32" s="5">
        <v>22.873588959743561</v>
      </c>
      <c r="F32" s="5">
        <v>8.8417696643968675</v>
      </c>
      <c r="G32" s="5">
        <v>2536.6092150316385</v>
      </c>
      <c r="H32" s="11">
        <v>296</v>
      </c>
    </row>
    <row r="33" spans="1:8">
      <c r="A33" s="4" t="s">
        <v>37</v>
      </c>
      <c r="B33" s="5">
        <v>358.43659422868814</v>
      </c>
      <c r="C33" s="6">
        <v>10484</v>
      </c>
      <c r="D33" s="5">
        <v>10.764228146630206</v>
      </c>
      <c r="E33" s="5">
        <v>2.6988681068059295</v>
      </c>
      <c r="F33" s="5">
        <v>8.0653600398242791</v>
      </c>
      <c r="G33" s="5">
        <v>1761.6922974071781</v>
      </c>
      <c r="H33" s="11">
        <v>138</v>
      </c>
    </row>
    <row r="34" spans="1:8">
      <c r="A34" s="4" t="s">
        <v>38</v>
      </c>
      <c r="B34" s="5">
        <v>159.55737617851869</v>
      </c>
      <c r="C34" s="6">
        <v>5336</v>
      </c>
      <c r="D34" s="5">
        <v>240.8685481785696</v>
      </c>
      <c r="E34" s="5">
        <v>238.09151753957903</v>
      </c>
      <c r="F34" s="5">
        <v>2.7770306389904591</v>
      </c>
      <c r="G34" s="5">
        <v>1323.7175478934973</v>
      </c>
      <c r="H34" s="11">
        <v>255.5</v>
      </c>
    </row>
    <row r="35" spans="1:8">
      <c r="A35" s="4" t="s">
        <v>39</v>
      </c>
      <c r="B35" s="5">
        <v>0</v>
      </c>
      <c r="C35" s="6">
        <v>1362</v>
      </c>
      <c r="D35" s="5">
        <v>0.40234604564607901</v>
      </c>
      <c r="E35" s="5">
        <v>0</v>
      </c>
      <c r="F35" s="5">
        <v>0.40234604564607901</v>
      </c>
      <c r="G35" s="5">
        <v>160.75826476856756</v>
      </c>
      <c r="H35" s="11">
        <v>100</v>
      </c>
    </row>
    <row r="36" spans="1:8">
      <c r="A36" s="4" t="s">
        <v>40</v>
      </c>
      <c r="B36" s="5">
        <v>19.757244953940983</v>
      </c>
      <c r="C36" s="6">
        <v>541</v>
      </c>
      <c r="D36" s="5">
        <v>1.4311724721528376</v>
      </c>
      <c r="E36" s="5">
        <v>1.0302256572830379</v>
      </c>
      <c r="F36" s="5">
        <v>0.40094681486979933</v>
      </c>
      <c r="G36" s="5">
        <v>46.782485078159908</v>
      </c>
      <c r="H36" s="11">
        <v>346</v>
      </c>
    </row>
    <row r="37" spans="1:8">
      <c r="A37" s="4" t="s">
        <v>41</v>
      </c>
      <c r="B37" s="5">
        <v>157.0532876897216</v>
      </c>
      <c r="C37" s="6">
        <v>2186</v>
      </c>
      <c r="D37" s="5">
        <v>2.5454881317269824</v>
      </c>
      <c r="E37" s="5">
        <v>0.15535920890557886</v>
      </c>
      <c r="F37" s="5">
        <v>2.3901289228214031</v>
      </c>
      <c r="G37" s="5">
        <v>278.79583488942478</v>
      </c>
      <c r="H37" s="11">
        <v>602</v>
      </c>
    </row>
    <row r="38" spans="1:8">
      <c r="A38" s="4" t="s">
        <v>42</v>
      </c>
      <c r="B38" s="5">
        <v>324.31492494370826</v>
      </c>
      <c r="C38" s="6">
        <v>11982</v>
      </c>
      <c r="D38" s="5">
        <v>42.381497456050873</v>
      </c>
      <c r="E38" s="5">
        <v>39.966132788982215</v>
      </c>
      <c r="F38" s="5">
        <v>2.4153646670686655</v>
      </c>
      <c r="G38" s="5">
        <v>1520.2703918561322</v>
      </c>
      <c r="H38" s="11">
        <v>151</v>
      </c>
    </row>
    <row r="39" spans="1:8">
      <c r="A39" s="4" t="s">
        <v>43</v>
      </c>
      <c r="B39" s="5">
        <v>57.495023253887823</v>
      </c>
      <c r="C39" s="6">
        <v>2278</v>
      </c>
      <c r="D39" s="5">
        <v>9.7682120507506287</v>
      </c>
      <c r="E39" s="5">
        <v>8.9153096848898912</v>
      </c>
      <c r="F39" s="5">
        <v>0.85290236586073864</v>
      </c>
      <c r="G39" s="5">
        <v>330.98204338599351</v>
      </c>
      <c r="H39" s="11">
        <v>187</v>
      </c>
    </row>
    <row r="40" spans="1:8">
      <c r="A40" s="4" t="s">
        <v>44</v>
      </c>
      <c r="B40" s="5">
        <v>263.3621263953853</v>
      </c>
      <c r="C40" s="6">
        <v>14072</v>
      </c>
      <c r="D40" s="5">
        <v>7.4764530100481394</v>
      </c>
      <c r="E40" s="5">
        <v>2.8378577037460793</v>
      </c>
      <c r="F40" s="5">
        <v>4.6385953063020597</v>
      </c>
      <c r="G40" s="5">
        <v>3065.5273724041813</v>
      </c>
      <c r="H40" s="11">
        <v>206</v>
      </c>
    </row>
    <row r="41" spans="1:8">
      <c r="A41" s="4" t="s">
        <v>45</v>
      </c>
      <c r="B41" s="5">
        <v>8.8426988744641477</v>
      </c>
      <c r="C41" s="7">
        <v>9402</v>
      </c>
      <c r="D41" s="5">
        <v>0.12663963727273234</v>
      </c>
      <c r="E41" s="5">
        <v>0</v>
      </c>
      <c r="F41" s="5">
        <v>0.12663963727273234</v>
      </c>
      <c r="G41" s="5">
        <v>2624.6293481725229</v>
      </c>
      <c r="H41" s="13">
        <v>135</v>
      </c>
    </row>
    <row r="42" spans="1:8">
      <c r="A42" s="4" t="s">
        <v>46</v>
      </c>
      <c r="B42" s="5">
        <v>52259.888338896708</v>
      </c>
      <c r="C42" s="6">
        <v>27054</v>
      </c>
      <c r="D42" s="5">
        <v>931.00666103109972</v>
      </c>
      <c r="E42" s="5">
        <v>16.763966419383468</v>
      </c>
      <c r="F42" s="5">
        <v>914.24269461171548</v>
      </c>
      <c r="G42" s="5">
        <v>4859.2186101423686</v>
      </c>
      <c r="H42" s="11">
        <v>119.5</v>
      </c>
    </row>
    <row r="43" spans="1:8">
      <c r="A43" s="4" t="s">
        <v>47</v>
      </c>
      <c r="B43" s="5">
        <v>652.65095894714796</v>
      </c>
      <c r="C43" s="6">
        <v>22579</v>
      </c>
      <c r="D43" s="5">
        <v>43.599686948531016</v>
      </c>
      <c r="E43" s="5">
        <v>36.425447856059407</v>
      </c>
      <c r="F43" s="5">
        <v>7.1742390924716055</v>
      </c>
      <c r="G43" s="5">
        <v>3958.0138391690471</v>
      </c>
      <c r="H43" s="11">
        <v>230</v>
      </c>
    </row>
    <row r="44" spans="1:8">
      <c r="A44" s="4" t="s">
        <v>48</v>
      </c>
      <c r="B44" s="5">
        <v>7066.7330717461382</v>
      </c>
      <c r="C44" s="6">
        <v>60494</v>
      </c>
      <c r="D44" s="5">
        <v>319.45734408866798</v>
      </c>
      <c r="E44" s="5">
        <v>122.05271200092986</v>
      </c>
      <c r="F44" s="5">
        <v>197.40463208773812</v>
      </c>
      <c r="G44" s="5">
        <v>27047.243287109948</v>
      </c>
      <c r="H44" s="11">
        <v>132</v>
      </c>
    </row>
    <row r="45" spans="1:8">
      <c r="A45" s="4" t="s">
        <v>49</v>
      </c>
      <c r="B45" s="5">
        <v>319.18287057247642</v>
      </c>
      <c r="C45" s="6">
        <v>3074</v>
      </c>
      <c r="D45" s="5">
        <v>4.7281335981639083</v>
      </c>
      <c r="E45" s="5">
        <v>0</v>
      </c>
      <c r="F45" s="5">
        <v>4.7281335981639083</v>
      </c>
      <c r="G45" s="5">
        <v>581.11252023068005</v>
      </c>
      <c r="H45" s="11">
        <v>76</v>
      </c>
    </row>
    <row r="46" spans="1:8">
      <c r="A46" s="4" t="s">
        <v>50</v>
      </c>
      <c r="B46" s="5">
        <v>5594.3126818697947</v>
      </c>
      <c r="C46" s="6">
        <v>6904</v>
      </c>
      <c r="D46" s="5">
        <v>67.199851400471857</v>
      </c>
      <c r="E46" s="5">
        <v>0</v>
      </c>
      <c r="F46" s="5">
        <v>67.199851400471857</v>
      </c>
      <c r="G46" s="5">
        <v>1764.7983264193092</v>
      </c>
      <c r="H46" s="11">
        <v>117</v>
      </c>
    </row>
    <row r="47" spans="1:8">
      <c r="A47" s="4" t="s">
        <v>51</v>
      </c>
      <c r="B47" s="5">
        <v>238.5369488903458</v>
      </c>
      <c r="C47" s="6">
        <v>7530</v>
      </c>
      <c r="D47" s="5">
        <v>11.755890550056648</v>
      </c>
      <c r="E47" s="5">
        <v>8.7257744623135469</v>
      </c>
      <c r="F47" s="5">
        <v>3.0301160877431008</v>
      </c>
      <c r="G47" s="5">
        <v>1005.902193092835</v>
      </c>
      <c r="H47" s="11">
        <v>317</v>
      </c>
    </row>
    <row r="48" spans="1:8">
      <c r="A48" s="4" t="s">
        <v>52</v>
      </c>
      <c r="B48" s="5">
        <v>161.23045951210932</v>
      </c>
      <c r="C48" s="6">
        <v>5520</v>
      </c>
      <c r="D48" s="5">
        <v>18.072598774301898</v>
      </c>
      <c r="E48" s="5">
        <v>15.257502524569999</v>
      </c>
      <c r="F48" s="5">
        <v>2.8150962497319028</v>
      </c>
      <c r="G48" s="5">
        <v>866.01735586977441</v>
      </c>
      <c r="H48" s="11">
        <v>664</v>
      </c>
    </row>
    <row r="49" spans="1:8">
      <c r="A49" s="4" t="s">
        <v>53</v>
      </c>
      <c r="B49" s="5">
        <v>182.45307408749801</v>
      </c>
      <c r="C49" s="6">
        <v>3587</v>
      </c>
      <c r="D49" s="5">
        <v>24.194916145702734</v>
      </c>
      <c r="E49" s="5">
        <v>22.137728622544831</v>
      </c>
      <c r="F49" s="5">
        <v>2.0571875231578969</v>
      </c>
      <c r="G49" s="5">
        <v>393.80280173205432</v>
      </c>
      <c r="H49" s="11">
        <v>370</v>
      </c>
    </row>
    <row r="50" spans="1:8">
      <c r="A50" s="4" t="s">
        <v>54</v>
      </c>
      <c r="B50" s="5">
        <v>78.332883539388305</v>
      </c>
      <c r="C50" s="6">
        <v>3794</v>
      </c>
      <c r="D50" s="5">
        <v>16.818216517428755</v>
      </c>
      <c r="E50" s="5">
        <v>15.578932502799137</v>
      </c>
      <c r="F50" s="5">
        <v>1.2392840146296151</v>
      </c>
      <c r="G50" s="5">
        <v>657.7470302170409</v>
      </c>
      <c r="H50" s="11">
        <v>168</v>
      </c>
    </row>
    <row r="51" spans="1:8">
      <c r="A51" s="4" t="s">
        <v>55</v>
      </c>
      <c r="B51" s="5">
        <v>252.45242807483061</v>
      </c>
      <c r="C51" s="6">
        <v>6773</v>
      </c>
      <c r="D51" s="5">
        <v>3.3566211676913604</v>
      </c>
      <c r="E51" s="5">
        <v>0</v>
      </c>
      <c r="F51" s="5">
        <v>3.3566211676913604</v>
      </c>
      <c r="G51" s="5">
        <v>1091.6951334175976</v>
      </c>
      <c r="H51" s="11">
        <v>492</v>
      </c>
    </row>
    <row r="52" spans="1:8">
      <c r="A52" s="4" t="s">
        <v>56</v>
      </c>
      <c r="B52" s="5">
        <v>1135.8116491114356</v>
      </c>
      <c r="C52" s="6">
        <v>23330</v>
      </c>
      <c r="D52" s="5">
        <v>49.654487892511504</v>
      </c>
      <c r="E52" s="5">
        <v>38.492402146516298</v>
      </c>
      <c r="F52" s="5">
        <v>11.162085745995208</v>
      </c>
      <c r="G52" s="5">
        <v>4289.170725832666</v>
      </c>
      <c r="H52" s="11">
        <v>50</v>
      </c>
    </row>
    <row r="53" spans="1:8">
      <c r="A53" s="4" t="s">
        <v>57</v>
      </c>
      <c r="B53" s="5">
        <v>177.80551543818615</v>
      </c>
      <c r="C53" s="6">
        <v>3504</v>
      </c>
      <c r="D53" s="5">
        <v>15.78734491104008</v>
      </c>
      <c r="E53" s="5">
        <v>13.561307867224569</v>
      </c>
      <c r="F53" s="5">
        <v>2.226037043815511</v>
      </c>
      <c r="G53" s="5">
        <v>1005.4404202964375</v>
      </c>
      <c r="H53" s="11">
        <v>122</v>
      </c>
    </row>
    <row r="54" spans="1:8">
      <c r="A54" s="4" t="s">
        <v>58</v>
      </c>
      <c r="B54" s="5">
        <v>9.4504542094431088</v>
      </c>
      <c r="C54" s="6">
        <v>994</v>
      </c>
      <c r="D54" s="5">
        <v>3.5871032584758962</v>
      </c>
      <c r="E54" s="5">
        <v>3.427287733517284</v>
      </c>
      <c r="F54" s="5">
        <v>0.15981552495861212</v>
      </c>
      <c r="G54" s="5">
        <v>89.336733804530155</v>
      </c>
      <c r="H54" s="11">
        <v>300</v>
      </c>
    </row>
    <row r="55" spans="1:8">
      <c r="A55" s="4" t="s">
        <v>59</v>
      </c>
      <c r="B55" s="5">
        <v>113.61884470796441</v>
      </c>
      <c r="C55" s="6">
        <v>4797</v>
      </c>
      <c r="D55" s="5">
        <v>4.7370825713229054</v>
      </c>
      <c r="E55" s="5">
        <v>4.0403478318701067</v>
      </c>
      <c r="F55" s="5">
        <v>0.69673473945279785</v>
      </c>
      <c r="G55" s="5">
        <v>1426.3882313322501</v>
      </c>
      <c r="H55" s="11">
        <v>247</v>
      </c>
    </row>
    <row r="56" spans="1:8">
      <c r="A56" s="4" t="s">
        <v>60</v>
      </c>
      <c r="B56" s="5">
        <v>4037.1248889881995</v>
      </c>
      <c r="C56" s="6">
        <v>48981</v>
      </c>
      <c r="D56" s="5">
        <v>168.00753188945771</v>
      </c>
      <c r="E56" s="5">
        <v>59.322743363849654</v>
      </c>
      <c r="F56" s="5">
        <v>108.68478852560806</v>
      </c>
      <c r="G56" s="5">
        <v>14774.216410439336</v>
      </c>
      <c r="H56" s="11">
        <v>90</v>
      </c>
    </row>
    <row r="57" spans="1:8">
      <c r="A57" s="4" t="s">
        <v>61</v>
      </c>
      <c r="B57" s="5">
        <v>3614.5532834090391</v>
      </c>
      <c r="C57" s="6">
        <v>39907</v>
      </c>
      <c r="D57" s="5">
        <v>304.51605197429865</v>
      </c>
      <c r="E57" s="5">
        <v>215.96956435533789</v>
      </c>
      <c r="F57" s="5">
        <v>88.546487618960938</v>
      </c>
      <c r="G57" s="5">
        <v>11458.300762757541</v>
      </c>
      <c r="H57" s="11">
        <v>139</v>
      </c>
    </row>
    <row r="58" spans="1:8">
      <c r="A58" s="4" t="s">
        <v>62</v>
      </c>
      <c r="B58" s="5">
        <v>90.776139968184097</v>
      </c>
      <c r="C58" s="6">
        <v>791</v>
      </c>
      <c r="D58" s="5">
        <v>90.106618822966212</v>
      </c>
      <c r="E58" s="5">
        <v>89.065010304396807</v>
      </c>
      <c r="F58" s="5">
        <v>1.041608518569394</v>
      </c>
      <c r="G58" s="5">
        <v>73.455704497803282</v>
      </c>
      <c r="H58" s="11">
        <v>326</v>
      </c>
    </row>
    <row r="59" spans="1:8">
      <c r="A59" s="4" t="s">
        <v>63</v>
      </c>
      <c r="B59" s="5">
        <v>134.24443464944844</v>
      </c>
      <c r="C59" s="6">
        <v>4248</v>
      </c>
      <c r="D59" s="5">
        <v>19.831525905705917</v>
      </c>
      <c r="E59" s="5">
        <v>18.364639394630089</v>
      </c>
      <c r="F59" s="5">
        <v>1.466886511075826</v>
      </c>
      <c r="G59" s="5">
        <v>1156.8451332835145</v>
      </c>
      <c r="H59" s="11">
        <v>216</v>
      </c>
    </row>
    <row r="60" spans="1:8">
      <c r="A60" s="8" t="s">
        <v>64</v>
      </c>
      <c r="B60" s="5">
        <v>5795.7015945682506</v>
      </c>
      <c r="C60" s="6">
        <v>45733</v>
      </c>
      <c r="D60" s="5">
        <v>428.55042519492622</v>
      </c>
      <c r="E60" s="5">
        <v>298.1522238857217</v>
      </c>
      <c r="F60" s="5">
        <v>130.3982013092045</v>
      </c>
      <c r="G60" s="5">
        <v>10333.961753145537</v>
      </c>
      <c r="H60" s="11">
        <v>218</v>
      </c>
    </row>
    <row r="61" spans="1:8">
      <c r="A61" s="4" t="s">
        <v>65</v>
      </c>
      <c r="B61" s="5">
        <v>144.89664600941452</v>
      </c>
      <c r="C61" s="6">
        <v>2223</v>
      </c>
      <c r="D61" s="5">
        <v>5.4471014419839996</v>
      </c>
      <c r="E61" s="5">
        <v>2.9335035547033192</v>
      </c>
      <c r="F61" s="5">
        <v>2.5135978872806826</v>
      </c>
      <c r="G61" s="5">
        <v>234.95252566651723</v>
      </c>
      <c r="H61" s="11">
        <v>226</v>
      </c>
    </row>
    <row r="62" spans="1:8">
      <c r="A62" s="4" t="s">
        <v>66</v>
      </c>
      <c r="B62" s="5">
        <v>4118.882067588127</v>
      </c>
      <c r="C62" s="6">
        <v>17670</v>
      </c>
      <c r="D62" s="5">
        <v>125.20299685824021</v>
      </c>
      <c r="E62" s="5">
        <v>32.599576220152692</v>
      </c>
      <c r="F62" s="5">
        <v>92.603420638087528</v>
      </c>
      <c r="G62" s="5">
        <v>5260.3530410811636</v>
      </c>
      <c r="H62" s="11">
        <v>193</v>
      </c>
    </row>
    <row r="63" spans="1:8">
      <c r="A63" s="4" t="s">
        <v>67</v>
      </c>
      <c r="B63" s="5">
        <v>2712.5908294085534</v>
      </c>
      <c r="C63" s="6">
        <v>9186</v>
      </c>
      <c r="D63" s="5">
        <v>27.611860601607393</v>
      </c>
      <c r="E63" s="5">
        <v>0</v>
      </c>
      <c r="F63" s="5">
        <v>27.611860601607393</v>
      </c>
      <c r="G63" s="5">
        <v>1937.6463894567112</v>
      </c>
      <c r="H63" s="11">
        <v>140</v>
      </c>
    </row>
    <row r="64" spans="1:8">
      <c r="A64" s="4" t="s">
        <v>68</v>
      </c>
      <c r="B64" s="5">
        <v>87.392316621239488</v>
      </c>
      <c r="C64" s="6">
        <v>4289</v>
      </c>
      <c r="D64" s="5">
        <v>2.2872436981983721</v>
      </c>
      <c r="E64" s="5">
        <v>1.9735209963602736</v>
      </c>
      <c r="F64" s="5">
        <v>0.31372270183809892</v>
      </c>
      <c r="G64" s="5">
        <v>452.99959544181223</v>
      </c>
      <c r="H64" s="14">
        <v>248</v>
      </c>
    </row>
    <row r="65" spans="1:8">
      <c r="A65" s="4" t="s">
        <v>69</v>
      </c>
      <c r="B65" s="5">
        <v>16.585583807444774</v>
      </c>
      <c r="C65" s="6">
        <v>7327</v>
      </c>
      <c r="D65" s="5">
        <v>0.32611705713726175</v>
      </c>
      <c r="E65" s="5">
        <v>2.5687918056808538E-2</v>
      </c>
      <c r="F65" s="5">
        <v>0.30042911925728827</v>
      </c>
      <c r="G65" s="5">
        <v>123.65352529244662</v>
      </c>
      <c r="H65" s="14">
        <v>400</v>
      </c>
    </row>
    <row r="66" spans="1:8">
      <c r="A66" s="4" t="s">
        <v>70</v>
      </c>
      <c r="B66" s="5">
        <v>164.95903139355946</v>
      </c>
      <c r="C66" s="6">
        <v>1106</v>
      </c>
      <c r="D66" s="5">
        <v>9.5823154229128438</v>
      </c>
      <c r="E66" s="5">
        <v>8.6218587690880799</v>
      </c>
      <c r="F66" s="5">
        <v>0.96045665382476331</v>
      </c>
      <c r="G66" s="5">
        <v>58.996706327868253</v>
      </c>
      <c r="H66" s="14">
        <v>218</v>
      </c>
    </row>
    <row r="67" spans="1:8">
      <c r="A67" s="4" t="s">
        <v>71</v>
      </c>
      <c r="B67" s="5">
        <v>129.18599982253073</v>
      </c>
      <c r="C67" s="6">
        <v>790</v>
      </c>
      <c r="D67" s="5">
        <v>371.465810165307</v>
      </c>
      <c r="E67" s="5">
        <v>369.11493367420996</v>
      </c>
      <c r="F67" s="5">
        <v>2.350876491097075</v>
      </c>
      <c r="G67" s="5">
        <v>1033.8741985980216</v>
      </c>
      <c r="H67" s="14">
        <v>256</v>
      </c>
    </row>
    <row r="68" spans="1:8">
      <c r="A68" s="4" t="s">
        <v>72</v>
      </c>
      <c r="B68" s="5">
        <v>27.421269379575097</v>
      </c>
      <c r="C68" s="6">
        <v>1253</v>
      </c>
      <c r="D68" s="5">
        <v>7.6975667636598013</v>
      </c>
      <c r="E68" s="5">
        <v>7.3489001937261254</v>
      </c>
      <c r="F68" s="5">
        <v>0.34866656993367584</v>
      </c>
      <c r="G68" s="5">
        <v>99.452580007961004</v>
      </c>
      <c r="H68" s="14">
        <v>184</v>
      </c>
    </row>
    <row r="69" spans="1:8">
      <c r="A69" s="4" t="s">
        <v>73</v>
      </c>
      <c r="B69" s="5">
        <v>85.194379029286466</v>
      </c>
      <c r="C69" s="6">
        <v>2383</v>
      </c>
      <c r="D69" s="5">
        <v>35.080792099193026</v>
      </c>
      <c r="E69" s="5">
        <v>34.024488225580562</v>
      </c>
      <c r="F69" s="5">
        <v>1.0563038736124724</v>
      </c>
      <c r="G69" s="5">
        <v>415.30852470009438</v>
      </c>
      <c r="H69" s="14">
        <v>203</v>
      </c>
    </row>
    <row r="70" spans="1:8">
      <c r="A70" s="4" t="s">
        <v>74</v>
      </c>
      <c r="B70" s="5">
        <v>19831.636246760263</v>
      </c>
      <c r="C70" s="6">
        <v>46753</v>
      </c>
      <c r="D70" s="5">
        <v>224.27299352816763</v>
      </c>
      <c r="E70" s="5">
        <v>75.500627641744785</v>
      </c>
      <c r="F70" s="5">
        <v>148.77236588642285</v>
      </c>
      <c r="G70" s="5">
        <v>6069.1427429093956</v>
      </c>
      <c r="H70" s="14">
        <v>34.5</v>
      </c>
    </row>
    <row r="71" spans="1:8">
      <c r="A71" s="4" t="s">
        <v>75</v>
      </c>
      <c r="B71" s="5">
        <v>823.06937037977377</v>
      </c>
      <c r="C71" s="6">
        <v>15820</v>
      </c>
      <c r="D71" s="5">
        <v>41.803885204467292</v>
      </c>
      <c r="E71" s="5">
        <v>35.663806053140341</v>
      </c>
      <c r="F71" s="5">
        <v>6.1400791513269395</v>
      </c>
      <c r="G71" s="5">
        <v>3666.7558732938392</v>
      </c>
      <c r="H71" s="14">
        <v>277</v>
      </c>
    </row>
    <row r="72" spans="1:8">
      <c r="A72" s="4" t="s">
        <v>76</v>
      </c>
      <c r="B72" s="5">
        <v>4739.5035547757752</v>
      </c>
      <c r="C72" s="6">
        <v>59634</v>
      </c>
      <c r="D72" s="5">
        <v>161.35857334493949</v>
      </c>
      <c r="E72" s="5">
        <v>51.008836413681998</v>
      </c>
      <c r="F72" s="5">
        <v>110.3497369312575</v>
      </c>
      <c r="G72" s="5">
        <v>20125.318568186452</v>
      </c>
      <c r="H72" s="14">
        <v>140</v>
      </c>
    </row>
    <row r="73" spans="1:8">
      <c r="A73" s="4" t="s">
        <v>77</v>
      </c>
      <c r="B73" s="5">
        <v>20.105480882782693</v>
      </c>
      <c r="C73" s="6">
        <v>3922</v>
      </c>
      <c r="D73" s="5">
        <v>18.454494191323601</v>
      </c>
      <c r="E73" s="5">
        <v>18.15544967128514</v>
      </c>
      <c r="F73" s="5">
        <v>0.29904452003845972</v>
      </c>
      <c r="G73" s="5">
        <v>420.8432789563106</v>
      </c>
      <c r="H73" s="14">
        <v>191</v>
      </c>
    </row>
    <row r="74" spans="1:8">
      <c r="A74" s="4" t="s">
        <v>78</v>
      </c>
      <c r="B74" s="5">
        <v>9.9381643300363969</v>
      </c>
      <c r="C74" s="6">
        <v>7555</v>
      </c>
      <c r="D74" s="5">
        <v>0.11977007257168425</v>
      </c>
      <c r="E74" s="5">
        <v>0</v>
      </c>
      <c r="F74" s="5">
        <v>0.11977007257168425</v>
      </c>
      <c r="G74" s="5">
        <v>318.61744909084206</v>
      </c>
      <c r="H74" s="14">
        <v>216</v>
      </c>
    </row>
    <row r="75" spans="1:8">
      <c r="A75" s="4" t="s">
        <v>79</v>
      </c>
      <c r="B75" s="5">
        <v>125178.88753903889</v>
      </c>
      <c r="C75" s="6">
        <v>83850</v>
      </c>
      <c r="D75" s="5">
        <v>3046.3056665165918</v>
      </c>
      <c r="E75" s="5">
        <v>41.94135939331985</v>
      </c>
      <c r="F75" s="5">
        <v>3004.3643071232727</v>
      </c>
      <c r="G75" s="5">
        <v>13686.173029240375</v>
      </c>
      <c r="H75" s="14">
        <v>81.5</v>
      </c>
    </row>
    <row r="76" spans="1:8">
      <c r="A76" s="4" t="s">
        <v>80</v>
      </c>
      <c r="B76" s="5">
        <v>4149.9025186716053</v>
      </c>
      <c r="C76" s="6">
        <v>43689</v>
      </c>
      <c r="D76" s="5">
        <v>272.83677096046938</v>
      </c>
      <c r="E76" s="5">
        <v>169.06343880830536</v>
      </c>
      <c r="F76" s="5">
        <v>103.77333215216412</v>
      </c>
      <c r="G76" s="5">
        <v>9977.0433061584517</v>
      </c>
      <c r="H76" s="11">
        <v>234</v>
      </c>
    </row>
    <row r="77" spans="1:8">
      <c r="A77" s="4" t="s">
        <v>81</v>
      </c>
      <c r="B77" s="5">
        <v>2761.8645950017103</v>
      </c>
      <c r="C77" s="6">
        <v>31288</v>
      </c>
      <c r="D77" s="5">
        <v>205.43742015707579</v>
      </c>
      <c r="E77" s="5">
        <v>146.04919136736021</v>
      </c>
      <c r="F77" s="5">
        <v>59.388228789715519</v>
      </c>
      <c r="G77" s="5">
        <v>10191.999083448485</v>
      </c>
      <c r="H77" s="11">
        <v>238</v>
      </c>
    </row>
    <row r="78" spans="1:8">
      <c r="A78" s="4" t="s">
        <v>82</v>
      </c>
      <c r="B78" s="5">
        <v>205.8270274685816</v>
      </c>
      <c r="C78" s="6">
        <v>5096</v>
      </c>
      <c r="D78" s="5">
        <v>9.8775906543244485</v>
      </c>
      <c r="E78" s="5">
        <v>6.9544838942833005</v>
      </c>
      <c r="F78" s="5">
        <v>2.9231067600411493</v>
      </c>
      <c r="G78" s="5">
        <v>1282.6091315901995</v>
      </c>
      <c r="H78" s="11">
        <v>268</v>
      </c>
    </row>
    <row r="79" spans="1:8">
      <c r="A79" s="4" t="s">
        <v>83</v>
      </c>
      <c r="B79" s="5">
        <v>1574.6007204254929</v>
      </c>
      <c r="C79" s="6">
        <v>40146</v>
      </c>
      <c r="D79" s="5">
        <v>77.992355166458836</v>
      </c>
      <c r="E79" s="5">
        <v>33.938106245225654</v>
      </c>
      <c r="F79" s="5">
        <v>44.054248921233174</v>
      </c>
      <c r="G79" s="5">
        <v>7218.3768656855254</v>
      </c>
      <c r="H79" s="11">
        <v>128.5</v>
      </c>
    </row>
    <row r="80" spans="1:8">
      <c r="A80" s="4" t="s">
        <v>84</v>
      </c>
      <c r="B80" s="5">
        <v>608.28028087079781</v>
      </c>
      <c r="C80" s="6">
        <v>4259</v>
      </c>
      <c r="D80" s="5">
        <v>15.216415166592924</v>
      </c>
      <c r="E80" s="5">
        <v>9.1242043153159784</v>
      </c>
      <c r="F80" s="5">
        <v>6.0922108512769464</v>
      </c>
      <c r="G80" s="5">
        <v>637.6175962343201</v>
      </c>
      <c r="H80" s="11">
        <v>96.5</v>
      </c>
    </row>
    <row r="81" spans="1:8">
      <c r="A81" s="4" t="s">
        <v>85</v>
      </c>
      <c r="B81" s="5">
        <v>801.57057595564754</v>
      </c>
      <c r="C81" s="6">
        <v>8733</v>
      </c>
      <c r="D81" s="5">
        <v>14.680254708999341</v>
      </c>
      <c r="E81" s="5">
        <v>10.661497980923956</v>
      </c>
      <c r="F81" s="5">
        <v>4.0187567280753891</v>
      </c>
      <c r="G81" s="5">
        <v>2409.1565117752684</v>
      </c>
      <c r="H81" s="11">
        <v>186</v>
      </c>
    </row>
    <row r="82" spans="1:8">
      <c r="A82" s="4" t="s">
        <v>86</v>
      </c>
      <c r="B82" s="5">
        <v>84.117993781942815</v>
      </c>
      <c r="C82" s="6">
        <v>2039</v>
      </c>
      <c r="D82" s="5">
        <v>11.332530772585544</v>
      </c>
      <c r="E82" s="5">
        <v>10.063495578274821</v>
      </c>
      <c r="F82" s="5">
        <v>1.2690351943107223</v>
      </c>
      <c r="G82" s="5">
        <v>254.50842948983367</v>
      </c>
      <c r="H82" s="11">
        <v>179.5</v>
      </c>
    </row>
    <row r="83" spans="1:8">
      <c r="A83" s="4" t="s">
        <v>87</v>
      </c>
      <c r="B83" s="5">
        <v>0</v>
      </c>
      <c r="C83" s="6">
        <v>1688</v>
      </c>
      <c r="D83" s="5">
        <v>1.7530659543737441</v>
      </c>
      <c r="E83" s="5">
        <v>0</v>
      </c>
      <c r="F83" s="5">
        <v>1.7530659543737441</v>
      </c>
      <c r="G83" s="5">
        <v>251.09919170005014</v>
      </c>
      <c r="H83" s="11">
        <v>168</v>
      </c>
    </row>
    <row r="84" spans="1:8">
      <c r="A84" s="4" t="s">
        <v>88</v>
      </c>
      <c r="B84" s="5">
        <v>15471.646725768183</v>
      </c>
      <c r="C84" s="6">
        <v>22105</v>
      </c>
      <c r="D84" s="5">
        <v>7.651503973481427</v>
      </c>
      <c r="E84" s="5">
        <v>7.651503973481427</v>
      </c>
      <c r="F84" s="5">
        <v>0</v>
      </c>
      <c r="G84" s="5">
        <v>378.72869893249964</v>
      </c>
      <c r="H84" s="11">
        <v>98</v>
      </c>
    </row>
    <row r="85" spans="1:8">
      <c r="A85" s="4" t="s">
        <v>89</v>
      </c>
      <c r="B85" s="5">
        <v>64.718701176565759</v>
      </c>
      <c r="C85" s="6">
        <v>1146</v>
      </c>
      <c r="D85" s="5">
        <v>2.6684742283191949</v>
      </c>
      <c r="E85" s="5">
        <v>1.7150455983294488</v>
      </c>
      <c r="F85" s="5">
        <v>0.95342862998974709</v>
      </c>
      <c r="G85" s="5">
        <v>249.85158528736855</v>
      </c>
      <c r="H85" s="11">
        <v>220</v>
      </c>
    </row>
    <row r="86" spans="1:8">
      <c r="A86" s="4" t="s">
        <v>90</v>
      </c>
      <c r="B86" s="5">
        <v>28.846929887509862</v>
      </c>
      <c r="C86" s="6">
        <v>2626</v>
      </c>
      <c r="D86" s="5">
        <v>12.523929959929502</v>
      </c>
      <c r="E86" s="5">
        <v>12.203139619957739</v>
      </c>
      <c r="F86" s="5">
        <v>0.32079033997176443</v>
      </c>
      <c r="G86" s="5">
        <v>303.15797093325574</v>
      </c>
      <c r="H86" s="11">
        <v>362</v>
      </c>
    </row>
    <row r="87" spans="1:8">
      <c r="A87" s="8" t="s">
        <v>91</v>
      </c>
      <c r="B87" s="5">
        <v>912.19971335644334</v>
      </c>
      <c r="C87" s="6">
        <v>17560</v>
      </c>
      <c r="D87" s="5">
        <v>32.730581563301328</v>
      </c>
      <c r="E87" s="5">
        <v>18.415764795319593</v>
      </c>
      <c r="F87" s="5">
        <v>14.314816767981728</v>
      </c>
      <c r="G87" s="5">
        <v>3183.1042197337993</v>
      </c>
      <c r="H87" s="11">
        <v>168.5</v>
      </c>
    </row>
    <row r="88" spans="1:8">
      <c r="A88" s="4" t="s">
        <v>92</v>
      </c>
      <c r="B88" s="5">
        <v>2216.5257298653792</v>
      </c>
      <c r="C88" s="6">
        <v>2802</v>
      </c>
      <c r="D88" s="5">
        <v>22.199797268915411</v>
      </c>
      <c r="E88" s="5">
        <v>2.205867103307127E-2</v>
      </c>
      <c r="F88" s="5">
        <v>22.177738597882332</v>
      </c>
      <c r="G88" s="5">
        <v>1132.3201102258743</v>
      </c>
      <c r="H88" s="11">
        <v>181</v>
      </c>
    </row>
    <row r="89" spans="1:8">
      <c r="A89" s="4" t="s">
        <v>93</v>
      </c>
      <c r="B89" s="5">
        <v>0</v>
      </c>
      <c r="C89" s="6">
        <v>1003</v>
      </c>
      <c r="D89" s="5">
        <v>133.61193768715222</v>
      </c>
      <c r="E89" s="5">
        <v>133.27321829177166</v>
      </c>
      <c r="F89" s="5">
        <v>0.33871939538057055</v>
      </c>
      <c r="G89" s="5">
        <v>427.58380074397081</v>
      </c>
      <c r="H89" s="11">
        <v>327</v>
      </c>
    </row>
    <row r="90" spans="1:8">
      <c r="A90" s="4" t="s">
        <v>94</v>
      </c>
      <c r="B90" s="5">
        <v>2971.6667079101226</v>
      </c>
      <c r="C90" s="6">
        <v>646</v>
      </c>
      <c r="D90" s="5">
        <v>41.452003574959136</v>
      </c>
      <c r="E90" s="5">
        <v>0</v>
      </c>
      <c r="F90" s="5">
        <v>41.452003574959136</v>
      </c>
      <c r="G90" s="5">
        <v>78.700044466502334</v>
      </c>
      <c r="H90" s="11">
        <v>139.5</v>
      </c>
    </row>
    <row r="91" spans="1:8">
      <c r="A91" s="4" t="s">
        <v>95</v>
      </c>
      <c r="B91" s="5">
        <v>692.94457233378137</v>
      </c>
      <c r="C91" s="6">
        <v>3281</v>
      </c>
      <c r="D91" s="5">
        <v>8.4145561969059717</v>
      </c>
      <c r="E91" s="5">
        <v>0.24638029608104889</v>
      </c>
      <c r="F91" s="5">
        <v>8.1681759008249237</v>
      </c>
      <c r="G91" s="5">
        <v>108.1650995738824</v>
      </c>
      <c r="H91" s="11">
        <v>889</v>
      </c>
    </row>
    <row r="92" spans="1:8">
      <c r="A92" s="4" t="s">
        <v>96</v>
      </c>
      <c r="B92" s="5">
        <v>415.47334930620627</v>
      </c>
      <c r="C92" s="6">
        <v>19917</v>
      </c>
      <c r="D92" s="5">
        <v>34.547200801484664</v>
      </c>
      <c r="E92" s="5">
        <v>31.386578529055367</v>
      </c>
      <c r="F92" s="5">
        <v>3.1606222724292961</v>
      </c>
      <c r="G92" s="5">
        <v>2755.5056885097929</v>
      </c>
      <c r="H92" s="11">
        <v>95</v>
      </c>
    </row>
    <row r="93" spans="1:8">
      <c r="A93" s="4" t="s">
        <v>97</v>
      </c>
      <c r="B93" s="5">
        <v>813101.81893888372</v>
      </c>
      <c r="C93" s="6">
        <v>116921</v>
      </c>
      <c r="D93" s="5">
        <v>19570.584732422551</v>
      </c>
      <c r="E93" s="5">
        <v>959.76705766746215</v>
      </c>
      <c r="F93" s="5">
        <v>18610.817674755093</v>
      </c>
      <c r="G93" s="5">
        <v>30058.989452850365</v>
      </c>
      <c r="H93" s="11">
        <v>55</v>
      </c>
    </row>
    <row r="94" spans="1:8">
      <c r="A94" s="4" t="s">
        <v>98</v>
      </c>
      <c r="B94" s="5">
        <v>16742.691193659393</v>
      </c>
      <c r="C94" s="6">
        <v>36350</v>
      </c>
      <c r="D94" s="5">
        <v>678.36020093539219</v>
      </c>
      <c r="E94" s="5">
        <v>578.1846151931079</v>
      </c>
      <c r="F94" s="5">
        <v>100.17558574228407</v>
      </c>
      <c r="G94" s="5">
        <v>26146.995106250473</v>
      </c>
      <c r="H94" s="13">
        <v>147</v>
      </c>
    </row>
    <row r="95" spans="1:8">
      <c r="A95" s="4" t="s">
        <v>99</v>
      </c>
      <c r="B95" s="5">
        <v>35.349777951842704</v>
      </c>
      <c r="C95" s="6">
        <v>502</v>
      </c>
      <c r="D95" s="5">
        <v>2.9704962744280361</v>
      </c>
      <c r="E95" s="5">
        <v>2.5005830117555026</v>
      </c>
      <c r="F95" s="5">
        <v>0.46991326267253342</v>
      </c>
      <c r="G95" s="5">
        <v>54.024818363476726</v>
      </c>
      <c r="H95" s="11">
        <v>183</v>
      </c>
    </row>
    <row r="96" spans="1:8">
      <c r="A96" s="4" t="s">
        <v>100</v>
      </c>
      <c r="B96" s="5">
        <v>22.753042082615234</v>
      </c>
      <c r="C96" s="6">
        <v>407</v>
      </c>
      <c r="D96" s="5">
        <v>3.2233664693088335</v>
      </c>
      <c r="E96" s="5">
        <v>2.9153617839810906</v>
      </c>
      <c r="F96" s="5">
        <v>0.30800468532774272</v>
      </c>
      <c r="G96" s="5">
        <v>60.882140389400469</v>
      </c>
      <c r="H96" s="11">
        <v>169</v>
      </c>
    </row>
    <row r="97" spans="1:8">
      <c r="A97" s="4" t="s">
        <v>101</v>
      </c>
      <c r="B97" s="5">
        <v>761.79598894578851</v>
      </c>
      <c r="C97" s="6">
        <v>10270</v>
      </c>
      <c r="D97" s="5">
        <v>40.295988384991382</v>
      </c>
      <c r="E97" s="5">
        <v>29.637251213939063</v>
      </c>
      <c r="F97" s="5">
        <v>10.658737171052326</v>
      </c>
      <c r="G97" s="5">
        <v>1566.135862731149</v>
      </c>
      <c r="H97" s="11">
        <v>174</v>
      </c>
    </row>
    <row r="98" spans="1:8">
      <c r="A98" s="4" t="s">
        <v>102</v>
      </c>
      <c r="B98" s="5">
        <v>204.64309604540009</v>
      </c>
      <c r="C98" s="6">
        <v>9934</v>
      </c>
      <c r="D98" s="5">
        <v>1.4053746196091532</v>
      </c>
      <c r="E98" s="5">
        <v>0</v>
      </c>
      <c r="F98" s="5">
        <v>1.4053746196091532</v>
      </c>
      <c r="G98" s="5">
        <v>1727.4663044912068</v>
      </c>
      <c r="H98" s="11">
        <v>390.5</v>
      </c>
    </row>
    <row r="99" spans="1:8">
      <c r="A99" s="4" t="s">
        <v>103</v>
      </c>
      <c r="B99" s="5">
        <v>37.948515066643033</v>
      </c>
      <c r="C99" s="6">
        <v>897</v>
      </c>
      <c r="D99" s="5">
        <v>0.81405041263241229</v>
      </c>
      <c r="E99" s="5">
        <v>0.30080803159551484</v>
      </c>
      <c r="F99" s="5">
        <v>0.51324238103689745</v>
      </c>
      <c r="G99" s="5">
        <v>115.56582580478606</v>
      </c>
      <c r="H99" s="11">
        <v>276</v>
      </c>
    </row>
    <row r="100" spans="1:8">
      <c r="A100" s="4" t="s">
        <v>104</v>
      </c>
      <c r="B100" s="5">
        <v>47857.761464184063</v>
      </c>
      <c r="C100" s="6">
        <v>28294</v>
      </c>
      <c r="D100" s="5">
        <v>854.11860015313596</v>
      </c>
      <c r="E100" s="5">
        <v>15.455719064443022</v>
      </c>
      <c r="F100" s="5">
        <v>838.66288108869276</v>
      </c>
      <c r="G100" s="5">
        <v>6859.6216635876308</v>
      </c>
      <c r="H100" s="11">
        <v>139</v>
      </c>
    </row>
    <row r="101" spans="1:8">
      <c r="A101" s="4" t="s">
        <v>105</v>
      </c>
      <c r="B101" s="5">
        <v>237603.0191192386</v>
      </c>
      <c r="C101" s="6">
        <v>4240</v>
      </c>
      <c r="D101" s="5">
        <v>1428.0445234265521</v>
      </c>
      <c r="E101" s="5">
        <v>0</v>
      </c>
      <c r="F101" s="5">
        <v>1428.0445234265521</v>
      </c>
      <c r="G101" s="5">
        <v>582.68604960344612</v>
      </c>
      <c r="H101" s="11">
        <v>56</v>
      </c>
    </row>
    <row r="102" spans="1:8">
      <c r="A102" s="4" t="s">
        <v>106</v>
      </c>
      <c r="B102" s="5">
        <v>70.427817297564928</v>
      </c>
      <c r="C102" s="6">
        <v>1971</v>
      </c>
      <c r="D102" s="5">
        <v>4.3955927940180475</v>
      </c>
      <c r="E102" s="5">
        <v>2.9190480260751692</v>
      </c>
      <c r="F102" s="5">
        <v>1.4765447679428776</v>
      </c>
      <c r="G102" s="5">
        <v>237.34034193672531</v>
      </c>
      <c r="H102" s="11">
        <v>270</v>
      </c>
    </row>
    <row r="103" spans="1:8">
      <c r="A103" s="4" t="s">
        <v>107</v>
      </c>
      <c r="B103" s="5">
        <v>11400.547909144956</v>
      </c>
      <c r="C103" s="6">
        <v>8993</v>
      </c>
      <c r="D103" s="5">
        <v>134.68622427952826</v>
      </c>
      <c r="E103" s="5">
        <v>49.394314197808896</v>
      </c>
      <c r="F103" s="5">
        <v>85.291910081719422</v>
      </c>
      <c r="G103" s="5">
        <v>1921.0506437787558</v>
      </c>
      <c r="H103" s="11">
        <v>140</v>
      </c>
    </row>
    <row r="104" spans="1:8">
      <c r="A104" s="4" t="s">
        <v>108</v>
      </c>
      <c r="B104" s="5">
        <v>375.68204964242591</v>
      </c>
      <c r="C104" s="6">
        <v>8421</v>
      </c>
      <c r="D104" s="5">
        <v>72.943949143580227</v>
      </c>
      <c r="E104" s="5">
        <v>66.374299566341563</v>
      </c>
      <c r="F104" s="5">
        <v>6.5696495772386587</v>
      </c>
      <c r="G104" s="5">
        <v>1131.2388353504161</v>
      </c>
      <c r="H104" s="11">
        <v>240.5</v>
      </c>
    </row>
    <row r="105" spans="1:8">
      <c r="A105" s="4" t="s">
        <v>109</v>
      </c>
      <c r="B105" s="5">
        <v>0</v>
      </c>
      <c r="C105" s="6">
        <v>3899</v>
      </c>
      <c r="D105" s="5">
        <v>2.4540116150710101</v>
      </c>
      <c r="E105" s="5">
        <v>0</v>
      </c>
      <c r="F105" s="5">
        <v>2.4540116150710101</v>
      </c>
      <c r="G105" s="5">
        <v>426.73254597108809</v>
      </c>
      <c r="H105" s="11">
        <v>128</v>
      </c>
    </row>
    <row r="106" spans="1:8">
      <c r="A106" s="4" t="s">
        <v>110</v>
      </c>
      <c r="B106" s="5">
        <v>36.53473850808934</v>
      </c>
      <c r="C106" s="6">
        <v>4366</v>
      </c>
      <c r="D106" s="5">
        <v>10.713926369897209</v>
      </c>
      <c r="E106" s="5">
        <v>10.390479371938616</v>
      </c>
      <c r="F106" s="5">
        <v>0.32344699795859227</v>
      </c>
      <c r="G106" s="5">
        <v>724.02771855074502</v>
      </c>
      <c r="H106" s="11">
        <v>183</v>
      </c>
    </row>
    <row r="107" spans="1:8">
      <c r="A107" s="4" t="s">
        <v>111</v>
      </c>
      <c r="B107" s="5">
        <v>226.00200713996841</v>
      </c>
      <c r="C107" s="6">
        <v>3916</v>
      </c>
      <c r="D107" s="5">
        <v>13.676400711982518</v>
      </c>
      <c r="E107" s="5">
        <v>12.52696852102793</v>
      </c>
      <c r="F107" s="5">
        <v>1.1494321909545879</v>
      </c>
      <c r="G107" s="5">
        <v>850.73139684630019</v>
      </c>
      <c r="H107" s="11">
        <v>134</v>
      </c>
    </row>
    <row r="108" spans="1:8">
      <c r="A108" s="4" t="s">
        <v>112</v>
      </c>
      <c r="B108" s="5">
        <v>104.38960566528456</v>
      </c>
      <c r="C108" s="6">
        <v>3158</v>
      </c>
      <c r="D108" s="5">
        <v>14.714274471256912</v>
      </c>
      <c r="E108" s="5">
        <v>12.741501412896127</v>
      </c>
      <c r="F108" s="5">
        <v>1.9727730583607848</v>
      </c>
      <c r="G108" s="5">
        <v>706.69123400309309</v>
      </c>
      <c r="H108" s="11">
        <v>155</v>
      </c>
    </row>
    <row r="109" spans="1:8">
      <c r="A109" s="4" t="s">
        <v>113</v>
      </c>
      <c r="B109" s="5">
        <v>56.036851795030223</v>
      </c>
      <c r="C109" s="6">
        <v>450</v>
      </c>
      <c r="D109" s="5">
        <v>16.730440580131788</v>
      </c>
      <c r="E109" s="5">
        <v>15.852799613810483</v>
      </c>
      <c r="F109" s="5">
        <v>0.87764096632130573</v>
      </c>
      <c r="G109" s="5">
        <v>108.88748015284233</v>
      </c>
      <c r="H109" s="11">
        <v>200</v>
      </c>
    </row>
    <row r="110" spans="1:8">
      <c r="A110" s="4" t="s">
        <v>114</v>
      </c>
      <c r="B110" s="5">
        <v>1.8785563588845682</v>
      </c>
      <c r="C110" s="6">
        <v>1527</v>
      </c>
      <c r="D110" s="5">
        <v>7.4240482473864361E-2</v>
      </c>
      <c r="E110" s="5">
        <v>5.3585463055484422E-2</v>
      </c>
      <c r="F110" s="5">
        <v>2.0655019418379935E-2</v>
      </c>
      <c r="G110" s="5">
        <v>100.89997673782884</v>
      </c>
      <c r="H110" s="11">
        <v>282</v>
      </c>
    </row>
    <row r="111" spans="1:8">
      <c r="A111" s="4" t="s">
        <v>115</v>
      </c>
      <c r="B111" s="5">
        <v>85.575086833040615</v>
      </c>
      <c r="C111" s="6">
        <v>4175</v>
      </c>
      <c r="D111" s="5">
        <v>11.84678825641334</v>
      </c>
      <c r="E111" s="5">
        <v>9.9732683455708511</v>
      </c>
      <c r="F111" s="5">
        <v>1.8735199108424911</v>
      </c>
      <c r="G111" s="5">
        <v>1646.0010465997368</v>
      </c>
      <c r="H111" s="11">
        <v>302</v>
      </c>
    </row>
    <row r="112" spans="1:8">
      <c r="A112" s="4" t="s">
        <v>116</v>
      </c>
      <c r="B112" s="5">
        <v>0</v>
      </c>
      <c r="C112" s="6">
        <v>8867</v>
      </c>
      <c r="D112" s="5">
        <v>9.3365915767035693E-2</v>
      </c>
      <c r="E112" s="5">
        <v>0</v>
      </c>
      <c r="F112" s="5">
        <v>9.3365915767035693E-2</v>
      </c>
      <c r="G112" s="5">
        <v>1366.6544047975226</v>
      </c>
      <c r="H112" s="13">
        <v>136</v>
      </c>
    </row>
    <row r="113" spans="1:8">
      <c r="A113" s="4" t="s">
        <v>117</v>
      </c>
      <c r="B113" s="5">
        <v>25.071803406402058</v>
      </c>
      <c r="C113" s="6">
        <v>1196</v>
      </c>
      <c r="D113" s="5">
        <v>0.33165393727372289</v>
      </c>
      <c r="E113" s="5">
        <v>0</v>
      </c>
      <c r="F113" s="5">
        <v>0.33165393727372289</v>
      </c>
      <c r="G113" s="5">
        <v>153.69225572065056</v>
      </c>
      <c r="H113" s="11">
        <v>377</v>
      </c>
    </row>
    <row r="114" spans="1:8">
      <c r="A114" s="4" t="s">
        <v>118</v>
      </c>
      <c r="B114" s="5">
        <v>21873.267160067458</v>
      </c>
      <c r="C114" s="6">
        <v>52248</v>
      </c>
      <c r="D114" s="5">
        <v>623.17908094439179</v>
      </c>
      <c r="E114" s="5">
        <v>54.973241767268384</v>
      </c>
      <c r="F114" s="5">
        <v>568.20583917712361</v>
      </c>
      <c r="G114" s="5">
        <v>11468.119979360583</v>
      </c>
      <c r="H114" s="11">
        <v>119</v>
      </c>
    </row>
    <row r="115" spans="1:8">
      <c r="A115" s="4" t="s">
        <v>119</v>
      </c>
      <c r="B115" s="5">
        <v>2279.4865564054649</v>
      </c>
      <c r="C115" s="6">
        <v>41127</v>
      </c>
      <c r="D115" s="5">
        <v>86.154207873208335</v>
      </c>
      <c r="E115" s="5">
        <v>48.446908533001093</v>
      </c>
      <c r="F115" s="5">
        <v>37.707299340207257</v>
      </c>
      <c r="G115" s="5">
        <v>13288.493708991633</v>
      </c>
      <c r="H115" s="11">
        <v>140</v>
      </c>
    </row>
    <row r="116" spans="1:8">
      <c r="A116" s="4" t="s">
        <v>120</v>
      </c>
      <c r="B116" s="5">
        <v>78.560496738020873</v>
      </c>
      <c r="C116" s="6">
        <v>1870</v>
      </c>
      <c r="D116" s="5">
        <v>12.394923227135626</v>
      </c>
      <c r="E116" s="5">
        <v>11.296999198475175</v>
      </c>
      <c r="F116" s="5">
        <v>1.0979240286604495</v>
      </c>
      <c r="G116" s="5">
        <v>326.93128347523356</v>
      </c>
      <c r="H116" s="11">
        <v>201</v>
      </c>
    </row>
    <row r="117" spans="1:8">
      <c r="A117" s="4" t="s">
        <v>121</v>
      </c>
      <c r="B117" s="5">
        <v>4.6514872454548106</v>
      </c>
      <c r="C117" s="6">
        <v>566</v>
      </c>
      <c r="D117" s="5">
        <v>0.61261634949106925</v>
      </c>
      <c r="E117" s="5">
        <v>0.55522188908471892</v>
      </c>
      <c r="F117" s="5">
        <v>5.7394460406350219E-2</v>
      </c>
      <c r="G117" s="5">
        <v>77.43234964770285</v>
      </c>
      <c r="H117" s="11">
        <v>270</v>
      </c>
    </row>
    <row r="118" spans="1:8">
      <c r="A118" s="4" t="s">
        <v>122</v>
      </c>
      <c r="B118" s="5">
        <v>240.28854328855175</v>
      </c>
      <c r="C118" s="6">
        <v>5918</v>
      </c>
      <c r="D118" s="5">
        <v>13.037497952959821</v>
      </c>
      <c r="E118" s="5">
        <v>11.937025940945466</v>
      </c>
      <c r="F118" s="5">
        <v>1.1004720120143574</v>
      </c>
      <c r="G118" s="5">
        <v>936.36745160680073</v>
      </c>
      <c r="H118" s="11">
        <v>119</v>
      </c>
    </row>
    <row r="119" spans="1:8">
      <c r="A119" s="4" t="s">
        <v>123</v>
      </c>
      <c r="B119" s="5">
        <v>5433.9115156493381</v>
      </c>
      <c r="C119" s="6">
        <v>67176</v>
      </c>
      <c r="D119" s="5">
        <v>484.03002539587129</v>
      </c>
      <c r="E119" s="5">
        <v>357.20682563645494</v>
      </c>
      <c r="F119" s="5">
        <v>126.82319975941621</v>
      </c>
      <c r="G119" s="5">
        <v>25343.481463485543</v>
      </c>
      <c r="H119" s="11">
        <v>79</v>
      </c>
    </row>
    <row r="120" spans="1:8">
      <c r="A120" s="4" t="s">
        <v>124</v>
      </c>
      <c r="B120" s="5">
        <v>2457.1083078599454</v>
      </c>
      <c r="C120" s="6">
        <v>14216</v>
      </c>
      <c r="D120" s="5">
        <v>22.423870978640128</v>
      </c>
      <c r="E120" s="5">
        <v>22.423870978640128</v>
      </c>
      <c r="F120" s="5">
        <v>0</v>
      </c>
      <c r="G120" s="5">
        <v>428.54073705356609</v>
      </c>
      <c r="H120" s="11">
        <v>68</v>
      </c>
    </row>
    <row r="121" spans="1:8">
      <c r="A121" s="4" t="s">
        <v>125</v>
      </c>
      <c r="B121" s="5">
        <v>18.352609857742344</v>
      </c>
      <c r="C121" s="6">
        <v>1260</v>
      </c>
      <c r="D121" s="5">
        <v>12.232306654794668</v>
      </c>
      <c r="E121" s="5">
        <v>12.050756431217863</v>
      </c>
      <c r="F121" s="5">
        <v>0.18155022357680781</v>
      </c>
      <c r="G121" s="5">
        <v>131.52414512402353</v>
      </c>
      <c r="H121" s="11">
        <v>283</v>
      </c>
    </row>
    <row r="122" spans="1:8">
      <c r="A122" s="4" t="s">
        <v>126</v>
      </c>
      <c r="B122" s="5">
        <v>0</v>
      </c>
      <c r="C122" s="6">
        <v>14412</v>
      </c>
      <c r="D122" s="5">
        <v>2.9430398299905628E-2</v>
      </c>
      <c r="E122" s="5">
        <v>0</v>
      </c>
      <c r="F122" s="5">
        <v>2.9430398299905628E-2</v>
      </c>
      <c r="G122" s="5">
        <v>2736.929693476382</v>
      </c>
      <c r="H122" s="11">
        <v>52</v>
      </c>
    </row>
    <row r="123" spans="1:8">
      <c r="A123" s="4" t="s">
        <v>127</v>
      </c>
      <c r="B123" s="5">
        <v>11826.198585226613</v>
      </c>
      <c r="C123" s="6">
        <v>12373</v>
      </c>
      <c r="D123" s="5">
        <v>170.72336552848964</v>
      </c>
      <c r="E123" s="5">
        <v>22.805068955421035</v>
      </c>
      <c r="F123" s="5">
        <v>147.91829657306863</v>
      </c>
      <c r="G123" s="5">
        <v>1351.3023325611925</v>
      </c>
      <c r="H123" s="11">
        <v>408</v>
      </c>
    </row>
    <row r="124" spans="1:8">
      <c r="A124" s="4" t="s">
        <v>128</v>
      </c>
      <c r="B124" s="5">
        <v>11.898470588438267</v>
      </c>
      <c r="C124" s="6">
        <v>2685</v>
      </c>
      <c r="D124" s="5">
        <v>2.5047438663107795</v>
      </c>
      <c r="E124" s="5">
        <v>2.3368944580597448</v>
      </c>
      <c r="F124" s="5">
        <v>0.16784940825103536</v>
      </c>
      <c r="G124" s="5">
        <v>467.97272316317265</v>
      </c>
      <c r="H124" s="11">
        <v>207</v>
      </c>
    </row>
    <row r="125" spans="1:8">
      <c r="A125" s="4" t="s">
        <v>129</v>
      </c>
      <c r="B125" s="5">
        <v>160.71279191367012</v>
      </c>
      <c r="C125" s="6">
        <v>4946</v>
      </c>
      <c r="D125" s="5">
        <v>14.523521412059605</v>
      </c>
      <c r="E125" s="5">
        <v>13.733068873968374</v>
      </c>
      <c r="F125" s="5">
        <v>0.79045253809123017</v>
      </c>
      <c r="G125" s="5">
        <v>523.10256070283515</v>
      </c>
      <c r="H125" s="11">
        <v>378</v>
      </c>
    </row>
    <row r="126" spans="1:8">
      <c r="A126" s="4" t="s">
        <v>130</v>
      </c>
      <c r="B126" s="5">
        <v>263.72785136600152</v>
      </c>
      <c r="C126" s="6">
        <v>6084</v>
      </c>
      <c r="D126" s="5">
        <v>38.317471946013733</v>
      </c>
      <c r="E126" s="5">
        <v>34.367301220256891</v>
      </c>
      <c r="F126" s="5">
        <v>3.950170725756831</v>
      </c>
      <c r="G126" s="5">
        <v>1030.1408034668777</v>
      </c>
      <c r="H126" s="11">
        <v>260</v>
      </c>
    </row>
    <row r="127" spans="1:8">
      <c r="A127" s="4" t="s">
        <v>131</v>
      </c>
      <c r="B127" s="5">
        <v>140.44284471233465</v>
      </c>
      <c r="C127" s="6">
        <v>3330</v>
      </c>
      <c r="D127" s="5">
        <v>20.400476797216939</v>
      </c>
      <c r="E127" s="5">
        <v>17.938655338039752</v>
      </c>
      <c r="F127" s="5">
        <v>2.4618214591771816</v>
      </c>
      <c r="G127" s="5">
        <v>431.12751768755675</v>
      </c>
      <c r="H127" s="11">
        <v>171</v>
      </c>
    </row>
    <row r="128" spans="1:8">
      <c r="A128" s="4" t="s">
        <v>132</v>
      </c>
      <c r="B128" s="5">
        <v>265.77116834529187</v>
      </c>
      <c r="C128" s="6">
        <v>15654</v>
      </c>
      <c r="D128" s="5">
        <v>59.184410884490639</v>
      </c>
      <c r="E128" s="5">
        <v>54.9343928126371</v>
      </c>
      <c r="F128" s="5">
        <v>4.2500180718535514</v>
      </c>
      <c r="G128" s="5">
        <v>2851.723961486503</v>
      </c>
      <c r="H128" s="11">
        <v>334</v>
      </c>
    </row>
    <row r="129" spans="1:8">
      <c r="A129" s="4" t="s">
        <v>133</v>
      </c>
      <c r="B129" s="5">
        <v>2217.1400445423437</v>
      </c>
      <c r="C129" s="6">
        <v>22489</v>
      </c>
      <c r="D129" s="5">
        <v>100.83870686019299</v>
      </c>
      <c r="E129" s="5">
        <v>47.62526298617145</v>
      </c>
      <c r="F129" s="5">
        <v>53.213443874021571</v>
      </c>
      <c r="G129" s="5">
        <v>5377.2007439626232</v>
      </c>
      <c r="H129" s="11">
        <v>243</v>
      </c>
    </row>
    <row r="130" spans="1:8">
      <c r="A130" s="4" t="s">
        <v>134</v>
      </c>
      <c r="B130" s="5">
        <v>127.58018769629109</v>
      </c>
      <c r="C130" s="6">
        <v>12797</v>
      </c>
      <c r="D130" s="5">
        <v>44.624122596154528</v>
      </c>
      <c r="E130" s="5">
        <v>43.986899115945143</v>
      </c>
      <c r="F130" s="5">
        <v>0.63722348020938624</v>
      </c>
      <c r="G130" s="5">
        <v>2103.2727187852115</v>
      </c>
      <c r="H130" s="11">
        <v>163</v>
      </c>
    </row>
    <row r="131" spans="1:8">
      <c r="A131" s="4" t="s">
        <v>135</v>
      </c>
      <c r="B131" s="5">
        <v>425.34526330579598</v>
      </c>
      <c r="C131" s="6">
        <v>10037</v>
      </c>
      <c r="D131" s="5">
        <v>35.39310572716289</v>
      </c>
      <c r="E131" s="5">
        <v>32.629139626150518</v>
      </c>
      <c r="F131" s="5">
        <v>2.7639661010123766</v>
      </c>
      <c r="G131" s="5">
        <v>3001.9861378138803</v>
      </c>
      <c r="H131" s="11">
        <v>159</v>
      </c>
    </row>
    <row r="132" spans="1:8">
      <c r="A132" s="4" t="s">
        <v>136</v>
      </c>
      <c r="B132" s="5">
        <v>8.3736948916148695</v>
      </c>
      <c r="C132" s="6">
        <v>819</v>
      </c>
      <c r="D132" s="5">
        <v>6.0304504787092119</v>
      </c>
      <c r="E132" s="5">
        <v>5.8593461864177243</v>
      </c>
      <c r="F132" s="5">
        <v>0.17110429229148755</v>
      </c>
      <c r="G132" s="5">
        <v>110.76390451404379</v>
      </c>
      <c r="H132" s="11">
        <v>90.5</v>
      </c>
    </row>
    <row r="133" spans="1:8">
      <c r="A133" s="4" t="s">
        <v>137</v>
      </c>
      <c r="B133" s="5">
        <v>61621.393664101146</v>
      </c>
      <c r="C133" s="6">
        <v>3961</v>
      </c>
      <c r="D133" s="5">
        <v>830.00020813769095</v>
      </c>
      <c r="E133" s="5">
        <v>0</v>
      </c>
      <c r="F133" s="5">
        <v>830.00020813769095</v>
      </c>
      <c r="G133" s="5">
        <v>930.44718367121754</v>
      </c>
      <c r="H133" s="11">
        <v>224</v>
      </c>
    </row>
    <row r="134" spans="1:8">
      <c r="A134" s="4" t="s">
        <v>138</v>
      </c>
      <c r="B134" s="5">
        <v>9057.4514143210381</v>
      </c>
      <c r="C134" s="6">
        <v>44818</v>
      </c>
      <c r="D134" s="5">
        <v>160.03294749118561</v>
      </c>
      <c r="E134" s="5">
        <v>0</v>
      </c>
      <c r="F134" s="5">
        <v>160.03294749118561</v>
      </c>
      <c r="G134" s="5">
        <v>8252.2258371274602</v>
      </c>
      <c r="H134" s="11">
        <v>52</v>
      </c>
    </row>
    <row r="135" spans="1:8">
      <c r="A135" s="4" t="s">
        <v>139</v>
      </c>
      <c r="B135" s="5">
        <v>0</v>
      </c>
      <c r="C135" s="6">
        <v>1918</v>
      </c>
      <c r="D135" s="5">
        <v>0.75303066917252959</v>
      </c>
      <c r="E135" s="5">
        <v>0</v>
      </c>
      <c r="F135" s="5">
        <v>0.75303066917252959</v>
      </c>
      <c r="G135" s="5">
        <v>282.6715519436928</v>
      </c>
      <c r="H135" s="11">
        <v>424</v>
      </c>
    </row>
    <row r="136" spans="1:8">
      <c r="A136" s="4" t="s">
        <v>140</v>
      </c>
      <c r="B136" s="5">
        <v>3189.7949412639368</v>
      </c>
      <c r="C136" s="6">
        <v>20178</v>
      </c>
      <c r="D136" s="5">
        <v>71.046596471640129</v>
      </c>
      <c r="E136" s="5">
        <v>71.046596471640129</v>
      </c>
      <c r="F136" s="5">
        <v>0</v>
      </c>
      <c r="G136" s="5">
        <v>395.46317489600864</v>
      </c>
      <c r="H136" s="11">
        <v>104</v>
      </c>
    </row>
    <row r="137" spans="1:8">
      <c r="A137" s="4" t="s">
        <v>141</v>
      </c>
      <c r="B137" s="5">
        <v>84.687246598606976</v>
      </c>
      <c r="C137" s="6">
        <v>1460</v>
      </c>
      <c r="D137" s="5">
        <v>10.960627836085552</v>
      </c>
      <c r="E137" s="5">
        <v>9.2048526331042186</v>
      </c>
      <c r="F137" s="5">
        <v>1.7557752029813343</v>
      </c>
      <c r="G137" s="5">
        <v>212.30188610711758</v>
      </c>
      <c r="H137" s="11">
        <v>416</v>
      </c>
    </row>
    <row r="138" spans="1:8">
      <c r="A138" s="4" t="s">
        <v>142</v>
      </c>
      <c r="B138" s="5">
        <v>156.52117321050122</v>
      </c>
      <c r="C138" s="6">
        <v>7636</v>
      </c>
      <c r="D138" s="5">
        <v>10.615000955799585</v>
      </c>
      <c r="E138" s="5">
        <v>9.8607358056605623</v>
      </c>
      <c r="F138" s="5">
        <v>0.75426515013902251</v>
      </c>
      <c r="G138" s="5">
        <v>1558.7780860475923</v>
      </c>
      <c r="H138" s="11">
        <v>225.5</v>
      </c>
    </row>
    <row r="139" spans="1:8">
      <c r="A139" s="4" t="s">
        <v>143</v>
      </c>
      <c r="B139" s="5">
        <v>94319.096508800081</v>
      </c>
      <c r="C139" s="6">
        <v>11639</v>
      </c>
      <c r="D139" s="5">
        <v>1818.4844480884115</v>
      </c>
      <c r="E139" s="5">
        <v>341.74146489873056</v>
      </c>
      <c r="F139" s="5">
        <v>1476.7429831896809</v>
      </c>
      <c r="G139" s="5">
        <v>4607.1243298972322</v>
      </c>
      <c r="H139" s="11">
        <v>85</v>
      </c>
    </row>
    <row r="140" spans="1:8">
      <c r="A140" s="4" t="s">
        <v>144</v>
      </c>
      <c r="B140" s="5">
        <v>26.822684836420432</v>
      </c>
      <c r="C140" s="6">
        <v>527</v>
      </c>
      <c r="D140" s="5">
        <v>10.253388603841334</v>
      </c>
      <c r="E140" s="5">
        <v>10.09320862036251</v>
      </c>
      <c r="F140" s="5">
        <v>0.1601799834788237</v>
      </c>
      <c r="G140" s="5">
        <v>55.721316294503424</v>
      </c>
      <c r="H140" s="11">
        <v>343</v>
      </c>
    </row>
    <row r="141" spans="1:8">
      <c r="A141" s="4" t="s">
        <v>145</v>
      </c>
      <c r="B141" s="5">
        <v>32719.806448114919</v>
      </c>
      <c r="C141" s="6">
        <v>58902</v>
      </c>
      <c r="D141" s="5">
        <v>865.94177540285193</v>
      </c>
      <c r="E141" s="5">
        <v>505.97909512776477</v>
      </c>
      <c r="F141" s="5">
        <v>359.96268027508717</v>
      </c>
      <c r="G141" s="5">
        <v>8070.4298069913739</v>
      </c>
      <c r="H141" s="11">
        <v>64</v>
      </c>
    </row>
    <row r="142" spans="1:8">
      <c r="A142" s="4" t="s">
        <v>146</v>
      </c>
      <c r="B142" s="5">
        <v>847.35220763710072</v>
      </c>
      <c r="C142" s="6">
        <v>19071</v>
      </c>
      <c r="D142" s="5">
        <v>75.924681312816816</v>
      </c>
      <c r="E142" s="5">
        <v>65.401975800946389</v>
      </c>
      <c r="F142" s="5">
        <v>10.522705511870425</v>
      </c>
      <c r="G142" s="5">
        <v>3164.9230904392257</v>
      </c>
      <c r="H142" s="11">
        <v>192</v>
      </c>
    </row>
    <row r="143" spans="1:8">
      <c r="A143" s="4" t="s">
        <v>147</v>
      </c>
      <c r="B143" s="5">
        <v>2273.0919786840077</v>
      </c>
      <c r="C143" s="6">
        <v>25211</v>
      </c>
      <c r="D143" s="5">
        <v>103.44121162986127</v>
      </c>
      <c r="E143" s="5">
        <v>46.956120326049401</v>
      </c>
      <c r="F143" s="5">
        <v>56.485091303811849</v>
      </c>
      <c r="G143" s="5">
        <v>5232.4702170259807</v>
      </c>
      <c r="H143" s="11">
        <v>233</v>
      </c>
    </row>
    <row r="144" spans="1:8">
      <c r="A144" s="4" t="s">
        <v>148</v>
      </c>
      <c r="B144" s="5">
        <v>158.0085549781879</v>
      </c>
      <c r="C144" s="6">
        <v>2392</v>
      </c>
      <c r="D144" s="5">
        <v>3.2002786824898761</v>
      </c>
      <c r="E144" s="5">
        <v>0.23404751952595343</v>
      </c>
      <c r="F144" s="5">
        <v>2.9662311629639224</v>
      </c>
      <c r="G144" s="5">
        <v>588.62412300734184</v>
      </c>
      <c r="H144" s="11">
        <v>80</v>
      </c>
    </row>
    <row r="145" spans="1:8">
      <c r="A145" s="4" t="s">
        <v>149</v>
      </c>
      <c r="B145" s="5">
        <v>0</v>
      </c>
      <c r="C145" s="6">
        <v>327</v>
      </c>
      <c r="D145" s="5">
        <v>2.0053230308674869E-2</v>
      </c>
      <c r="E145" s="5">
        <v>0</v>
      </c>
      <c r="F145" s="5">
        <v>2.0053230308674869E-2</v>
      </c>
      <c r="G145" s="5">
        <v>4.3642162887543909</v>
      </c>
      <c r="H145" s="13">
        <v>74</v>
      </c>
    </row>
    <row r="146" spans="1:8">
      <c r="A146" s="4" t="s">
        <v>150</v>
      </c>
      <c r="B146" s="5">
        <v>535.73612276740425</v>
      </c>
      <c r="C146" s="6">
        <v>5067</v>
      </c>
      <c r="D146" s="5">
        <v>59.774944467469517</v>
      </c>
      <c r="E146" s="5">
        <v>47.737341862671052</v>
      </c>
      <c r="F146" s="5">
        <v>12.037602604798483</v>
      </c>
      <c r="G146" s="5">
        <v>1743.2516215323849</v>
      </c>
      <c r="H146" s="11">
        <v>210</v>
      </c>
    </row>
    <row r="147" spans="1:8">
      <c r="A147" s="4" t="s">
        <v>151</v>
      </c>
      <c r="B147" s="5">
        <v>439.27465846674755</v>
      </c>
      <c r="C147" s="7">
        <v>31721</v>
      </c>
      <c r="D147" s="5">
        <v>76.196825802495781</v>
      </c>
      <c r="E147" s="5">
        <v>66.990819349471778</v>
      </c>
      <c r="F147" s="5">
        <v>9.2060064530240346</v>
      </c>
      <c r="G147" s="5">
        <v>5486.3246003447966</v>
      </c>
      <c r="H147" s="13">
        <v>187</v>
      </c>
    </row>
    <row r="148" spans="1:8">
      <c r="A148" s="4" t="s">
        <v>152</v>
      </c>
      <c r="B148" s="5">
        <v>1627.0949851487439</v>
      </c>
      <c r="C148" s="6">
        <v>27132</v>
      </c>
      <c r="D148" s="5">
        <v>93.703752937648019</v>
      </c>
      <c r="E148" s="5">
        <v>57.070506126807736</v>
      </c>
      <c r="F148" s="5">
        <v>36.633246810840305</v>
      </c>
      <c r="G148" s="5">
        <v>6183.2062092107344</v>
      </c>
      <c r="H148" s="14">
        <v>143</v>
      </c>
    </row>
    <row r="149" spans="1:8">
      <c r="A149" s="4" t="s">
        <v>153</v>
      </c>
      <c r="B149" s="5">
        <v>28.078576844352288</v>
      </c>
      <c r="C149" s="6">
        <v>3679</v>
      </c>
      <c r="D149" s="5">
        <v>4.9048179664718647</v>
      </c>
      <c r="E149" s="5">
        <v>4.5558417714915986</v>
      </c>
      <c r="F149" s="5">
        <v>0.34897619498026633</v>
      </c>
      <c r="G149" s="5">
        <v>431.29664772123516</v>
      </c>
      <c r="H149" s="11">
        <v>129</v>
      </c>
    </row>
    <row r="150" spans="1:8">
      <c r="A150" s="4" t="s">
        <v>154</v>
      </c>
      <c r="B150" s="5">
        <v>2765.9523709916593</v>
      </c>
      <c r="C150" s="6">
        <v>9351</v>
      </c>
      <c r="D150" s="5">
        <v>45.566898084534486</v>
      </c>
      <c r="E150" s="5">
        <v>13.276571380759965</v>
      </c>
      <c r="F150" s="5">
        <v>32.290326172711673</v>
      </c>
      <c r="G150" s="5">
        <v>2237.5838244237907</v>
      </c>
      <c r="H150" s="14">
        <v>110</v>
      </c>
    </row>
    <row r="151" spans="1:8" ht="16.2" customHeight="1">
      <c r="A151" s="9" t="s">
        <v>155</v>
      </c>
      <c r="B151" s="5">
        <v>21848.098817130274</v>
      </c>
      <c r="C151" s="6">
        <v>7122</v>
      </c>
      <c r="D151" s="5">
        <v>259.09788283979231</v>
      </c>
      <c r="E151" s="5">
        <v>0</v>
      </c>
      <c r="F151" s="5">
        <v>259.09788283979231</v>
      </c>
      <c r="G151" s="5">
        <v>1693.1063610584558</v>
      </c>
      <c r="H151" s="11">
        <v>108</v>
      </c>
    </row>
    <row r="152" spans="1:8">
      <c r="A152" s="4" t="s">
        <v>156</v>
      </c>
      <c r="B152" s="5">
        <v>2.4597791820561472</v>
      </c>
      <c r="C152" s="6">
        <v>775</v>
      </c>
      <c r="D152" s="5">
        <v>15.866398970364081</v>
      </c>
      <c r="E152" s="5">
        <v>15.840977660881967</v>
      </c>
      <c r="F152" s="5">
        <v>2.542130948211456E-2</v>
      </c>
      <c r="G152" s="5">
        <v>52.243603303166132</v>
      </c>
      <c r="H152" s="14">
        <v>180</v>
      </c>
    </row>
    <row r="153" spans="1:8">
      <c r="A153" s="4" t="s">
        <v>157</v>
      </c>
      <c r="B153" s="5">
        <v>1069.4710574395081</v>
      </c>
      <c r="C153" s="6">
        <v>3988</v>
      </c>
      <c r="D153" s="5">
        <v>20.490469319962443</v>
      </c>
      <c r="E153" s="5">
        <v>0</v>
      </c>
      <c r="F153" s="5">
        <v>20.490469319962443</v>
      </c>
      <c r="G153" s="5">
        <v>1301.5313252673275</v>
      </c>
      <c r="H153" s="11">
        <v>199</v>
      </c>
    </row>
    <row r="154" spans="1:8">
      <c r="A154" s="4" t="s">
        <v>158</v>
      </c>
      <c r="B154" s="5">
        <v>5496.4429258426089</v>
      </c>
      <c r="C154" s="6">
        <v>51796</v>
      </c>
      <c r="D154" s="5">
        <v>273.14131139681103</v>
      </c>
      <c r="E154" s="5">
        <v>115.49826472988491</v>
      </c>
      <c r="F154" s="5">
        <v>157.64304666692612</v>
      </c>
      <c r="G154" s="5">
        <v>18411.277090628842</v>
      </c>
      <c r="H154" s="14">
        <v>122</v>
      </c>
    </row>
    <row r="155" spans="1:8">
      <c r="A155" s="4" t="s">
        <v>159</v>
      </c>
      <c r="B155" s="5">
        <v>28930.015772524057</v>
      </c>
      <c r="C155" s="6">
        <v>86849</v>
      </c>
      <c r="D155" s="5">
        <v>684.80929322340239</v>
      </c>
      <c r="E155" s="5">
        <v>106.2284598595519</v>
      </c>
      <c r="F155" s="5">
        <v>578.5808333638505</v>
      </c>
      <c r="G155" s="5">
        <v>17133.65094715335</v>
      </c>
      <c r="H155" s="11">
        <v>63</v>
      </c>
    </row>
    <row r="156" spans="1:8">
      <c r="A156" s="4" t="s">
        <v>160</v>
      </c>
      <c r="B156" s="5">
        <v>0</v>
      </c>
      <c r="C156" s="6">
        <v>844</v>
      </c>
      <c r="D156" s="5">
        <v>21.354498881461772</v>
      </c>
      <c r="E156" s="5">
        <v>21.295383994508356</v>
      </c>
      <c r="F156" s="5">
        <v>5.911488695341776E-2</v>
      </c>
      <c r="G156" s="5">
        <v>181.93664966226675</v>
      </c>
      <c r="H156" s="14">
        <v>224</v>
      </c>
    </row>
    <row r="157" spans="1:8">
      <c r="A157" s="4" t="s">
        <v>161</v>
      </c>
      <c r="B157" s="5">
        <v>25.725620764052589</v>
      </c>
      <c r="C157" s="6">
        <v>1090</v>
      </c>
      <c r="D157" s="5">
        <v>5.5031735391342114</v>
      </c>
      <c r="E157" s="5">
        <v>5.128244123584115</v>
      </c>
      <c r="F157" s="5">
        <v>0.37492941555009512</v>
      </c>
      <c r="G157" s="5">
        <v>110.56624116633155</v>
      </c>
      <c r="H157" s="11">
        <v>207</v>
      </c>
    </row>
    <row r="158" spans="1:8">
      <c r="A158" s="4" t="s">
        <v>162</v>
      </c>
      <c r="B158" s="5">
        <v>612.34103324135094</v>
      </c>
      <c r="C158" s="6">
        <v>7190</v>
      </c>
      <c r="D158" s="5">
        <v>16.869070164055024</v>
      </c>
      <c r="E158" s="5">
        <v>6.1542621886229512</v>
      </c>
      <c r="F158" s="5">
        <v>10.714807975432077</v>
      </c>
      <c r="G158" s="5">
        <v>1207.3468690136654</v>
      </c>
      <c r="H158" s="14">
        <v>229</v>
      </c>
    </row>
    <row r="159" spans="1:8">
      <c r="A159" s="9" t="s">
        <v>163</v>
      </c>
      <c r="B159" s="5">
        <v>26.113479798673232</v>
      </c>
      <c r="C159" s="6">
        <v>905</v>
      </c>
      <c r="D159" s="5">
        <v>5.4338071954081881</v>
      </c>
      <c r="E159" s="5">
        <v>5.0725433639343871</v>
      </c>
      <c r="F159" s="5">
        <v>0.36126383147380198</v>
      </c>
      <c r="G159" s="5">
        <v>112.79044773488596</v>
      </c>
      <c r="H159" s="11">
        <v>159</v>
      </c>
    </row>
    <row r="160" spans="1:8">
      <c r="A160" s="4" t="s">
        <v>164</v>
      </c>
      <c r="B160" s="5">
        <v>0</v>
      </c>
      <c r="C160" s="6">
        <v>5125</v>
      </c>
      <c r="D160" s="5">
        <v>89.169691045651632</v>
      </c>
      <c r="E160" s="5">
        <v>89.048147933282863</v>
      </c>
      <c r="F160" s="5">
        <v>0.12154311236877254</v>
      </c>
      <c r="G160" s="5">
        <v>767.66161231637386</v>
      </c>
      <c r="H160" s="11">
        <v>200</v>
      </c>
    </row>
    <row r="161" spans="1:8">
      <c r="A161" s="4" t="s">
        <v>165</v>
      </c>
      <c r="B161" s="5">
        <v>192.72324337800745</v>
      </c>
      <c r="C161" s="6">
        <v>3323</v>
      </c>
      <c r="D161" s="5">
        <v>25.949787215257633</v>
      </c>
      <c r="E161" s="5">
        <v>22.548619475226868</v>
      </c>
      <c r="F161" s="5">
        <v>3.4011677400307625</v>
      </c>
      <c r="G161" s="5">
        <v>764.0530383707362</v>
      </c>
      <c r="H161" s="11">
        <v>144</v>
      </c>
    </row>
    <row r="162" spans="1:8">
      <c r="A162" s="4" t="s">
        <v>166</v>
      </c>
      <c r="B162" s="5">
        <v>314.92474741037921</v>
      </c>
      <c r="C162" s="6">
        <v>8548</v>
      </c>
      <c r="D162" s="5">
        <v>33.305505573333058</v>
      </c>
      <c r="E162" s="5">
        <v>27.78931923291427</v>
      </c>
      <c r="F162" s="5">
        <v>5.5161863404187859</v>
      </c>
      <c r="G162" s="5">
        <v>1812.5658867192246</v>
      </c>
      <c r="H162" s="11">
        <v>170</v>
      </c>
    </row>
    <row r="163" spans="1:8">
      <c r="A163" s="4" t="s">
        <v>167</v>
      </c>
      <c r="B163" s="5">
        <v>21.932536869097095</v>
      </c>
      <c r="C163" s="6">
        <v>912</v>
      </c>
      <c r="D163" s="5">
        <v>2.8112188338656234</v>
      </c>
      <c r="E163" s="5">
        <v>2.3539499040799621</v>
      </c>
      <c r="F163" s="5">
        <v>0.45726892978565975</v>
      </c>
      <c r="G163" s="5">
        <v>84.970096716699842</v>
      </c>
      <c r="H163" s="11">
        <v>195</v>
      </c>
    </row>
    <row r="164" spans="1:8">
      <c r="A164" s="4" t="s">
        <v>168</v>
      </c>
      <c r="B164" s="5">
        <v>71.433072369857129</v>
      </c>
      <c r="C164" s="6">
        <v>3653</v>
      </c>
      <c r="D164" s="5">
        <v>14.511238507866913</v>
      </c>
      <c r="E164" s="5">
        <v>13.869483822074272</v>
      </c>
      <c r="F164" s="5">
        <v>0.64175468579264117</v>
      </c>
      <c r="G164" s="5">
        <v>783.3047708085661</v>
      </c>
      <c r="H164" s="11">
        <v>327.5</v>
      </c>
    </row>
    <row r="165" spans="1:8">
      <c r="A165" s="4" t="s">
        <v>169</v>
      </c>
      <c r="B165" s="5">
        <v>8615.58270160746</v>
      </c>
      <c r="C165" s="6">
        <v>31982</v>
      </c>
      <c r="D165" s="5">
        <v>109.01625448135438</v>
      </c>
      <c r="E165" s="5">
        <v>109.01625448135438</v>
      </c>
      <c r="F165" s="5">
        <v>0</v>
      </c>
      <c r="G165" s="5">
        <v>6708.0010285048629</v>
      </c>
      <c r="H165" s="11">
        <v>116</v>
      </c>
    </row>
    <row r="166" spans="1:8">
      <c r="A166" s="4" t="s">
        <v>170</v>
      </c>
      <c r="B166" s="5">
        <v>19963.058198378039</v>
      </c>
      <c r="C166" s="6">
        <v>40406</v>
      </c>
      <c r="D166" s="5">
        <v>606.5510051072315</v>
      </c>
      <c r="E166" s="5">
        <v>157.36495704956457</v>
      </c>
      <c r="F166" s="5">
        <v>449.18604805766705</v>
      </c>
      <c r="G166" s="5">
        <v>11335.101331451036</v>
      </c>
      <c r="H166" s="11">
        <v>114</v>
      </c>
    </row>
    <row r="167" spans="1:8">
      <c r="A167" s="4" t="s">
        <v>171</v>
      </c>
      <c r="B167" s="5">
        <v>6751.8604773654042</v>
      </c>
      <c r="C167" s="6">
        <v>63416</v>
      </c>
      <c r="D167" s="5">
        <v>278.24019576956772</v>
      </c>
      <c r="E167" s="5">
        <v>153.33240443546109</v>
      </c>
      <c r="F167" s="5">
        <v>124.90779133410662</v>
      </c>
      <c r="G167" s="5">
        <v>11269.604550455884</v>
      </c>
      <c r="H167" s="11">
        <v>175</v>
      </c>
    </row>
    <row r="168" spans="1:8">
      <c r="A168" s="4" t="s">
        <v>172</v>
      </c>
      <c r="B168" s="5">
        <v>87.762063005262647</v>
      </c>
      <c r="C168" s="6">
        <v>2918.88</v>
      </c>
      <c r="D168" s="5">
        <v>41.832782036382348</v>
      </c>
      <c r="E168" s="5">
        <v>7.6492513750783759</v>
      </c>
      <c r="F168" s="5">
        <v>34.183530661303962</v>
      </c>
      <c r="G168" s="5">
        <v>3164.3649845608275</v>
      </c>
      <c r="H168" s="11">
        <v>163</v>
      </c>
    </row>
    <row r="169" spans="1:8">
      <c r="A169" s="4" t="s">
        <v>173</v>
      </c>
      <c r="B169" s="5">
        <v>18.559636849772307</v>
      </c>
      <c r="C169" s="6">
        <v>1702</v>
      </c>
      <c r="D169" s="5">
        <v>5.4256657584287007</v>
      </c>
      <c r="E169" s="5">
        <v>5.1433395677267244</v>
      </c>
      <c r="F169" s="5">
        <v>0.2823261907019754</v>
      </c>
      <c r="G169" s="5">
        <v>375.9263241776215</v>
      </c>
      <c r="H169" s="11">
        <v>181</v>
      </c>
    </row>
    <row r="170" spans="1:8">
      <c r="A170" s="4" t="s">
        <v>174</v>
      </c>
      <c r="B170" s="5">
        <v>1409.8838586142033</v>
      </c>
      <c r="C170" s="6">
        <v>2876</v>
      </c>
      <c r="D170" s="5">
        <v>18.971185558123352</v>
      </c>
      <c r="E170" s="5">
        <v>0</v>
      </c>
      <c r="F170" s="5">
        <v>18.971185558123352</v>
      </c>
      <c r="G170" s="5">
        <v>512.28755513067779</v>
      </c>
      <c r="H170" s="11">
        <v>120</v>
      </c>
    </row>
    <row r="171" spans="1:8">
      <c r="A171" s="4" t="s">
        <v>175</v>
      </c>
      <c r="B171" s="5">
        <v>523.69237829934457</v>
      </c>
      <c r="C171" s="6">
        <v>1691</v>
      </c>
      <c r="D171" s="5">
        <v>22.128280647167326</v>
      </c>
      <c r="E171" s="5">
        <v>13.223875443808303</v>
      </c>
      <c r="F171" s="5">
        <v>8.9044052033590226</v>
      </c>
      <c r="G171" s="5">
        <v>1585.9354464362696</v>
      </c>
      <c r="H171" s="11">
        <v>920</v>
      </c>
    </row>
    <row r="172" spans="1:8">
      <c r="A172" s="4" t="s">
        <v>176</v>
      </c>
      <c r="B172" s="5">
        <v>32.863095128456933</v>
      </c>
      <c r="C172" s="6">
        <v>3499</v>
      </c>
      <c r="D172" s="5">
        <v>4.4611831664557764</v>
      </c>
      <c r="E172" s="5">
        <v>3.8926079346426872</v>
      </c>
      <c r="F172" s="5">
        <v>0.56857523181308856</v>
      </c>
      <c r="G172" s="5">
        <v>454.37071382214145</v>
      </c>
      <c r="H172" s="11">
        <v>384</v>
      </c>
    </row>
    <row r="173" spans="1:8">
      <c r="A173" s="4" t="s">
        <v>177</v>
      </c>
      <c r="B173" s="5">
        <v>18.077202820767631</v>
      </c>
      <c r="C173" s="6">
        <v>620</v>
      </c>
      <c r="D173" s="5">
        <v>2.0127665031721844</v>
      </c>
      <c r="E173" s="5">
        <v>1.872798212231527</v>
      </c>
      <c r="F173" s="5">
        <v>0.1399682909406576</v>
      </c>
      <c r="G173" s="5">
        <v>68.753817024918064</v>
      </c>
      <c r="H173" s="11">
        <v>248</v>
      </c>
    </row>
    <row r="174" spans="1:8">
      <c r="A174" s="4" t="s">
        <v>178</v>
      </c>
      <c r="B174" s="5">
        <v>137.23601277785124</v>
      </c>
      <c r="C174" s="6">
        <v>981</v>
      </c>
      <c r="D174" s="5">
        <v>8.5695208065011474</v>
      </c>
      <c r="E174" s="5">
        <v>5.9739815107861949</v>
      </c>
      <c r="F174" s="5">
        <v>2.5955392957149539</v>
      </c>
      <c r="G174" s="5">
        <v>208.47363477046997</v>
      </c>
      <c r="H174" s="11">
        <v>158</v>
      </c>
    </row>
    <row r="175" spans="1:8">
      <c r="A175" s="4" t="s">
        <v>179</v>
      </c>
      <c r="B175" s="5">
        <v>134.13874826750319</v>
      </c>
      <c r="C175" s="6">
        <v>1385</v>
      </c>
      <c r="D175" s="5">
        <v>8.5069235216602497</v>
      </c>
      <c r="E175" s="5">
        <v>5.1083386084777453</v>
      </c>
      <c r="F175" s="5">
        <v>3.3985849131825008</v>
      </c>
      <c r="G175" s="5">
        <v>249.11284171788952</v>
      </c>
      <c r="H175" s="11">
        <v>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abSelected="1" topLeftCell="A76" workbookViewId="0">
      <selection activeCell="B85" sqref="B85"/>
    </sheetView>
  </sheetViews>
  <sheetFormatPr defaultRowHeight="14.4"/>
  <cols>
    <col min="2" max="2" width="9.88671875" customWidth="1"/>
  </cols>
  <sheetData>
    <row r="1" spans="1:8" ht="57.6">
      <c r="A1" s="1" t="s">
        <v>0</v>
      </c>
      <c r="B1" s="2" t="s">
        <v>1</v>
      </c>
      <c r="C1" s="3" t="s">
        <v>180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191</v>
      </c>
    </row>
    <row r="2" spans="1:8">
      <c r="A2" s="4" t="s">
        <v>6</v>
      </c>
      <c r="B2" s="5">
        <v>5.5698794191251428</v>
      </c>
      <c r="C2" s="6">
        <v>581</v>
      </c>
      <c r="D2" s="5">
        <v>8.0457110274091581E-2</v>
      </c>
      <c r="E2" s="5">
        <v>1.6649483559648875E-2</v>
      </c>
      <c r="F2" s="5">
        <v>6.3807620174597693E-2</v>
      </c>
      <c r="G2" s="5">
        <v>43.514593901097591</v>
      </c>
      <c r="H2" s="11">
        <v>270</v>
      </c>
    </row>
    <row r="3" spans="1:8">
      <c r="A3" s="4" t="s">
        <v>7</v>
      </c>
      <c r="B3" s="5">
        <v>104.52971460752893</v>
      </c>
      <c r="C3" s="6">
        <v>5287</v>
      </c>
      <c r="D3" s="5">
        <v>16.468983148135408</v>
      </c>
      <c r="E3" s="5">
        <v>15.152136373393684</v>
      </c>
      <c r="F3" s="5">
        <v>1.3168467747417212</v>
      </c>
      <c r="G3" s="5">
        <v>911.62996302990064</v>
      </c>
      <c r="H3" s="11">
        <v>252</v>
      </c>
    </row>
    <row r="4" spans="1:8">
      <c r="A4" s="4" t="s">
        <v>8</v>
      </c>
      <c r="B4" s="5">
        <v>80.069073163082237</v>
      </c>
      <c r="C4" s="6">
        <v>3263</v>
      </c>
      <c r="D4" s="5">
        <v>11.955512688604076</v>
      </c>
      <c r="E4" s="5">
        <v>10.548493805348485</v>
      </c>
      <c r="F4" s="5">
        <v>1.4070188832555899</v>
      </c>
      <c r="G4" s="5">
        <v>617.62983588797067</v>
      </c>
      <c r="H4" s="11">
        <v>265</v>
      </c>
    </row>
    <row r="5" spans="1:8">
      <c r="A5" s="4" t="s">
        <v>9</v>
      </c>
      <c r="B5" s="5">
        <v>802.96576755769729</v>
      </c>
      <c r="C5" s="6">
        <v>2012</v>
      </c>
      <c r="D5" s="5">
        <v>76.023335793001564</v>
      </c>
      <c r="E5" s="5">
        <v>69.190008239803603</v>
      </c>
      <c r="F5" s="5">
        <v>6.8333275531979778</v>
      </c>
      <c r="G5" s="5">
        <v>1033.2227088910806</v>
      </c>
      <c r="H5" s="12">
        <v>287</v>
      </c>
    </row>
    <row r="6" spans="1:8">
      <c r="A6" s="4" t="s">
        <v>10</v>
      </c>
      <c r="B6" s="5">
        <v>446.31767629244712</v>
      </c>
      <c r="C6" s="6">
        <v>8555</v>
      </c>
      <c r="D6" s="5">
        <v>61.13996796527983</v>
      </c>
      <c r="E6" s="5">
        <v>53.326214753793934</v>
      </c>
      <c r="F6" s="5">
        <v>7.8137532114858841</v>
      </c>
      <c r="G6" s="5">
        <v>2737.57838675327</v>
      </c>
      <c r="H6" s="12">
        <v>311.5</v>
      </c>
    </row>
    <row r="7" spans="1:8">
      <c r="A7" s="4" t="s">
        <v>11</v>
      </c>
      <c r="B7" s="5">
        <v>102.14746748975961</v>
      </c>
      <c r="C7" s="6">
        <v>4155</v>
      </c>
      <c r="D7" s="5">
        <v>11.514038973946096</v>
      </c>
      <c r="E7" s="5">
        <v>9.8742553387905883</v>
      </c>
      <c r="F7" s="5">
        <v>1.6397836351555024</v>
      </c>
      <c r="G7" s="5">
        <v>751.88857972936546</v>
      </c>
      <c r="H7" s="12">
        <v>264</v>
      </c>
    </row>
    <row r="8" spans="1:8">
      <c r="A8" s="4" t="s">
        <v>12</v>
      </c>
      <c r="B8" s="5">
        <v>7658.4998339062849</v>
      </c>
      <c r="C8" s="6">
        <v>21833</v>
      </c>
      <c r="D8" s="5">
        <v>301.23456629699882</v>
      </c>
      <c r="E8" s="5">
        <v>64.954250068846392</v>
      </c>
      <c r="F8" s="5">
        <v>236.28031622815246</v>
      </c>
      <c r="G8" s="5">
        <v>5705.4980284797912</v>
      </c>
      <c r="H8" s="13">
        <v>139</v>
      </c>
    </row>
    <row r="9" spans="1:8">
      <c r="A9" s="4" t="s">
        <v>13</v>
      </c>
      <c r="B9" s="5">
        <v>3391.7038623523572</v>
      </c>
      <c r="C9" s="6">
        <v>52825</v>
      </c>
      <c r="D9" s="5">
        <v>174.90448793957802</v>
      </c>
      <c r="E9" s="5">
        <v>98.568323637872012</v>
      </c>
      <c r="F9" s="5">
        <v>76.336164301706006</v>
      </c>
      <c r="G9" s="5">
        <v>16215.847438522214</v>
      </c>
      <c r="H9" s="11">
        <v>105</v>
      </c>
    </row>
    <row r="10" spans="1:8">
      <c r="A10" s="4" t="s">
        <v>14</v>
      </c>
      <c r="B10" s="5">
        <v>2747.6523417657904</v>
      </c>
      <c r="C10" s="6">
        <v>48154</v>
      </c>
      <c r="D10" s="5">
        <v>114.94233801023431</v>
      </c>
      <c r="E10" s="5">
        <v>39.478948140686605</v>
      </c>
      <c r="F10" s="5">
        <v>75.463389869547683</v>
      </c>
      <c r="G10" s="5">
        <v>13645.597807394421</v>
      </c>
      <c r="H10" s="11">
        <v>131</v>
      </c>
    </row>
    <row r="11" spans="1:8">
      <c r="A11" s="4" t="s">
        <v>15</v>
      </c>
      <c r="B11" s="5">
        <v>224.47798934962904</v>
      </c>
      <c r="C11" s="6">
        <v>4218</v>
      </c>
      <c r="D11" s="5">
        <v>3.4040746250059883</v>
      </c>
      <c r="E11" s="5">
        <v>0.79604216268813455</v>
      </c>
      <c r="F11" s="5">
        <v>2.6080324623178543</v>
      </c>
      <c r="G11" s="5">
        <v>728.67856905365682</v>
      </c>
      <c r="H11" s="11">
        <v>159</v>
      </c>
    </row>
    <row r="12" spans="1:8">
      <c r="A12" s="4" t="s">
        <v>16</v>
      </c>
      <c r="B12" s="5">
        <v>11.934722732505774</v>
      </c>
      <c r="C12" s="6">
        <v>1998</v>
      </c>
      <c r="D12" s="5">
        <v>4.4183423623126332</v>
      </c>
      <c r="E12" s="5">
        <v>4.2352110002872969</v>
      </c>
      <c r="F12" s="5">
        <v>0.18313136202533628</v>
      </c>
      <c r="G12" s="5">
        <v>127.51649341718779</v>
      </c>
      <c r="H12" s="11">
        <v>435</v>
      </c>
    </row>
    <row r="13" spans="1:8">
      <c r="A13" s="4" t="s">
        <v>17</v>
      </c>
      <c r="B13" s="5">
        <v>24177.848045378665</v>
      </c>
      <c r="C13" s="6">
        <v>15163</v>
      </c>
      <c r="D13" s="5">
        <v>485.67894261604869</v>
      </c>
      <c r="E13" s="5">
        <v>0.33285739646011453</v>
      </c>
      <c r="F13" s="5">
        <v>485.34608521958882</v>
      </c>
      <c r="G13" s="5">
        <v>4330.6521617632234</v>
      </c>
      <c r="H13" s="11">
        <v>241</v>
      </c>
    </row>
    <row r="14" spans="1:8">
      <c r="A14" s="4" t="s">
        <v>18</v>
      </c>
      <c r="B14" s="5">
        <v>10.555068908239614</v>
      </c>
      <c r="C14" s="6">
        <v>6399</v>
      </c>
      <c r="D14" s="5">
        <v>7.0422424918923348</v>
      </c>
      <c r="E14" s="5">
        <v>6.9413509277839669</v>
      </c>
      <c r="F14" s="5">
        <v>0.1008915641083656</v>
      </c>
      <c r="G14" s="5">
        <v>1622.2381256320791</v>
      </c>
      <c r="H14" s="11">
        <v>170</v>
      </c>
    </row>
    <row r="15" spans="1:8">
      <c r="A15" s="4" t="s">
        <v>19</v>
      </c>
      <c r="B15" s="5">
        <v>9611.1599297012308</v>
      </c>
      <c r="C15" s="6">
        <v>44529</v>
      </c>
      <c r="D15" s="5">
        <v>342.24819725743697</v>
      </c>
      <c r="E15" s="5">
        <v>101.96320847608548</v>
      </c>
      <c r="F15" s="5">
        <v>240.28498878135144</v>
      </c>
      <c r="G15" s="5">
        <v>13748.594226220644</v>
      </c>
      <c r="H15" s="11">
        <v>136</v>
      </c>
    </row>
    <row r="16" spans="1:8">
      <c r="A16" s="4" t="s">
        <v>20</v>
      </c>
      <c r="B16" s="5">
        <v>25692.858271937828</v>
      </c>
      <c r="C16" s="6">
        <v>3945</v>
      </c>
      <c r="D16" s="5">
        <v>299.98401318452596</v>
      </c>
      <c r="E16" s="5">
        <v>0</v>
      </c>
      <c r="F16" s="5">
        <v>299.98401318452596</v>
      </c>
      <c r="G16" s="5">
        <v>1153.9638195558853</v>
      </c>
      <c r="H16" s="11">
        <v>147</v>
      </c>
    </row>
    <row r="17" spans="1:8">
      <c r="A17" s="4" t="s">
        <v>21</v>
      </c>
      <c r="B17" s="5">
        <v>17.977630400784246</v>
      </c>
      <c r="C17" s="6">
        <v>1251</v>
      </c>
      <c r="D17" s="5">
        <v>0.22604547042946826</v>
      </c>
      <c r="E17" s="5">
        <v>4.6098420604125216E-3</v>
      </c>
      <c r="F17" s="5">
        <v>0.22143562836905573</v>
      </c>
      <c r="G17" s="5">
        <v>172.22231626711914</v>
      </c>
      <c r="H17" s="11">
        <v>270</v>
      </c>
    </row>
    <row r="18" spans="1:8">
      <c r="A18" s="4" t="s">
        <v>22</v>
      </c>
      <c r="B18" s="5">
        <v>0</v>
      </c>
      <c r="C18" s="6">
        <v>3359</v>
      </c>
      <c r="D18" s="5">
        <v>0.11948440353189504</v>
      </c>
      <c r="E18" s="5">
        <v>0</v>
      </c>
      <c r="F18" s="5">
        <v>0.11948440353189504</v>
      </c>
      <c r="G18" s="5">
        <v>424.08954494392549</v>
      </c>
      <c r="H18" s="11">
        <v>52</v>
      </c>
    </row>
    <row r="19" spans="1:8">
      <c r="A19" s="4" t="s">
        <v>23</v>
      </c>
      <c r="B19" s="5">
        <v>197.31841803411413</v>
      </c>
      <c r="C19" s="6">
        <v>3360</v>
      </c>
      <c r="D19" s="5">
        <v>12.17504991771635</v>
      </c>
      <c r="E19" s="5">
        <v>9.2634590640397896</v>
      </c>
      <c r="F19" s="5">
        <v>2.9115908536765605</v>
      </c>
      <c r="G19" s="5">
        <v>1003.223340577975</v>
      </c>
      <c r="H19" s="11">
        <v>1025</v>
      </c>
    </row>
    <row r="20" spans="1:8">
      <c r="A20" s="4" t="s">
        <v>24</v>
      </c>
      <c r="B20" s="5">
        <v>88.577326345074383</v>
      </c>
      <c r="C20" s="6">
        <v>5913</v>
      </c>
      <c r="D20" s="5">
        <v>5.6183046038697366</v>
      </c>
      <c r="E20" s="5">
        <v>5.1547811339969858</v>
      </c>
      <c r="F20" s="5">
        <v>0.46352346987274939</v>
      </c>
      <c r="G20" s="5">
        <v>1270.0614080706191</v>
      </c>
      <c r="H20" s="11">
        <v>411</v>
      </c>
    </row>
    <row r="21" spans="1:8">
      <c r="A21" s="4" t="s">
        <v>25</v>
      </c>
      <c r="B21" s="5">
        <v>361.83139036001455</v>
      </c>
      <c r="C21" s="6">
        <v>6781</v>
      </c>
      <c r="D21" s="5">
        <v>10.769296425250309</v>
      </c>
      <c r="E21" s="5">
        <v>6.0800914247073203</v>
      </c>
      <c r="F21" s="5">
        <v>4.6892050005429855</v>
      </c>
      <c r="G21" s="5">
        <v>1878.5670826069454</v>
      </c>
      <c r="H21" s="11">
        <v>120</v>
      </c>
    </row>
    <row r="22" spans="1:8">
      <c r="A22" s="4" t="s">
        <v>26</v>
      </c>
      <c r="B22" s="5">
        <v>98.404078939516964</v>
      </c>
      <c r="C22" s="6">
        <v>6783</v>
      </c>
      <c r="D22" s="5">
        <v>71.926817546355068</v>
      </c>
      <c r="E22" s="5">
        <v>70.574757915527684</v>
      </c>
      <c r="F22" s="5">
        <v>1.3520596308274051</v>
      </c>
      <c r="G22" s="5">
        <v>2251.3917455578571</v>
      </c>
      <c r="H22" s="11">
        <v>1501</v>
      </c>
    </row>
    <row r="23" spans="1:8">
      <c r="A23" s="4" t="s">
        <v>27</v>
      </c>
      <c r="B23" s="5">
        <v>451.6737573859466</v>
      </c>
      <c r="C23" s="6">
        <v>9919</v>
      </c>
      <c r="D23" s="5">
        <v>5.8757636515809013</v>
      </c>
      <c r="E23" s="5">
        <v>3.5933851477202121</v>
      </c>
      <c r="F23" s="5">
        <v>2.2823785038606896</v>
      </c>
      <c r="G23" s="5">
        <v>1789.0220803986333</v>
      </c>
      <c r="H23" s="11">
        <v>441</v>
      </c>
    </row>
    <row r="24" spans="1:8">
      <c r="A24" s="4" t="s">
        <v>28</v>
      </c>
      <c r="B24" s="5">
        <v>10.471725239050999</v>
      </c>
      <c r="C24" s="6">
        <v>791</v>
      </c>
      <c r="D24" s="5">
        <v>0.15070575199858607</v>
      </c>
      <c r="E24" s="5">
        <v>1.2057875228486916E-2</v>
      </c>
      <c r="F24" s="5">
        <v>0.13864787677009913</v>
      </c>
      <c r="G24" s="5">
        <v>120.59656176340418</v>
      </c>
      <c r="H24" s="11">
        <v>270</v>
      </c>
    </row>
    <row r="25" spans="1:8">
      <c r="A25" s="4" t="s">
        <v>29</v>
      </c>
      <c r="B25" s="5">
        <v>9.2762200330987135</v>
      </c>
      <c r="C25" s="6">
        <v>254</v>
      </c>
      <c r="D25" s="5">
        <v>0.18432020500407212</v>
      </c>
      <c r="E25" s="5">
        <v>0</v>
      </c>
      <c r="F25" s="5">
        <v>0.18432020500407212</v>
      </c>
      <c r="G25" s="5">
        <v>36.125123990946634</v>
      </c>
      <c r="H25" s="11">
        <v>232</v>
      </c>
    </row>
    <row r="26" spans="1:8">
      <c r="A26" s="4" t="s">
        <v>30</v>
      </c>
      <c r="B26" s="5">
        <v>106.64074292935902</v>
      </c>
      <c r="C26" s="6">
        <v>1655</v>
      </c>
      <c r="D26" s="5">
        <v>1.502873245072559</v>
      </c>
      <c r="E26" s="5">
        <v>0.45164360401251397</v>
      </c>
      <c r="F26" s="5">
        <v>1.0512296410600452</v>
      </c>
      <c r="G26" s="5">
        <v>187.95540931171806</v>
      </c>
      <c r="H26" s="11">
        <v>173</v>
      </c>
    </row>
    <row r="27" spans="1:8">
      <c r="A27" s="4" t="s">
        <v>31</v>
      </c>
      <c r="B27" s="5">
        <v>73.62545889016539</v>
      </c>
      <c r="C27" s="6">
        <v>1470</v>
      </c>
      <c r="D27" s="5">
        <v>5.7404664558918448</v>
      </c>
      <c r="E27" s="5">
        <v>4.6861421210222973</v>
      </c>
      <c r="F27" s="5">
        <v>1.0543243348695457</v>
      </c>
      <c r="G27" s="5">
        <v>190.56613798257388</v>
      </c>
      <c r="H27" s="11">
        <v>624</v>
      </c>
    </row>
    <row r="28" spans="1:8">
      <c r="A28" s="4" t="s">
        <v>32</v>
      </c>
      <c r="B28" s="5">
        <v>4092.5579571176786</v>
      </c>
      <c r="C28" s="6">
        <v>43278</v>
      </c>
      <c r="D28" s="5">
        <v>159.45862671202011</v>
      </c>
      <c r="E28" s="5">
        <v>91.915020372934237</v>
      </c>
      <c r="F28" s="5">
        <v>67.543606339085883</v>
      </c>
      <c r="G28" s="5">
        <v>12891.402191290317</v>
      </c>
      <c r="H28" s="11">
        <v>131</v>
      </c>
    </row>
    <row r="29" spans="1:8">
      <c r="A29" s="4" t="s">
        <v>33</v>
      </c>
      <c r="B29" s="5">
        <v>186.68164164568734</v>
      </c>
      <c r="C29" s="6">
        <v>3148</v>
      </c>
      <c r="D29" s="5">
        <v>2.3092525534187107</v>
      </c>
      <c r="E29" s="5">
        <v>0</v>
      </c>
      <c r="F29" s="5">
        <v>2.3092525534187107</v>
      </c>
      <c r="G29" s="5">
        <v>666.33674481841717</v>
      </c>
      <c r="H29" s="13">
        <v>104</v>
      </c>
    </row>
    <row r="30" spans="1:8">
      <c r="A30" s="4" t="s">
        <v>34</v>
      </c>
      <c r="B30" s="5">
        <v>0</v>
      </c>
      <c r="C30" s="6">
        <v>490</v>
      </c>
      <c r="D30" s="5">
        <v>7.9368818965212684</v>
      </c>
      <c r="E30" s="5">
        <v>7.8463255001120604</v>
      </c>
      <c r="F30" s="5">
        <v>9.0556396409208553E-2</v>
      </c>
      <c r="G30" s="5">
        <v>32.196141281600021</v>
      </c>
      <c r="H30" s="11">
        <v>483</v>
      </c>
    </row>
    <row r="31" spans="1:8">
      <c r="A31" s="4" t="s">
        <v>35</v>
      </c>
      <c r="B31" s="5">
        <v>26.803824629360168</v>
      </c>
      <c r="C31" s="6">
        <v>654</v>
      </c>
      <c r="D31" s="5">
        <v>23.350993620958935</v>
      </c>
      <c r="E31" s="5">
        <v>22.992655814873018</v>
      </c>
      <c r="F31" s="5">
        <v>0.3583378060859187</v>
      </c>
      <c r="G31" s="5">
        <v>104.48798655361338</v>
      </c>
      <c r="H31" s="11">
        <v>834</v>
      </c>
    </row>
    <row r="32" spans="1:8">
      <c r="A32" s="4" t="s">
        <v>36</v>
      </c>
      <c r="B32" s="5">
        <v>507.59605075927408</v>
      </c>
      <c r="C32" s="6">
        <v>12990</v>
      </c>
      <c r="D32" s="5">
        <v>31.715358624140439</v>
      </c>
      <c r="E32" s="5">
        <v>22.873588959743561</v>
      </c>
      <c r="F32" s="5">
        <v>8.8417696643968675</v>
      </c>
      <c r="G32" s="5">
        <v>2536.6092150316385</v>
      </c>
      <c r="H32" s="11">
        <v>296</v>
      </c>
    </row>
    <row r="33" spans="1:8">
      <c r="A33" s="4" t="s">
        <v>37</v>
      </c>
      <c r="B33" s="5">
        <v>358.43659422868814</v>
      </c>
      <c r="C33" s="6">
        <v>10484</v>
      </c>
      <c r="D33" s="5">
        <v>10.764228146630206</v>
      </c>
      <c r="E33" s="5">
        <v>2.6988681068059295</v>
      </c>
      <c r="F33" s="5">
        <v>8.0653600398242791</v>
      </c>
      <c r="G33" s="5">
        <v>1761.6922974071781</v>
      </c>
      <c r="H33" s="11">
        <v>138</v>
      </c>
    </row>
    <row r="34" spans="1:8">
      <c r="A34" s="4" t="s">
        <v>38</v>
      </c>
      <c r="B34" s="5">
        <v>159.55737617851869</v>
      </c>
      <c r="C34" s="6">
        <v>5336</v>
      </c>
      <c r="D34" s="5">
        <v>240.8685481785696</v>
      </c>
      <c r="E34" s="5">
        <v>238.09151753957903</v>
      </c>
      <c r="F34" s="5">
        <v>2.7770306389904591</v>
      </c>
      <c r="G34" s="5">
        <v>1323.7175478934973</v>
      </c>
      <c r="H34" s="11">
        <v>255.5</v>
      </c>
    </row>
    <row r="35" spans="1:8">
      <c r="A35" s="4" t="s">
        <v>39</v>
      </c>
      <c r="B35" s="5">
        <v>0</v>
      </c>
      <c r="C35" s="6">
        <v>1362</v>
      </c>
      <c r="D35" s="5">
        <v>0.40234604564607901</v>
      </c>
      <c r="E35" s="5">
        <v>0</v>
      </c>
      <c r="F35" s="5">
        <v>0.40234604564607901</v>
      </c>
      <c r="G35" s="5">
        <v>160.75826476856756</v>
      </c>
      <c r="H35" s="11">
        <v>100</v>
      </c>
    </row>
    <row r="36" spans="1:8">
      <c r="A36" s="4" t="s">
        <v>40</v>
      </c>
      <c r="B36" s="5">
        <v>19.757244953940983</v>
      </c>
      <c r="C36" s="6">
        <v>541</v>
      </c>
      <c r="D36" s="5">
        <v>1.4311724721528376</v>
      </c>
      <c r="E36" s="5">
        <v>1.0302256572830379</v>
      </c>
      <c r="F36" s="5">
        <v>0.40094681486979933</v>
      </c>
      <c r="G36" s="5">
        <v>46.782485078159908</v>
      </c>
      <c r="H36" s="11">
        <v>346</v>
      </c>
    </row>
    <row r="37" spans="1:8">
      <c r="A37" s="4" t="s">
        <v>41</v>
      </c>
      <c r="B37" s="5">
        <v>157.0532876897216</v>
      </c>
      <c r="C37" s="6">
        <v>2186</v>
      </c>
      <c r="D37" s="5">
        <v>2.5454881317269824</v>
      </c>
      <c r="E37" s="5">
        <v>0.15535920890557886</v>
      </c>
      <c r="F37" s="5">
        <v>2.3901289228214031</v>
      </c>
      <c r="G37" s="5">
        <v>278.79583488942478</v>
      </c>
      <c r="H37" s="11">
        <v>602</v>
      </c>
    </row>
    <row r="38" spans="1:8">
      <c r="A38" s="4" t="s">
        <v>42</v>
      </c>
      <c r="B38" s="5">
        <v>324.31492494370826</v>
      </c>
      <c r="C38" s="6">
        <v>11982</v>
      </c>
      <c r="D38" s="5">
        <v>42.381497456050873</v>
      </c>
      <c r="E38" s="5">
        <v>39.966132788982215</v>
      </c>
      <c r="F38" s="5">
        <v>2.4153646670686655</v>
      </c>
      <c r="G38" s="5">
        <v>1520.2703918561322</v>
      </c>
      <c r="H38" s="11">
        <v>151</v>
      </c>
    </row>
    <row r="39" spans="1:8">
      <c r="A39" s="4" t="s">
        <v>43</v>
      </c>
      <c r="B39" s="5">
        <v>57.495023253887823</v>
      </c>
      <c r="C39" s="6">
        <v>2278</v>
      </c>
      <c r="D39" s="5">
        <v>9.7682120507506287</v>
      </c>
      <c r="E39" s="5">
        <v>8.9153096848898912</v>
      </c>
      <c r="F39" s="5">
        <v>0.85290236586073864</v>
      </c>
      <c r="G39" s="5">
        <v>330.98204338599351</v>
      </c>
      <c r="H39" s="11">
        <v>187</v>
      </c>
    </row>
    <row r="40" spans="1:8">
      <c r="A40" s="4" t="s">
        <v>44</v>
      </c>
      <c r="B40" s="5">
        <v>263.3621263953853</v>
      </c>
      <c r="C40" s="6">
        <v>14072</v>
      </c>
      <c r="D40" s="5">
        <v>7.4764530100481394</v>
      </c>
      <c r="E40" s="5">
        <v>2.8378577037460793</v>
      </c>
      <c r="F40" s="5">
        <v>4.6385953063020597</v>
      </c>
      <c r="G40" s="5">
        <v>3065.5273724041813</v>
      </c>
      <c r="H40" s="11">
        <v>206</v>
      </c>
    </row>
    <row r="41" spans="1:8">
      <c r="A41" s="4" t="s">
        <v>45</v>
      </c>
      <c r="B41" s="5">
        <v>8.8426988744641477</v>
      </c>
      <c r="C41" s="7">
        <v>9402</v>
      </c>
      <c r="D41" s="5">
        <v>0.12663963727273234</v>
      </c>
      <c r="E41" s="5">
        <v>0</v>
      </c>
      <c r="F41" s="5">
        <v>0.12663963727273234</v>
      </c>
      <c r="G41" s="5">
        <v>2624.6293481725229</v>
      </c>
      <c r="H41" s="13">
        <v>135</v>
      </c>
    </row>
    <row r="42" spans="1:8">
      <c r="A42" s="4" t="s">
        <v>46</v>
      </c>
      <c r="B42" s="5">
        <v>52259.888338896708</v>
      </c>
      <c r="C42" s="6">
        <v>27054</v>
      </c>
      <c r="D42" s="5">
        <v>931.00666103109972</v>
      </c>
      <c r="E42" s="5">
        <v>16.763966419383468</v>
      </c>
      <c r="F42" s="5">
        <v>914.24269461171548</v>
      </c>
      <c r="G42" s="5">
        <v>4859.2186101423686</v>
      </c>
      <c r="H42" s="11">
        <v>119.5</v>
      </c>
    </row>
    <row r="43" spans="1:8">
      <c r="A43" s="4" t="s">
        <v>47</v>
      </c>
      <c r="B43" s="5">
        <v>652.65095894714796</v>
      </c>
      <c r="C43" s="6">
        <v>22579</v>
      </c>
      <c r="D43" s="5">
        <v>43.599686948531016</v>
      </c>
      <c r="E43" s="5">
        <v>36.425447856059407</v>
      </c>
      <c r="F43" s="5">
        <v>7.1742390924716055</v>
      </c>
      <c r="G43" s="5">
        <v>3958.0138391690471</v>
      </c>
      <c r="H43" s="11">
        <v>230</v>
      </c>
    </row>
    <row r="44" spans="1:8">
      <c r="A44" s="4" t="s">
        <v>48</v>
      </c>
      <c r="B44" s="5">
        <v>7066.7330717461382</v>
      </c>
      <c r="C44" s="6">
        <v>60494</v>
      </c>
      <c r="D44" s="5">
        <v>319.45734408866798</v>
      </c>
      <c r="E44" s="5">
        <v>122.05271200092986</v>
      </c>
      <c r="F44" s="5">
        <v>197.40463208773812</v>
      </c>
      <c r="G44" s="5">
        <v>27047.243287109948</v>
      </c>
      <c r="H44" s="11">
        <v>132</v>
      </c>
    </row>
    <row r="45" spans="1:8">
      <c r="A45" s="4" t="s">
        <v>49</v>
      </c>
      <c r="B45" s="5">
        <v>319.18287057247642</v>
      </c>
      <c r="C45" s="6">
        <v>3074</v>
      </c>
      <c r="D45" s="5">
        <v>4.7281335981639083</v>
      </c>
      <c r="E45" s="5">
        <v>0</v>
      </c>
      <c r="F45" s="5">
        <v>4.7281335981639083</v>
      </c>
      <c r="G45" s="5">
        <v>581.11252023068005</v>
      </c>
      <c r="H45" s="11">
        <v>76</v>
      </c>
    </row>
    <row r="46" spans="1:8">
      <c r="A46" s="4" t="s">
        <v>50</v>
      </c>
      <c r="B46" s="5">
        <v>5594.3126818697947</v>
      </c>
      <c r="C46" s="6">
        <v>6904</v>
      </c>
      <c r="D46" s="5">
        <v>67.199851400471857</v>
      </c>
      <c r="E46" s="5">
        <v>0</v>
      </c>
      <c r="F46" s="5">
        <v>67.199851400471857</v>
      </c>
      <c r="G46" s="5">
        <v>1764.7983264193092</v>
      </c>
      <c r="H46" s="11">
        <v>117</v>
      </c>
    </row>
    <row r="47" spans="1:8">
      <c r="A47" s="4" t="s">
        <v>51</v>
      </c>
      <c r="B47" s="5">
        <v>238.5369488903458</v>
      </c>
      <c r="C47" s="6">
        <v>7530</v>
      </c>
      <c r="D47" s="5">
        <v>11.755890550056648</v>
      </c>
      <c r="E47" s="5">
        <v>8.7257744623135469</v>
      </c>
      <c r="F47" s="5">
        <v>3.0301160877431008</v>
      </c>
      <c r="G47" s="5">
        <v>1005.902193092835</v>
      </c>
      <c r="H47" s="11">
        <v>317</v>
      </c>
    </row>
    <row r="48" spans="1:8">
      <c r="A48" s="4" t="s">
        <v>52</v>
      </c>
      <c r="B48" s="5">
        <v>161.23045951210932</v>
      </c>
      <c r="C48" s="6">
        <v>5520</v>
      </c>
      <c r="D48" s="5">
        <v>18.072598774301898</v>
      </c>
      <c r="E48" s="5">
        <v>15.257502524569999</v>
      </c>
      <c r="F48" s="5">
        <v>2.8150962497319028</v>
      </c>
      <c r="G48" s="5">
        <v>866.01735586977441</v>
      </c>
      <c r="H48" s="11">
        <v>664</v>
      </c>
    </row>
    <row r="49" spans="1:8">
      <c r="A49" s="4" t="s">
        <v>53</v>
      </c>
      <c r="B49" s="5">
        <v>182.45307408749801</v>
      </c>
      <c r="C49" s="6">
        <v>3587</v>
      </c>
      <c r="D49" s="5">
        <v>24.194916145702734</v>
      </c>
      <c r="E49" s="5">
        <v>22.137728622544831</v>
      </c>
      <c r="F49" s="5">
        <v>2.0571875231578969</v>
      </c>
      <c r="G49" s="5">
        <v>393.80280173205432</v>
      </c>
      <c r="H49" s="11">
        <v>370</v>
      </c>
    </row>
    <row r="50" spans="1:8">
      <c r="A50" s="4" t="s">
        <v>54</v>
      </c>
      <c r="B50" s="5">
        <v>78.332883539388305</v>
      </c>
      <c r="C50" s="6">
        <v>3794</v>
      </c>
      <c r="D50" s="5">
        <v>16.818216517428755</v>
      </c>
      <c r="E50" s="5">
        <v>15.578932502799137</v>
      </c>
      <c r="F50" s="5">
        <v>1.2392840146296151</v>
      </c>
      <c r="G50" s="5">
        <v>657.7470302170409</v>
      </c>
      <c r="H50" s="11">
        <v>168</v>
      </c>
    </row>
    <row r="51" spans="1:8">
      <c r="A51" s="4" t="s">
        <v>55</v>
      </c>
      <c r="B51" s="5">
        <v>252.45242807483061</v>
      </c>
      <c r="C51" s="6">
        <v>6773</v>
      </c>
      <c r="D51" s="5">
        <v>3.3566211676913604</v>
      </c>
      <c r="E51" s="5">
        <v>0</v>
      </c>
      <c r="F51" s="5">
        <v>3.3566211676913604</v>
      </c>
      <c r="G51" s="5">
        <v>1091.6951334175976</v>
      </c>
      <c r="H51" s="11">
        <v>492</v>
      </c>
    </row>
    <row r="52" spans="1:8">
      <c r="A52" s="4" t="s">
        <v>56</v>
      </c>
      <c r="B52" s="5">
        <v>1135.8116491114356</v>
      </c>
      <c r="C52" s="6">
        <v>23330</v>
      </c>
      <c r="D52" s="5">
        <v>49.654487892511504</v>
      </c>
      <c r="E52" s="5">
        <v>38.492402146516298</v>
      </c>
      <c r="F52" s="5">
        <v>11.162085745995208</v>
      </c>
      <c r="G52" s="5">
        <v>4289.170725832666</v>
      </c>
      <c r="H52" s="11">
        <v>50</v>
      </c>
    </row>
    <row r="53" spans="1:8">
      <c r="A53" s="4" t="s">
        <v>57</v>
      </c>
      <c r="B53" s="5">
        <v>177.80551543818615</v>
      </c>
      <c r="C53" s="6">
        <v>3504</v>
      </c>
      <c r="D53" s="5">
        <v>15.78734491104008</v>
      </c>
      <c r="E53" s="5">
        <v>13.561307867224569</v>
      </c>
      <c r="F53" s="5">
        <v>2.226037043815511</v>
      </c>
      <c r="G53" s="5">
        <v>1005.4404202964375</v>
      </c>
      <c r="H53" s="11">
        <v>122</v>
      </c>
    </row>
    <row r="54" spans="1:8">
      <c r="A54" s="4" t="s">
        <v>58</v>
      </c>
      <c r="B54" s="5">
        <v>9.4504542094431088</v>
      </c>
      <c r="C54" s="6">
        <v>994</v>
      </c>
      <c r="D54" s="5">
        <v>3.5871032584758962</v>
      </c>
      <c r="E54" s="5">
        <v>3.427287733517284</v>
      </c>
      <c r="F54" s="5">
        <v>0.15981552495861212</v>
      </c>
      <c r="G54" s="5">
        <v>89.336733804530155</v>
      </c>
      <c r="H54" s="11">
        <v>300</v>
      </c>
    </row>
    <row r="55" spans="1:8">
      <c r="A55" s="4" t="s">
        <v>59</v>
      </c>
      <c r="B55" s="5">
        <v>113.61884470796441</v>
      </c>
      <c r="C55" s="6">
        <v>4797</v>
      </c>
      <c r="D55" s="5">
        <v>4.7370825713229054</v>
      </c>
      <c r="E55" s="5">
        <v>4.0403478318701067</v>
      </c>
      <c r="F55" s="5">
        <v>0.69673473945279785</v>
      </c>
      <c r="G55" s="5">
        <v>1426.3882313322501</v>
      </c>
      <c r="H55" s="11">
        <v>247</v>
      </c>
    </row>
    <row r="56" spans="1:8">
      <c r="A56" s="4" t="s">
        <v>60</v>
      </c>
      <c r="B56" s="5">
        <v>4037.1248889881995</v>
      </c>
      <c r="C56" s="6">
        <v>48981</v>
      </c>
      <c r="D56" s="5">
        <v>168.00753188945771</v>
      </c>
      <c r="E56" s="5">
        <v>59.322743363849654</v>
      </c>
      <c r="F56" s="5">
        <v>108.68478852560806</v>
      </c>
      <c r="G56" s="5">
        <v>14774.216410439336</v>
      </c>
      <c r="H56" s="11">
        <v>90</v>
      </c>
    </row>
    <row r="57" spans="1:8">
      <c r="A57" s="4" t="s">
        <v>61</v>
      </c>
      <c r="B57" s="5">
        <v>3614.5532834090391</v>
      </c>
      <c r="C57" s="6">
        <v>39907</v>
      </c>
      <c r="D57" s="5">
        <v>304.51605197429865</v>
      </c>
      <c r="E57" s="5">
        <v>215.96956435533789</v>
      </c>
      <c r="F57" s="5">
        <v>88.546487618960938</v>
      </c>
      <c r="G57" s="5">
        <v>11458.300762757541</v>
      </c>
      <c r="H57" s="11">
        <v>139</v>
      </c>
    </row>
    <row r="58" spans="1:8">
      <c r="A58" s="4" t="s">
        <v>62</v>
      </c>
      <c r="B58" s="5">
        <v>90.776139968184097</v>
      </c>
      <c r="C58" s="6">
        <v>791</v>
      </c>
      <c r="D58" s="5">
        <v>90.106618822966212</v>
      </c>
      <c r="E58" s="5">
        <v>89.065010304396807</v>
      </c>
      <c r="F58" s="5">
        <v>1.041608518569394</v>
      </c>
      <c r="G58" s="5">
        <v>73.455704497803282</v>
      </c>
      <c r="H58" s="11">
        <v>326</v>
      </c>
    </row>
    <row r="59" spans="1:8">
      <c r="A59" s="4" t="s">
        <v>63</v>
      </c>
      <c r="B59" s="5">
        <v>134.24443464944844</v>
      </c>
      <c r="C59" s="6">
        <v>4248</v>
      </c>
      <c r="D59" s="5">
        <v>19.831525905705917</v>
      </c>
      <c r="E59" s="5">
        <v>18.364639394630089</v>
      </c>
      <c r="F59" s="5">
        <v>1.466886511075826</v>
      </c>
      <c r="G59" s="5">
        <v>1156.8451332835145</v>
      </c>
      <c r="H59" s="11">
        <v>216</v>
      </c>
    </row>
    <row r="60" spans="1:8">
      <c r="A60" s="8" t="s">
        <v>64</v>
      </c>
      <c r="B60" s="5">
        <v>5795.7015945682506</v>
      </c>
      <c r="C60" s="6">
        <v>45733</v>
      </c>
      <c r="D60" s="5">
        <v>428.55042519492622</v>
      </c>
      <c r="E60" s="5">
        <v>298.1522238857217</v>
      </c>
      <c r="F60" s="5">
        <v>130.3982013092045</v>
      </c>
      <c r="G60" s="5">
        <v>10333.961753145537</v>
      </c>
      <c r="H60" s="11">
        <v>218</v>
      </c>
    </row>
    <row r="61" spans="1:8">
      <c r="A61" s="4" t="s">
        <v>65</v>
      </c>
      <c r="B61" s="5">
        <v>144.89664600941452</v>
      </c>
      <c r="C61" s="6">
        <v>2223</v>
      </c>
      <c r="D61" s="5">
        <v>5.4471014419839996</v>
      </c>
      <c r="E61" s="5">
        <v>2.9335035547033192</v>
      </c>
      <c r="F61" s="5">
        <v>2.5135978872806826</v>
      </c>
      <c r="G61" s="5">
        <v>234.95252566651723</v>
      </c>
      <c r="H61" s="11">
        <v>226</v>
      </c>
    </row>
    <row r="62" spans="1:8">
      <c r="A62" s="4" t="s">
        <v>66</v>
      </c>
      <c r="B62" s="5">
        <v>4118.882067588127</v>
      </c>
      <c r="C62" s="6">
        <v>17670</v>
      </c>
      <c r="D62" s="5">
        <v>125.20299685824021</v>
      </c>
      <c r="E62" s="5">
        <v>32.599576220152692</v>
      </c>
      <c r="F62" s="5">
        <v>92.603420638087528</v>
      </c>
      <c r="G62" s="5">
        <v>5260.3530410811636</v>
      </c>
      <c r="H62" s="11">
        <v>193</v>
      </c>
    </row>
    <row r="63" spans="1:8">
      <c r="A63" s="4" t="s">
        <v>67</v>
      </c>
      <c r="B63" s="5">
        <v>2712.5908294085534</v>
      </c>
      <c r="C63" s="6">
        <v>9186</v>
      </c>
      <c r="D63" s="5">
        <v>27.611860601607393</v>
      </c>
      <c r="E63" s="5">
        <v>0</v>
      </c>
      <c r="F63" s="5">
        <v>27.611860601607393</v>
      </c>
      <c r="G63" s="5">
        <v>1937.6463894567112</v>
      </c>
      <c r="H63" s="11">
        <v>140</v>
      </c>
    </row>
    <row r="64" spans="1:8">
      <c r="A64" s="4" t="s">
        <v>68</v>
      </c>
      <c r="B64" s="5">
        <v>87.392316621239488</v>
      </c>
      <c r="C64" s="6">
        <v>4289</v>
      </c>
      <c r="D64" s="5">
        <v>2.2872436981983721</v>
      </c>
      <c r="E64" s="5">
        <v>1.9735209963602736</v>
      </c>
      <c r="F64" s="5">
        <v>0.31372270183809892</v>
      </c>
      <c r="G64" s="5">
        <v>452.99959544181223</v>
      </c>
      <c r="H64" s="14">
        <v>248</v>
      </c>
    </row>
    <row r="65" spans="1:8">
      <c r="A65" s="4" t="s">
        <v>69</v>
      </c>
      <c r="B65" s="5">
        <v>16.585583807444774</v>
      </c>
      <c r="C65" s="6">
        <v>7327</v>
      </c>
      <c r="D65" s="5">
        <v>0.32611705713726175</v>
      </c>
      <c r="E65" s="5">
        <v>2.5687918056808538E-2</v>
      </c>
      <c r="F65" s="5">
        <v>0.30042911925728827</v>
      </c>
      <c r="G65" s="5">
        <v>123.65352529244662</v>
      </c>
      <c r="H65" s="14">
        <v>400</v>
      </c>
    </row>
    <row r="66" spans="1:8">
      <c r="A66" s="4" t="s">
        <v>70</v>
      </c>
      <c r="B66" s="5">
        <v>164.95903139355946</v>
      </c>
      <c r="C66" s="6">
        <v>1106</v>
      </c>
      <c r="D66" s="5">
        <v>9.5823154229128438</v>
      </c>
      <c r="E66" s="5">
        <v>8.6218587690880799</v>
      </c>
      <c r="F66" s="5">
        <v>0.96045665382476331</v>
      </c>
      <c r="G66" s="5">
        <v>58.996706327868253</v>
      </c>
      <c r="H66" s="14">
        <v>218</v>
      </c>
    </row>
    <row r="67" spans="1:8">
      <c r="A67" s="4" t="s">
        <v>71</v>
      </c>
      <c r="B67" s="5">
        <v>129.18599982253073</v>
      </c>
      <c r="C67" s="6">
        <v>790</v>
      </c>
      <c r="D67" s="5">
        <v>371.465810165307</v>
      </c>
      <c r="E67" s="5">
        <v>369.11493367420996</v>
      </c>
      <c r="F67" s="5">
        <v>2.350876491097075</v>
      </c>
      <c r="G67" s="5">
        <v>1033.8741985980216</v>
      </c>
      <c r="H67" s="14">
        <v>256</v>
      </c>
    </row>
    <row r="68" spans="1:8">
      <c r="A68" s="4" t="s">
        <v>72</v>
      </c>
      <c r="B68" s="5">
        <v>27.421269379575097</v>
      </c>
      <c r="C68" s="6">
        <v>1253</v>
      </c>
      <c r="D68" s="5">
        <v>7.6975667636598013</v>
      </c>
      <c r="E68" s="5">
        <v>7.3489001937261254</v>
      </c>
      <c r="F68" s="5">
        <v>0.34866656993367584</v>
      </c>
      <c r="G68" s="5">
        <v>99.452580007961004</v>
      </c>
      <c r="H68" s="14">
        <v>184</v>
      </c>
    </row>
    <row r="69" spans="1:8">
      <c r="A69" s="4" t="s">
        <v>73</v>
      </c>
      <c r="B69" s="5">
        <v>85.194379029286466</v>
      </c>
      <c r="C69" s="6">
        <v>2383</v>
      </c>
      <c r="D69" s="5">
        <v>35.080792099193026</v>
      </c>
      <c r="E69" s="5">
        <v>34.024488225580562</v>
      </c>
      <c r="F69" s="5">
        <v>1.0563038736124724</v>
      </c>
      <c r="G69" s="5">
        <v>415.30852470009438</v>
      </c>
      <c r="H69" s="14">
        <v>203</v>
      </c>
    </row>
    <row r="70" spans="1:8">
      <c r="A70" s="4" t="s">
        <v>74</v>
      </c>
      <c r="B70" s="5">
        <v>19831.636246760263</v>
      </c>
      <c r="C70" s="6">
        <v>46753</v>
      </c>
      <c r="D70" s="5">
        <v>224.27299352816763</v>
      </c>
      <c r="E70" s="5">
        <v>75.500627641744785</v>
      </c>
      <c r="F70" s="5">
        <v>148.77236588642285</v>
      </c>
      <c r="G70" s="5">
        <v>6069.1427429093956</v>
      </c>
      <c r="H70" s="14">
        <v>34.5</v>
      </c>
    </row>
    <row r="71" spans="1:8">
      <c r="A71" s="4" t="s">
        <v>75</v>
      </c>
      <c r="B71" s="5">
        <v>823.06937037977377</v>
      </c>
      <c r="C71" s="6">
        <v>15820</v>
      </c>
      <c r="D71" s="5">
        <v>41.803885204467292</v>
      </c>
      <c r="E71" s="5">
        <v>35.663806053140341</v>
      </c>
      <c r="F71" s="5">
        <v>6.1400791513269395</v>
      </c>
      <c r="G71" s="5">
        <v>3666.7558732938392</v>
      </c>
      <c r="H71" s="14">
        <v>277</v>
      </c>
    </row>
    <row r="72" spans="1:8">
      <c r="A72" s="4" t="s">
        <v>76</v>
      </c>
      <c r="B72" s="5">
        <v>4739.5035547757752</v>
      </c>
      <c r="C72" s="6">
        <v>59634</v>
      </c>
      <c r="D72" s="5">
        <v>161.35857334493949</v>
      </c>
      <c r="E72" s="5">
        <v>51.008836413681998</v>
      </c>
      <c r="F72" s="5">
        <v>110.3497369312575</v>
      </c>
      <c r="G72" s="5">
        <v>20125.318568186452</v>
      </c>
      <c r="H72" s="14">
        <v>140</v>
      </c>
    </row>
    <row r="73" spans="1:8">
      <c r="A73" s="4" t="s">
        <v>77</v>
      </c>
      <c r="B73" s="5">
        <v>20.105480882782693</v>
      </c>
      <c r="C73" s="6">
        <v>3922</v>
      </c>
      <c r="D73" s="5">
        <v>18.454494191323601</v>
      </c>
      <c r="E73" s="5">
        <v>18.15544967128514</v>
      </c>
      <c r="F73" s="5">
        <v>0.29904452003845972</v>
      </c>
      <c r="G73" s="5">
        <v>420.8432789563106</v>
      </c>
      <c r="H73" s="14">
        <v>191</v>
      </c>
    </row>
    <row r="74" spans="1:8">
      <c r="A74" s="4" t="s">
        <v>78</v>
      </c>
      <c r="B74" s="5">
        <v>9.9381643300363969</v>
      </c>
      <c r="C74" s="6">
        <v>7555</v>
      </c>
      <c r="D74" s="5">
        <v>0.11977007257168425</v>
      </c>
      <c r="E74" s="5">
        <v>0</v>
      </c>
      <c r="F74" s="5">
        <v>0.11977007257168425</v>
      </c>
      <c r="G74" s="5">
        <v>318.61744909084206</v>
      </c>
      <c r="H74" s="14">
        <v>216</v>
      </c>
    </row>
    <row r="75" spans="1:8">
      <c r="A75" s="4" t="s">
        <v>79</v>
      </c>
      <c r="B75" s="5">
        <v>125178.88753903889</v>
      </c>
      <c r="C75" s="6">
        <v>83850</v>
      </c>
      <c r="D75" s="5">
        <v>3046.3056665165918</v>
      </c>
      <c r="E75" s="5">
        <v>41.94135939331985</v>
      </c>
      <c r="F75" s="5">
        <v>3004.3643071232727</v>
      </c>
      <c r="G75" s="5">
        <v>13686.173029240375</v>
      </c>
      <c r="H75" s="14">
        <v>81.5</v>
      </c>
    </row>
    <row r="76" spans="1:8">
      <c r="A76" s="4" t="s">
        <v>80</v>
      </c>
      <c r="B76" s="5">
        <v>4149.9025186716053</v>
      </c>
      <c r="C76" s="6">
        <v>43689</v>
      </c>
      <c r="D76" s="5">
        <v>272.83677096046938</v>
      </c>
      <c r="E76" s="5">
        <v>169.06343880830536</v>
      </c>
      <c r="F76" s="5">
        <v>103.77333215216412</v>
      </c>
      <c r="G76" s="5">
        <v>9977.0433061584517</v>
      </c>
      <c r="H76" s="11">
        <v>234</v>
      </c>
    </row>
    <row r="77" spans="1:8">
      <c r="A77" s="4" t="s">
        <v>81</v>
      </c>
      <c r="B77" s="5">
        <v>2761.8645950017103</v>
      </c>
      <c r="C77" s="6">
        <v>31288</v>
      </c>
      <c r="D77" s="5">
        <v>205.43742015707579</v>
      </c>
      <c r="E77" s="5">
        <v>146.04919136736021</v>
      </c>
      <c r="F77" s="5">
        <v>59.388228789715519</v>
      </c>
      <c r="G77" s="5">
        <v>10191.999083448485</v>
      </c>
      <c r="H77" s="11">
        <v>238</v>
      </c>
    </row>
    <row r="78" spans="1:8">
      <c r="A78" s="4" t="s">
        <v>82</v>
      </c>
      <c r="B78" s="5">
        <v>205.8270274685816</v>
      </c>
      <c r="C78" s="6">
        <v>5096</v>
      </c>
      <c r="D78" s="5">
        <v>9.8775906543244485</v>
      </c>
      <c r="E78" s="5">
        <v>6.9544838942833005</v>
      </c>
      <c r="F78" s="5">
        <v>2.9231067600411493</v>
      </c>
      <c r="G78" s="5">
        <v>1282.6091315901995</v>
      </c>
      <c r="H78" s="11">
        <v>268</v>
      </c>
    </row>
    <row r="79" spans="1:8">
      <c r="A79" s="4" t="s">
        <v>83</v>
      </c>
      <c r="B79" s="5">
        <v>1574.6007204254929</v>
      </c>
      <c r="C79" s="6">
        <v>40146</v>
      </c>
      <c r="D79" s="5">
        <v>77.992355166458836</v>
      </c>
      <c r="E79" s="5">
        <v>33.938106245225654</v>
      </c>
      <c r="F79" s="5">
        <v>44.054248921233174</v>
      </c>
      <c r="G79" s="5">
        <v>7218.3768656855254</v>
      </c>
      <c r="H79" s="11">
        <v>128.5</v>
      </c>
    </row>
    <row r="80" spans="1:8">
      <c r="A80" s="4" t="s">
        <v>84</v>
      </c>
      <c r="B80" s="5">
        <v>608.28028087079781</v>
      </c>
      <c r="C80" s="6">
        <v>4259</v>
      </c>
      <c r="D80" s="5">
        <v>15.216415166592924</v>
      </c>
      <c r="E80" s="5">
        <v>9.1242043153159784</v>
      </c>
      <c r="F80" s="5">
        <v>6.0922108512769464</v>
      </c>
      <c r="G80" s="5">
        <v>637.6175962343201</v>
      </c>
      <c r="H80" s="11">
        <v>96.5</v>
      </c>
    </row>
    <row r="81" spans="1:8">
      <c r="A81" s="4" t="s">
        <v>85</v>
      </c>
      <c r="B81" s="5">
        <v>801.57057595564754</v>
      </c>
      <c r="C81" s="6">
        <v>8733</v>
      </c>
      <c r="D81" s="5">
        <v>14.680254708999341</v>
      </c>
      <c r="E81" s="5">
        <v>10.661497980923956</v>
      </c>
      <c r="F81" s="5">
        <v>4.0187567280753891</v>
      </c>
      <c r="G81" s="5">
        <v>2409.1565117752684</v>
      </c>
      <c r="H81" s="11">
        <v>186</v>
      </c>
    </row>
    <row r="82" spans="1:8">
      <c r="A82" s="4" t="s">
        <v>86</v>
      </c>
      <c r="B82" s="5">
        <v>84.117993781942815</v>
      </c>
      <c r="C82" s="6">
        <v>2039</v>
      </c>
      <c r="D82" s="5">
        <v>11.332530772585544</v>
      </c>
      <c r="E82" s="5">
        <v>10.063495578274821</v>
      </c>
      <c r="F82" s="5">
        <v>1.2690351943107223</v>
      </c>
      <c r="G82" s="5">
        <v>254.50842948983367</v>
      </c>
      <c r="H82" s="11">
        <v>179.5</v>
      </c>
    </row>
    <row r="83" spans="1:8">
      <c r="A83" s="4" t="s">
        <v>87</v>
      </c>
      <c r="B83" s="5">
        <v>0</v>
      </c>
      <c r="C83" s="6">
        <v>1688</v>
      </c>
      <c r="D83" s="5">
        <v>1.7530659543737441</v>
      </c>
      <c r="E83" s="5">
        <v>0</v>
      </c>
      <c r="F83" s="5">
        <v>1.7530659543737441</v>
      </c>
      <c r="G83" s="5">
        <v>251.09919170005014</v>
      </c>
      <c r="H83" s="11">
        <v>168</v>
      </c>
    </row>
    <row r="84" spans="1:8">
      <c r="A84" s="4" t="s">
        <v>88</v>
      </c>
      <c r="B84" s="5">
        <v>15471.646725768183</v>
      </c>
      <c r="C84" s="6">
        <v>22105</v>
      </c>
      <c r="D84" s="5">
        <v>7.651503973481427</v>
      </c>
      <c r="E84" s="5">
        <v>7.651503973481427</v>
      </c>
      <c r="F84" s="5">
        <v>0</v>
      </c>
      <c r="G84" s="5">
        <v>378.72869893249964</v>
      </c>
      <c r="H84" s="11">
        <v>98</v>
      </c>
    </row>
    <row r="85" spans="1:8">
      <c r="A85" s="4" t="s">
        <v>89</v>
      </c>
      <c r="B85" s="5">
        <v>64.718701176565759</v>
      </c>
      <c r="C85" s="6">
        <v>1146</v>
      </c>
      <c r="D85" s="5">
        <v>2.6684742283191949</v>
      </c>
      <c r="E85" s="5">
        <v>1.7150455983294488</v>
      </c>
      <c r="F85" s="5">
        <v>0.95342862998974709</v>
      </c>
      <c r="G85" s="5">
        <v>249.85158528736855</v>
      </c>
      <c r="H85" s="11">
        <v>220</v>
      </c>
    </row>
    <row r="86" spans="1:8">
      <c r="A86" s="4" t="s">
        <v>90</v>
      </c>
      <c r="B86" s="5">
        <v>28.846929887509862</v>
      </c>
      <c r="C86" s="6">
        <v>2626</v>
      </c>
      <c r="D86" s="5">
        <v>12.523929959929502</v>
      </c>
      <c r="E86" s="5">
        <v>12.203139619957739</v>
      </c>
      <c r="F86" s="5">
        <v>0.32079033997176443</v>
      </c>
      <c r="G86" s="5">
        <v>303.15797093325574</v>
      </c>
      <c r="H86" s="11">
        <v>362</v>
      </c>
    </row>
    <row r="87" spans="1:8">
      <c r="A87" s="8" t="s">
        <v>91</v>
      </c>
      <c r="B87" s="5">
        <v>912.19971335644334</v>
      </c>
      <c r="C87" s="6">
        <v>17560</v>
      </c>
      <c r="D87" s="5">
        <v>32.730581563301328</v>
      </c>
      <c r="E87" s="5">
        <v>18.415764795319593</v>
      </c>
      <c r="F87" s="5">
        <v>14.314816767981728</v>
      </c>
      <c r="G87" s="5">
        <v>3183.1042197337993</v>
      </c>
      <c r="H87" s="11">
        <v>168.5</v>
      </c>
    </row>
    <row r="88" spans="1:8">
      <c r="A88" s="4" t="s">
        <v>92</v>
      </c>
      <c r="B88" s="5">
        <v>2216.5257298653792</v>
      </c>
      <c r="C88" s="6">
        <v>2802</v>
      </c>
      <c r="D88" s="5">
        <v>22.199797268915411</v>
      </c>
      <c r="E88" s="5">
        <v>2.205867103307127E-2</v>
      </c>
      <c r="F88" s="5">
        <v>22.177738597882332</v>
      </c>
      <c r="G88" s="5">
        <v>1132.3201102258743</v>
      </c>
      <c r="H88" s="11">
        <v>181</v>
      </c>
    </row>
    <row r="89" spans="1:8">
      <c r="A89" s="4" t="s">
        <v>93</v>
      </c>
      <c r="B89" s="5">
        <v>0</v>
      </c>
      <c r="C89" s="6">
        <v>1003</v>
      </c>
      <c r="D89" s="5">
        <v>133.61193768715222</v>
      </c>
      <c r="E89" s="5">
        <v>133.27321829177166</v>
      </c>
      <c r="F89" s="5">
        <v>0.33871939538057055</v>
      </c>
      <c r="G89" s="5">
        <v>427.58380074397081</v>
      </c>
      <c r="H89" s="11">
        <v>327</v>
      </c>
    </row>
    <row r="90" spans="1:8">
      <c r="A90" s="4" t="s">
        <v>94</v>
      </c>
      <c r="B90" s="5">
        <v>2971.6667079101226</v>
      </c>
      <c r="C90" s="6">
        <v>646</v>
      </c>
      <c r="D90" s="5">
        <v>41.452003574959136</v>
      </c>
      <c r="E90" s="5">
        <v>0</v>
      </c>
      <c r="F90" s="5">
        <v>41.452003574959136</v>
      </c>
      <c r="G90" s="5">
        <v>78.700044466502334</v>
      </c>
      <c r="H90" s="11">
        <v>139.5</v>
      </c>
    </row>
    <row r="91" spans="1:8">
      <c r="A91" s="4" t="s">
        <v>95</v>
      </c>
      <c r="B91" s="5">
        <v>692.94457233378137</v>
      </c>
      <c r="C91" s="6">
        <v>3281</v>
      </c>
      <c r="D91" s="5">
        <v>8.4145561969059717</v>
      </c>
      <c r="E91" s="5">
        <v>0.24638029608104889</v>
      </c>
      <c r="F91" s="5">
        <v>8.1681759008249237</v>
      </c>
      <c r="G91" s="5">
        <v>108.1650995738824</v>
      </c>
      <c r="H91" s="11">
        <v>889</v>
      </c>
    </row>
    <row r="92" spans="1:8">
      <c r="A92" s="4" t="s">
        <v>96</v>
      </c>
      <c r="B92" s="5">
        <v>415.47334930620627</v>
      </c>
      <c r="C92" s="6">
        <v>19917</v>
      </c>
      <c r="D92" s="5">
        <v>34.547200801484664</v>
      </c>
      <c r="E92" s="5">
        <v>31.386578529055367</v>
      </c>
      <c r="F92" s="5">
        <v>3.1606222724292961</v>
      </c>
      <c r="G92" s="5">
        <v>2755.5056885097929</v>
      </c>
      <c r="H92" s="11">
        <v>95</v>
      </c>
    </row>
    <row r="93" spans="1:8">
      <c r="A93" s="4" t="s">
        <v>98</v>
      </c>
      <c r="B93" s="5">
        <v>16742.691193659393</v>
      </c>
      <c r="C93" s="6">
        <v>36350</v>
      </c>
      <c r="D93" s="5">
        <v>678.36020093539219</v>
      </c>
      <c r="E93" s="5">
        <v>578.1846151931079</v>
      </c>
      <c r="F93" s="5">
        <v>100.17558574228407</v>
      </c>
      <c r="G93" s="5">
        <v>26146.995106250473</v>
      </c>
      <c r="H93" s="13">
        <v>147</v>
      </c>
    </row>
    <row r="94" spans="1:8">
      <c r="A94" s="4" t="s">
        <v>99</v>
      </c>
      <c r="B94" s="5">
        <v>35.349777951842704</v>
      </c>
      <c r="C94" s="6">
        <v>502</v>
      </c>
      <c r="D94" s="5">
        <v>2.9704962744280361</v>
      </c>
      <c r="E94" s="5">
        <v>2.5005830117555026</v>
      </c>
      <c r="F94" s="5">
        <v>0.46991326267253342</v>
      </c>
      <c r="G94" s="5">
        <v>54.024818363476726</v>
      </c>
      <c r="H94" s="11">
        <v>183</v>
      </c>
    </row>
    <row r="95" spans="1:8">
      <c r="A95" s="4" t="s">
        <v>100</v>
      </c>
      <c r="B95" s="5">
        <v>22.753042082615234</v>
      </c>
      <c r="C95" s="6">
        <v>407</v>
      </c>
      <c r="D95" s="5">
        <v>3.2233664693088335</v>
      </c>
      <c r="E95" s="5">
        <v>2.9153617839810906</v>
      </c>
      <c r="F95" s="5">
        <v>0.30800468532774272</v>
      </c>
      <c r="G95" s="5">
        <v>60.882140389400469</v>
      </c>
      <c r="H95" s="11">
        <v>169</v>
      </c>
    </row>
    <row r="96" spans="1:8">
      <c r="A96" s="4" t="s">
        <v>101</v>
      </c>
      <c r="B96" s="5">
        <v>761.79598894578851</v>
      </c>
      <c r="C96" s="6">
        <v>10270</v>
      </c>
      <c r="D96" s="5">
        <v>40.295988384991382</v>
      </c>
      <c r="E96" s="5">
        <v>29.637251213939063</v>
      </c>
      <c r="F96" s="5">
        <v>10.658737171052326</v>
      </c>
      <c r="G96" s="5">
        <v>1566.135862731149</v>
      </c>
      <c r="H96" s="11">
        <v>174</v>
      </c>
    </row>
    <row r="97" spans="1:8">
      <c r="A97" s="4" t="s">
        <v>102</v>
      </c>
      <c r="B97" s="5">
        <v>204.64309604540009</v>
      </c>
      <c r="C97" s="6">
        <v>9934</v>
      </c>
      <c r="D97" s="5">
        <v>1.4053746196091532</v>
      </c>
      <c r="E97" s="5">
        <v>0</v>
      </c>
      <c r="F97" s="5">
        <v>1.4053746196091532</v>
      </c>
      <c r="G97" s="5">
        <v>1727.4663044912068</v>
      </c>
      <c r="H97" s="11">
        <v>390.5</v>
      </c>
    </row>
    <row r="98" spans="1:8">
      <c r="A98" s="4" t="s">
        <v>103</v>
      </c>
      <c r="B98" s="5">
        <v>37.948515066643033</v>
      </c>
      <c r="C98" s="6">
        <v>897</v>
      </c>
      <c r="D98" s="5">
        <v>0.81405041263241229</v>
      </c>
      <c r="E98" s="5">
        <v>0.30080803159551484</v>
      </c>
      <c r="F98" s="5">
        <v>0.51324238103689745</v>
      </c>
      <c r="G98" s="5">
        <v>115.56582580478606</v>
      </c>
      <c r="H98" s="11">
        <v>276</v>
      </c>
    </row>
    <row r="99" spans="1:8">
      <c r="A99" s="4" t="s">
        <v>104</v>
      </c>
      <c r="B99" s="5">
        <v>47857.761464184063</v>
      </c>
      <c r="C99" s="6">
        <v>28294</v>
      </c>
      <c r="D99" s="5">
        <v>854.11860015313596</v>
      </c>
      <c r="E99" s="5">
        <v>15.455719064443022</v>
      </c>
      <c r="F99" s="5">
        <v>838.66288108869276</v>
      </c>
      <c r="G99" s="5">
        <v>6859.6216635876308</v>
      </c>
      <c r="H99" s="11">
        <v>139</v>
      </c>
    </row>
    <row r="100" spans="1:8">
      <c r="A100" s="4" t="s">
        <v>105</v>
      </c>
      <c r="B100" s="5">
        <v>237603.0191192386</v>
      </c>
      <c r="C100" s="6">
        <v>4240</v>
      </c>
      <c r="D100" s="5">
        <v>1428.0445234265521</v>
      </c>
      <c r="E100" s="5">
        <v>0</v>
      </c>
      <c r="F100" s="5">
        <v>1428.0445234265521</v>
      </c>
      <c r="G100" s="5">
        <v>582.68604960344612</v>
      </c>
      <c r="H100" s="11">
        <v>56</v>
      </c>
    </row>
    <row r="101" spans="1:8">
      <c r="A101" s="4" t="s">
        <v>106</v>
      </c>
      <c r="B101" s="5">
        <v>70.427817297564928</v>
      </c>
      <c r="C101" s="6">
        <v>1971</v>
      </c>
      <c r="D101" s="5">
        <v>4.3955927940180475</v>
      </c>
      <c r="E101" s="5">
        <v>2.9190480260751692</v>
      </c>
      <c r="F101" s="5">
        <v>1.4765447679428776</v>
      </c>
      <c r="G101" s="5">
        <v>237.34034193672531</v>
      </c>
      <c r="H101" s="11">
        <v>270</v>
      </c>
    </row>
    <row r="102" spans="1:8">
      <c r="A102" s="4" t="s">
        <v>107</v>
      </c>
      <c r="B102" s="5">
        <v>11400.547909144956</v>
      </c>
      <c r="C102" s="6">
        <v>8993</v>
      </c>
      <c r="D102" s="5">
        <v>134.68622427952826</v>
      </c>
      <c r="E102" s="5">
        <v>49.394314197808896</v>
      </c>
      <c r="F102" s="5">
        <v>85.291910081719422</v>
      </c>
      <c r="G102" s="5">
        <v>1921.0506437787558</v>
      </c>
      <c r="H102" s="11">
        <v>140</v>
      </c>
    </row>
    <row r="103" spans="1:8">
      <c r="A103" s="4" t="s">
        <v>108</v>
      </c>
      <c r="B103" s="5">
        <v>375.68204964242591</v>
      </c>
      <c r="C103" s="6">
        <v>8421</v>
      </c>
      <c r="D103" s="5">
        <v>72.943949143580227</v>
      </c>
      <c r="E103" s="5">
        <v>66.374299566341563</v>
      </c>
      <c r="F103" s="5">
        <v>6.5696495772386587</v>
      </c>
      <c r="G103" s="5">
        <v>1131.2388353504161</v>
      </c>
      <c r="H103" s="11">
        <v>240.5</v>
      </c>
    </row>
    <row r="104" spans="1:8">
      <c r="A104" s="4" t="s">
        <v>109</v>
      </c>
      <c r="B104" s="5">
        <v>0</v>
      </c>
      <c r="C104" s="6">
        <v>3899</v>
      </c>
      <c r="D104" s="5">
        <v>2.4540116150710101</v>
      </c>
      <c r="E104" s="5">
        <v>0</v>
      </c>
      <c r="F104" s="5">
        <v>2.4540116150710101</v>
      </c>
      <c r="G104" s="5">
        <v>426.73254597108809</v>
      </c>
      <c r="H104" s="11">
        <v>128</v>
      </c>
    </row>
    <row r="105" spans="1:8">
      <c r="A105" s="4" t="s">
        <v>110</v>
      </c>
      <c r="B105" s="5">
        <v>36.53473850808934</v>
      </c>
      <c r="C105" s="6">
        <v>4366</v>
      </c>
      <c r="D105" s="5">
        <v>10.713926369897209</v>
      </c>
      <c r="E105" s="5">
        <v>10.390479371938616</v>
      </c>
      <c r="F105" s="5">
        <v>0.32344699795859227</v>
      </c>
      <c r="G105" s="5">
        <v>724.02771855074502</v>
      </c>
      <c r="H105" s="11">
        <v>183</v>
      </c>
    </row>
    <row r="106" spans="1:8">
      <c r="A106" s="4" t="s">
        <v>111</v>
      </c>
      <c r="B106" s="5">
        <v>226.00200713996841</v>
      </c>
      <c r="C106" s="6">
        <v>3916</v>
      </c>
      <c r="D106" s="5">
        <v>13.676400711982518</v>
      </c>
      <c r="E106" s="5">
        <v>12.52696852102793</v>
      </c>
      <c r="F106" s="5">
        <v>1.1494321909545879</v>
      </c>
      <c r="G106" s="5">
        <v>850.73139684630019</v>
      </c>
      <c r="H106" s="11">
        <v>134</v>
      </c>
    </row>
    <row r="107" spans="1:8">
      <c r="A107" s="4" t="s">
        <v>112</v>
      </c>
      <c r="B107" s="5">
        <v>104.38960566528456</v>
      </c>
      <c r="C107" s="6">
        <v>3158</v>
      </c>
      <c r="D107" s="5">
        <v>14.714274471256912</v>
      </c>
      <c r="E107" s="5">
        <v>12.741501412896127</v>
      </c>
      <c r="F107" s="5">
        <v>1.9727730583607848</v>
      </c>
      <c r="G107" s="5">
        <v>706.69123400309309</v>
      </c>
      <c r="H107" s="11">
        <v>155</v>
      </c>
    </row>
    <row r="108" spans="1:8">
      <c r="A108" s="4" t="s">
        <v>113</v>
      </c>
      <c r="B108" s="5">
        <v>56.036851795030223</v>
      </c>
      <c r="C108" s="6">
        <v>450</v>
      </c>
      <c r="D108" s="5">
        <v>16.730440580131788</v>
      </c>
      <c r="E108" s="5">
        <v>15.852799613810483</v>
      </c>
      <c r="F108" s="5">
        <v>0.87764096632130573</v>
      </c>
      <c r="G108" s="5">
        <v>108.88748015284233</v>
      </c>
      <c r="H108" s="11">
        <v>200</v>
      </c>
    </row>
    <row r="109" spans="1:8">
      <c r="A109" s="4" t="s">
        <v>114</v>
      </c>
      <c r="B109" s="5">
        <v>1.8785563588845682</v>
      </c>
      <c r="C109" s="6">
        <v>1527</v>
      </c>
      <c r="D109" s="5">
        <v>7.4240482473864361E-2</v>
      </c>
      <c r="E109" s="5">
        <v>5.3585463055484422E-2</v>
      </c>
      <c r="F109" s="5">
        <v>2.0655019418379935E-2</v>
      </c>
      <c r="G109" s="5">
        <v>100.89997673782884</v>
      </c>
      <c r="H109" s="11">
        <v>282</v>
      </c>
    </row>
    <row r="110" spans="1:8">
      <c r="A110" s="4" t="s">
        <v>115</v>
      </c>
      <c r="B110" s="5">
        <v>85.575086833040615</v>
      </c>
      <c r="C110" s="6">
        <v>4175</v>
      </c>
      <c r="D110" s="5">
        <v>11.84678825641334</v>
      </c>
      <c r="E110" s="5">
        <v>9.9732683455708511</v>
      </c>
      <c r="F110" s="5">
        <v>1.8735199108424911</v>
      </c>
      <c r="G110" s="5">
        <v>1646.0010465997368</v>
      </c>
      <c r="H110" s="11">
        <v>302</v>
      </c>
    </row>
    <row r="111" spans="1:8">
      <c r="A111" s="4" t="s">
        <v>116</v>
      </c>
      <c r="B111" s="5">
        <v>0</v>
      </c>
      <c r="C111" s="6">
        <v>8867</v>
      </c>
      <c r="D111" s="5">
        <v>9.3365915767035693E-2</v>
      </c>
      <c r="E111" s="5">
        <v>0</v>
      </c>
      <c r="F111" s="5">
        <v>9.3365915767035693E-2</v>
      </c>
      <c r="G111" s="5">
        <v>1366.6544047975226</v>
      </c>
      <c r="H111" s="13">
        <v>136</v>
      </c>
    </row>
    <row r="112" spans="1:8">
      <c r="A112" s="4" t="s">
        <v>117</v>
      </c>
      <c r="B112" s="5">
        <v>25.071803406402058</v>
      </c>
      <c r="C112" s="6">
        <v>1196</v>
      </c>
      <c r="D112" s="5">
        <v>0.33165393727372289</v>
      </c>
      <c r="E112" s="5">
        <v>0</v>
      </c>
      <c r="F112" s="5">
        <v>0.33165393727372289</v>
      </c>
      <c r="G112" s="5">
        <v>153.69225572065056</v>
      </c>
      <c r="H112" s="11">
        <v>377</v>
      </c>
    </row>
    <row r="113" spans="1:8">
      <c r="A113" s="4" t="s">
        <v>118</v>
      </c>
      <c r="B113" s="5">
        <v>21873.267160067458</v>
      </c>
      <c r="C113" s="6">
        <v>52248</v>
      </c>
      <c r="D113" s="5">
        <v>623.17908094439179</v>
      </c>
      <c r="E113" s="5">
        <v>54.973241767268384</v>
      </c>
      <c r="F113" s="5">
        <v>568.20583917712361</v>
      </c>
      <c r="G113" s="5">
        <v>11468.119979360583</v>
      </c>
      <c r="H113" s="11">
        <v>119</v>
      </c>
    </row>
    <row r="114" spans="1:8">
      <c r="A114" s="4" t="s">
        <v>119</v>
      </c>
      <c r="B114" s="5">
        <v>2279.4865564054649</v>
      </c>
      <c r="C114" s="6">
        <v>41127</v>
      </c>
      <c r="D114" s="5">
        <v>86.154207873208335</v>
      </c>
      <c r="E114" s="5">
        <v>48.446908533001093</v>
      </c>
      <c r="F114" s="5">
        <v>37.707299340207257</v>
      </c>
      <c r="G114" s="5">
        <v>13288.493708991633</v>
      </c>
      <c r="H114" s="11">
        <v>140</v>
      </c>
    </row>
    <row r="115" spans="1:8">
      <c r="A115" s="4" t="s">
        <v>120</v>
      </c>
      <c r="B115" s="5">
        <v>78.560496738020873</v>
      </c>
      <c r="C115" s="6">
        <v>1870</v>
      </c>
      <c r="D115" s="5">
        <v>12.394923227135626</v>
      </c>
      <c r="E115" s="5">
        <v>11.296999198475175</v>
      </c>
      <c r="F115" s="5">
        <v>1.0979240286604495</v>
      </c>
      <c r="G115" s="5">
        <v>326.93128347523356</v>
      </c>
      <c r="H115" s="11">
        <v>201</v>
      </c>
    </row>
    <row r="116" spans="1:8">
      <c r="A116" s="4" t="s">
        <v>121</v>
      </c>
      <c r="B116" s="5">
        <v>4.6514872454548106</v>
      </c>
      <c r="C116" s="6">
        <v>566</v>
      </c>
      <c r="D116" s="5">
        <v>0.61261634949106925</v>
      </c>
      <c r="E116" s="5">
        <v>0.55522188908471892</v>
      </c>
      <c r="F116" s="5">
        <v>5.7394460406350219E-2</v>
      </c>
      <c r="G116" s="5">
        <v>77.43234964770285</v>
      </c>
      <c r="H116" s="11">
        <v>270</v>
      </c>
    </row>
    <row r="117" spans="1:8">
      <c r="A117" s="4" t="s">
        <v>122</v>
      </c>
      <c r="B117" s="5">
        <v>240.28854328855175</v>
      </c>
      <c r="C117" s="6">
        <v>5918</v>
      </c>
      <c r="D117" s="5">
        <v>13.037497952959821</v>
      </c>
      <c r="E117" s="5">
        <v>11.937025940945466</v>
      </c>
      <c r="F117" s="5">
        <v>1.1004720120143574</v>
      </c>
      <c r="G117" s="5">
        <v>936.36745160680073</v>
      </c>
      <c r="H117" s="11">
        <v>119</v>
      </c>
    </row>
    <row r="118" spans="1:8">
      <c r="A118" s="4" t="s">
        <v>123</v>
      </c>
      <c r="B118" s="5">
        <v>5433.9115156493381</v>
      </c>
      <c r="C118" s="6">
        <v>67176</v>
      </c>
      <c r="D118" s="5">
        <v>484.03002539587129</v>
      </c>
      <c r="E118" s="5">
        <v>357.20682563645494</v>
      </c>
      <c r="F118" s="5">
        <v>126.82319975941621</v>
      </c>
      <c r="G118" s="5">
        <v>25343.481463485543</v>
      </c>
      <c r="H118" s="11">
        <v>79</v>
      </c>
    </row>
    <row r="119" spans="1:8">
      <c r="A119" s="4" t="s">
        <v>124</v>
      </c>
      <c r="B119" s="5">
        <v>2457.1083078599454</v>
      </c>
      <c r="C119" s="6">
        <v>14216</v>
      </c>
      <c r="D119" s="5">
        <v>22.423870978640128</v>
      </c>
      <c r="E119" s="5">
        <v>22.423870978640128</v>
      </c>
      <c r="F119" s="5">
        <v>0</v>
      </c>
      <c r="G119" s="5">
        <v>428.54073705356609</v>
      </c>
      <c r="H119" s="11">
        <v>68</v>
      </c>
    </row>
    <row r="120" spans="1:8">
      <c r="A120" s="4" t="s">
        <v>125</v>
      </c>
      <c r="B120" s="5">
        <v>18.352609857742344</v>
      </c>
      <c r="C120" s="6">
        <v>1260</v>
      </c>
      <c r="D120" s="5">
        <v>12.232306654794668</v>
      </c>
      <c r="E120" s="5">
        <v>12.050756431217863</v>
      </c>
      <c r="F120" s="5">
        <v>0.18155022357680781</v>
      </c>
      <c r="G120" s="5">
        <v>131.52414512402353</v>
      </c>
      <c r="H120" s="11">
        <v>283</v>
      </c>
    </row>
    <row r="121" spans="1:8">
      <c r="A121" s="4" t="s">
        <v>126</v>
      </c>
      <c r="B121" s="5">
        <v>0</v>
      </c>
      <c r="C121" s="6">
        <v>14412</v>
      </c>
      <c r="D121" s="5">
        <v>2.9430398299905628E-2</v>
      </c>
      <c r="E121" s="5">
        <v>0</v>
      </c>
      <c r="F121" s="5">
        <v>2.9430398299905628E-2</v>
      </c>
      <c r="G121" s="5">
        <v>2736.929693476382</v>
      </c>
      <c r="H121" s="11">
        <v>52</v>
      </c>
    </row>
    <row r="122" spans="1:8">
      <c r="A122" s="4" t="s">
        <v>127</v>
      </c>
      <c r="B122" s="5">
        <v>11826.198585226613</v>
      </c>
      <c r="C122" s="6">
        <v>12373</v>
      </c>
      <c r="D122" s="5">
        <v>170.72336552848964</v>
      </c>
      <c r="E122" s="5">
        <v>22.805068955421035</v>
      </c>
      <c r="F122" s="5">
        <v>147.91829657306863</v>
      </c>
      <c r="G122" s="5">
        <v>1351.3023325611925</v>
      </c>
      <c r="H122" s="11">
        <v>408</v>
      </c>
    </row>
    <row r="123" spans="1:8">
      <c r="A123" s="4" t="s">
        <v>128</v>
      </c>
      <c r="B123" s="5">
        <v>11.898470588438267</v>
      </c>
      <c r="C123" s="6">
        <v>2685</v>
      </c>
      <c r="D123" s="5">
        <v>2.5047438663107795</v>
      </c>
      <c r="E123" s="5">
        <v>2.3368944580597448</v>
      </c>
      <c r="F123" s="5">
        <v>0.16784940825103536</v>
      </c>
      <c r="G123" s="5">
        <v>467.97272316317265</v>
      </c>
      <c r="H123" s="11">
        <v>207</v>
      </c>
    </row>
    <row r="124" spans="1:8">
      <c r="A124" s="4" t="s">
        <v>129</v>
      </c>
      <c r="B124" s="5">
        <v>160.71279191367012</v>
      </c>
      <c r="C124" s="6">
        <v>4946</v>
      </c>
      <c r="D124" s="5">
        <v>14.523521412059605</v>
      </c>
      <c r="E124" s="5">
        <v>13.733068873968374</v>
      </c>
      <c r="F124" s="5">
        <v>0.79045253809123017</v>
      </c>
      <c r="G124" s="5">
        <v>523.10256070283515</v>
      </c>
      <c r="H124" s="11">
        <v>378</v>
      </c>
    </row>
    <row r="125" spans="1:8">
      <c r="A125" s="4" t="s">
        <v>130</v>
      </c>
      <c r="B125" s="5">
        <v>263.72785136600152</v>
      </c>
      <c r="C125" s="6">
        <v>6084</v>
      </c>
      <c r="D125" s="5">
        <v>38.317471946013733</v>
      </c>
      <c r="E125" s="5">
        <v>34.367301220256891</v>
      </c>
      <c r="F125" s="5">
        <v>3.950170725756831</v>
      </c>
      <c r="G125" s="5">
        <v>1030.1408034668777</v>
      </c>
      <c r="H125" s="11">
        <v>260</v>
      </c>
    </row>
    <row r="126" spans="1:8">
      <c r="A126" s="4" t="s">
        <v>131</v>
      </c>
      <c r="B126" s="5">
        <v>140.44284471233465</v>
      </c>
      <c r="C126" s="6">
        <v>3330</v>
      </c>
      <c r="D126" s="5">
        <v>20.400476797216939</v>
      </c>
      <c r="E126" s="5">
        <v>17.938655338039752</v>
      </c>
      <c r="F126" s="5">
        <v>2.4618214591771816</v>
      </c>
      <c r="G126" s="5">
        <v>431.12751768755675</v>
      </c>
      <c r="H126" s="11">
        <v>171</v>
      </c>
    </row>
    <row r="127" spans="1:8">
      <c r="A127" s="4" t="s">
        <v>132</v>
      </c>
      <c r="B127" s="5">
        <v>265.77116834529187</v>
      </c>
      <c r="C127" s="6">
        <v>15654</v>
      </c>
      <c r="D127" s="5">
        <v>59.184410884490639</v>
      </c>
      <c r="E127" s="5">
        <v>54.9343928126371</v>
      </c>
      <c r="F127" s="5">
        <v>4.2500180718535514</v>
      </c>
      <c r="G127" s="5">
        <v>2851.723961486503</v>
      </c>
      <c r="H127" s="11">
        <v>334</v>
      </c>
    </row>
    <row r="128" spans="1:8">
      <c r="A128" s="4" t="s">
        <v>133</v>
      </c>
      <c r="B128" s="5">
        <v>2217.1400445423437</v>
      </c>
      <c r="C128" s="6">
        <v>22489</v>
      </c>
      <c r="D128" s="5">
        <v>100.83870686019299</v>
      </c>
      <c r="E128" s="5">
        <v>47.62526298617145</v>
      </c>
      <c r="F128" s="5">
        <v>53.213443874021571</v>
      </c>
      <c r="G128" s="5">
        <v>5377.2007439626232</v>
      </c>
      <c r="H128" s="11">
        <v>243</v>
      </c>
    </row>
    <row r="129" spans="1:8">
      <c r="A129" s="4" t="s">
        <v>134</v>
      </c>
      <c r="B129" s="5">
        <v>127.58018769629109</v>
      </c>
      <c r="C129" s="6">
        <v>12797</v>
      </c>
      <c r="D129" s="5">
        <v>44.624122596154528</v>
      </c>
      <c r="E129" s="5">
        <v>43.986899115945143</v>
      </c>
      <c r="F129" s="5">
        <v>0.63722348020938624</v>
      </c>
      <c r="G129" s="5">
        <v>2103.2727187852115</v>
      </c>
      <c r="H129" s="11">
        <v>163</v>
      </c>
    </row>
    <row r="130" spans="1:8">
      <c r="A130" s="4" t="s">
        <v>135</v>
      </c>
      <c r="B130" s="5">
        <v>425.34526330579598</v>
      </c>
      <c r="C130" s="6">
        <v>10037</v>
      </c>
      <c r="D130" s="5">
        <v>35.39310572716289</v>
      </c>
      <c r="E130" s="5">
        <v>32.629139626150518</v>
      </c>
      <c r="F130" s="5">
        <v>2.7639661010123766</v>
      </c>
      <c r="G130" s="5">
        <v>3001.9861378138803</v>
      </c>
      <c r="H130" s="11">
        <v>159</v>
      </c>
    </row>
    <row r="131" spans="1:8">
      <c r="A131" s="4" t="s">
        <v>136</v>
      </c>
      <c r="B131" s="5">
        <v>8.3736948916148695</v>
      </c>
      <c r="C131" s="6">
        <v>819</v>
      </c>
      <c r="D131" s="5">
        <v>6.0304504787092119</v>
      </c>
      <c r="E131" s="5">
        <v>5.8593461864177243</v>
      </c>
      <c r="F131" s="5">
        <v>0.17110429229148755</v>
      </c>
      <c r="G131" s="5">
        <v>110.76390451404379</v>
      </c>
      <c r="H131" s="11">
        <v>90.5</v>
      </c>
    </row>
    <row r="132" spans="1:8">
      <c r="A132" s="4" t="s">
        <v>137</v>
      </c>
      <c r="B132" s="5">
        <v>61621.393664101146</v>
      </c>
      <c r="C132" s="6">
        <v>3961</v>
      </c>
      <c r="D132" s="5">
        <v>830.00020813769095</v>
      </c>
      <c r="E132" s="5">
        <v>0</v>
      </c>
      <c r="F132" s="5">
        <v>830.00020813769095</v>
      </c>
      <c r="G132" s="5">
        <v>930.44718367121754</v>
      </c>
      <c r="H132" s="11">
        <v>224</v>
      </c>
    </row>
    <row r="133" spans="1:8">
      <c r="A133" s="4" t="s">
        <v>138</v>
      </c>
      <c r="B133" s="5">
        <v>9057.4514143210381</v>
      </c>
      <c r="C133" s="6">
        <v>44818</v>
      </c>
      <c r="D133" s="5">
        <v>160.03294749118561</v>
      </c>
      <c r="E133" s="5">
        <v>0</v>
      </c>
      <c r="F133" s="5">
        <v>160.03294749118561</v>
      </c>
      <c r="G133" s="5">
        <v>8252.2258371274602</v>
      </c>
      <c r="H133" s="11">
        <v>52</v>
      </c>
    </row>
    <row r="134" spans="1:8">
      <c r="A134" s="4" t="s">
        <v>139</v>
      </c>
      <c r="B134" s="5">
        <v>0</v>
      </c>
      <c r="C134" s="6">
        <v>1918</v>
      </c>
      <c r="D134" s="5">
        <v>0.75303066917252959</v>
      </c>
      <c r="E134" s="5">
        <v>0</v>
      </c>
      <c r="F134" s="5">
        <v>0.75303066917252959</v>
      </c>
      <c r="G134" s="5">
        <v>282.6715519436928</v>
      </c>
      <c r="H134" s="11">
        <v>424</v>
      </c>
    </row>
    <row r="135" spans="1:8">
      <c r="A135" s="4" t="s">
        <v>140</v>
      </c>
      <c r="B135" s="5">
        <v>3189.7949412639368</v>
      </c>
      <c r="C135" s="6">
        <v>20178</v>
      </c>
      <c r="D135" s="5">
        <v>71.046596471640129</v>
      </c>
      <c r="E135" s="5">
        <v>71.046596471640129</v>
      </c>
      <c r="F135" s="5">
        <v>0</v>
      </c>
      <c r="G135" s="5">
        <v>395.46317489600864</v>
      </c>
      <c r="H135" s="11">
        <v>104</v>
      </c>
    </row>
    <row r="136" spans="1:8">
      <c r="A136" s="4" t="s">
        <v>141</v>
      </c>
      <c r="B136" s="5">
        <v>84.687246598606976</v>
      </c>
      <c r="C136" s="6">
        <v>1460</v>
      </c>
      <c r="D136" s="5">
        <v>10.960627836085552</v>
      </c>
      <c r="E136" s="5">
        <v>9.2048526331042186</v>
      </c>
      <c r="F136" s="5">
        <v>1.7557752029813343</v>
      </c>
      <c r="G136" s="5">
        <v>212.30188610711758</v>
      </c>
      <c r="H136" s="11">
        <v>416</v>
      </c>
    </row>
    <row r="137" spans="1:8">
      <c r="A137" s="4" t="s">
        <v>142</v>
      </c>
      <c r="B137" s="5">
        <v>156.52117321050122</v>
      </c>
      <c r="C137" s="6">
        <v>7636</v>
      </c>
      <c r="D137" s="5">
        <v>10.615000955799585</v>
      </c>
      <c r="E137" s="5">
        <v>9.8607358056605623</v>
      </c>
      <c r="F137" s="5">
        <v>0.75426515013902251</v>
      </c>
      <c r="G137" s="5">
        <v>1558.7780860475923</v>
      </c>
      <c r="H137" s="11">
        <v>225.5</v>
      </c>
    </row>
    <row r="138" spans="1:8">
      <c r="A138" s="4" t="s">
        <v>143</v>
      </c>
      <c r="B138" s="5">
        <v>94319.096508800081</v>
      </c>
      <c r="C138" s="6">
        <v>11639</v>
      </c>
      <c r="D138" s="5">
        <v>1818.4844480884115</v>
      </c>
      <c r="E138" s="5">
        <v>341.74146489873056</v>
      </c>
      <c r="F138" s="5">
        <v>1476.7429831896809</v>
      </c>
      <c r="G138" s="5">
        <v>4607.1243298972322</v>
      </c>
      <c r="H138" s="11">
        <v>85</v>
      </c>
    </row>
    <row r="139" spans="1:8">
      <c r="A139" s="4" t="s">
        <v>144</v>
      </c>
      <c r="B139" s="5">
        <v>26.822684836420432</v>
      </c>
      <c r="C139" s="6">
        <v>527</v>
      </c>
      <c r="D139" s="5">
        <v>10.253388603841334</v>
      </c>
      <c r="E139" s="5">
        <v>10.09320862036251</v>
      </c>
      <c r="F139" s="5">
        <v>0.1601799834788237</v>
      </c>
      <c r="G139" s="5">
        <v>55.721316294503424</v>
      </c>
      <c r="H139" s="11">
        <v>343</v>
      </c>
    </row>
    <row r="140" spans="1:8">
      <c r="A140" s="4" t="s">
        <v>145</v>
      </c>
      <c r="B140" s="5">
        <v>32719.806448114919</v>
      </c>
      <c r="C140" s="6">
        <v>58902</v>
      </c>
      <c r="D140" s="5">
        <v>865.94177540285193</v>
      </c>
      <c r="E140" s="5">
        <v>505.97909512776477</v>
      </c>
      <c r="F140" s="5">
        <v>359.96268027508717</v>
      </c>
      <c r="G140" s="5">
        <v>8070.4298069913739</v>
      </c>
      <c r="H140" s="11">
        <v>64</v>
      </c>
    </row>
    <row r="141" spans="1:8">
      <c r="A141" s="4" t="s">
        <v>146</v>
      </c>
      <c r="B141" s="5">
        <v>847.35220763710072</v>
      </c>
      <c r="C141" s="6">
        <v>19071</v>
      </c>
      <c r="D141" s="5">
        <v>75.924681312816816</v>
      </c>
      <c r="E141" s="5">
        <v>65.401975800946389</v>
      </c>
      <c r="F141" s="5">
        <v>10.522705511870425</v>
      </c>
      <c r="G141" s="5">
        <v>3164.9230904392257</v>
      </c>
      <c r="H141" s="11">
        <v>192</v>
      </c>
    </row>
    <row r="142" spans="1:8">
      <c r="A142" s="4" t="s">
        <v>147</v>
      </c>
      <c r="B142" s="5">
        <v>2273.0919786840077</v>
      </c>
      <c r="C142" s="6">
        <v>25211</v>
      </c>
      <c r="D142" s="5">
        <v>103.44121162986127</v>
      </c>
      <c r="E142" s="5">
        <v>46.956120326049401</v>
      </c>
      <c r="F142" s="5">
        <v>56.485091303811849</v>
      </c>
      <c r="G142" s="5">
        <v>5232.4702170259807</v>
      </c>
      <c r="H142" s="11">
        <v>233</v>
      </c>
    </row>
    <row r="143" spans="1:8">
      <c r="A143" s="4" t="s">
        <v>148</v>
      </c>
      <c r="B143" s="5">
        <v>158.0085549781879</v>
      </c>
      <c r="C143" s="6">
        <v>2392</v>
      </c>
      <c r="D143" s="5">
        <v>3.2002786824898761</v>
      </c>
      <c r="E143" s="5">
        <v>0.23404751952595343</v>
      </c>
      <c r="F143" s="5">
        <v>2.9662311629639224</v>
      </c>
      <c r="G143" s="5">
        <v>588.62412300734184</v>
      </c>
      <c r="H143" s="11">
        <v>80</v>
      </c>
    </row>
    <row r="144" spans="1:8">
      <c r="A144" s="4" t="s">
        <v>149</v>
      </c>
      <c r="B144" s="5">
        <v>0</v>
      </c>
      <c r="C144" s="6">
        <v>327</v>
      </c>
      <c r="D144" s="5">
        <v>2.0053230308674869E-2</v>
      </c>
      <c r="E144" s="5">
        <v>0</v>
      </c>
      <c r="F144" s="5">
        <v>2.0053230308674869E-2</v>
      </c>
      <c r="G144" s="5">
        <v>4.3642162887543909</v>
      </c>
      <c r="H144" s="13">
        <v>74</v>
      </c>
    </row>
    <row r="145" spans="1:8">
      <c r="A145" s="4" t="s">
        <v>150</v>
      </c>
      <c r="B145" s="5">
        <v>535.73612276740425</v>
      </c>
      <c r="C145" s="6">
        <v>5067</v>
      </c>
      <c r="D145" s="5">
        <v>59.774944467469517</v>
      </c>
      <c r="E145" s="5">
        <v>47.737341862671052</v>
      </c>
      <c r="F145" s="5">
        <v>12.037602604798483</v>
      </c>
      <c r="G145" s="5">
        <v>1743.2516215323849</v>
      </c>
      <c r="H145" s="11">
        <v>210</v>
      </c>
    </row>
    <row r="146" spans="1:8">
      <c r="A146" s="4" t="s">
        <v>151</v>
      </c>
      <c r="B146" s="5">
        <v>439.27465846674755</v>
      </c>
      <c r="C146" s="7">
        <v>31721</v>
      </c>
      <c r="D146" s="5">
        <v>76.196825802495781</v>
      </c>
      <c r="E146" s="5">
        <v>66.990819349471778</v>
      </c>
      <c r="F146" s="5">
        <v>9.2060064530240346</v>
      </c>
      <c r="G146" s="5">
        <v>5486.3246003447966</v>
      </c>
      <c r="H146" s="13">
        <v>187</v>
      </c>
    </row>
    <row r="147" spans="1:8">
      <c r="A147" s="4" t="s">
        <v>152</v>
      </c>
      <c r="B147" s="5">
        <v>1627.0949851487439</v>
      </c>
      <c r="C147" s="6">
        <v>27132</v>
      </c>
      <c r="D147" s="5">
        <v>93.703752937648019</v>
      </c>
      <c r="E147" s="5">
        <v>57.070506126807736</v>
      </c>
      <c r="F147" s="5">
        <v>36.633246810840305</v>
      </c>
      <c r="G147" s="5">
        <v>6183.2062092107344</v>
      </c>
      <c r="H147" s="14">
        <v>143</v>
      </c>
    </row>
    <row r="148" spans="1:8">
      <c r="A148" s="4" t="s">
        <v>153</v>
      </c>
      <c r="B148" s="5">
        <v>28.078576844352288</v>
      </c>
      <c r="C148" s="6">
        <v>3679</v>
      </c>
      <c r="D148" s="5">
        <v>4.9048179664718647</v>
      </c>
      <c r="E148" s="5">
        <v>4.5558417714915986</v>
      </c>
      <c r="F148" s="5">
        <v>0.34897619498026633</v>
      </c>
      <c r="G148" s="5">
        <v>431.29664772123516</v>
      </c>
      <c r="H148" s="11">
        <v>129</v>
      </c>
    </row>
    <row r="149" spans="1:8">
      <c r="A149" s="4" t="s">
        <v>154</v>
      </c>
      <c r="B149" s="5">
        <v>2765.9523709916593</v>
      </c>
      <c r="C149" s="6">
        <v>9351</v>
      </c>
      <c r="D149" s="5">
        <v>45.566898084534486</v>
      </c>
      <c r="E149" s="5">
        <v>13.276571380759965</v>
      </c>
      <c r="F149" s="5">
        <v>32.290326172711673</v>
      </c>
      <c r="G149" s="5">
        <v>2237.5838244237907</v>
      </c>
      <c r="H149" s="14">
        <v>110</v>
      </c>
    </row>
    <row r="150" spans="1:8" ht="16.2" customHeight="1">
      <c r="A150" s="9" t="s">
        <v>155</v>
      </c>
      <c r="B150" s="5">
        <v>21848.098817130274</v>
      </c>
      <c r="C150" s="6">
        <v>7122</v>
      </c>
      <c r="D150" s="5">
        <v>259.09788283979231</v>
      </c>
      <c r="E150" s="5">
        <v>0</v>
      </c>
      <c r="F150" s="5">
        <v>259.09788283979231</v>
      </c>
      <c r="G150" s="5">
        <v>1693.1063610584558</v>
      </c>
      <c r="H150" s="11">
        <v>108</v>
      </c>
    </row>
    <row r="151" spans="1:8">
      <c r="A151" s="4" t="s">
        <v>156</v>
      </c>
      <c r="B151" s="5">
        <v>2.4597791820561472</v>
      </c>
      <c r="C151" s="6">
        <v>775</v>
      </c>
      <c r="D151" s="5">
        <v>15.866398970364081</v>
      </c>
      <c r="E151" s="5">
        <v>15.840977660881967</v>
      </c>
      <c r="F151" s="5">
        <v>2.542130948211456E-2</v>
      </c>
      <c r="G151" s="5">
        <v>52.243603303166132</v>
      </c>
      <c r="H151" s="14">
        <v>180</v>
      </c>
    </row>
    <row r="152" spans="1:8">
      <c r="A152" s="4" t="s">
        <v>157</v>
      </c>
      <c r="B152" s="5">
        <v>1069.4710574395081</v>
      </c>
      <c r="C152" s="6">
        <v>3988</v>
      </c>
      <c r="D152" s="5">
        <v>20.490469319962443</v>
      </c>
      <c r="E152" s="5">
        <v>0</v>
      </c>
      <c r="F152" s="5">
        <v>20.490469319962443</v>
      </c>
      <c r="G152" s="5">
        <v>1301.5313252673275</v>
      </c>
      <c r="H152" s="11">
        <v>199</v>
      </c>
    </row>
    <row r="153" spans="1:8">
      <c r="A153" s="4" t="s">
        <v>158</v>
      </c>
      <c r="B153" s="5">
        <v>5496.4429258426089</v>
      </c>
      <c r="C153" s="6">
        <v>51796</v>
      </c>
      <c r="D153" s="5">
        <v>273.14131139681103</v>
      </c>
      <c r="E153" s="5">
        <v>115.49826472988491</v>
      </c>
      <c r="F153" s="5">
        <v>157.64304666692612</v>
      </c>
      <c r="G153" s="5">
        <v>18411.277090628842</v>
      </c>
      <c r="H153" s="14">
        <v>122</v>
      </c>
    </row>
    <row r="154" spans="1:8">
      <c r="A154" s="4" t="s">
        <v>159</v>
      </c>
      <c r="B154" s="5">
        <v>28930.015772524057</v>
      </c>
      <c r="C154" s="6">
        <v>86849</v>
      </c>
      <c r="D154" s="5">
        <v>684.80929322340239</v>
      </c>
      <c r="E154" s="5">
        <v>106.2284598595519</v>
      </c>
      <c r="F154" s="5">
        <v>578.5808333638505</v>
      </c>
      <c r="G154" s="5">
        <v>17133.65094715335</v>
      </c>
      <c r="H154" s="11">
        <v>63</v>
      </c>
    </row>
    <row r="155" spans="1:8">
      <c r="A155" s="4" t="s">
        <v>160</v>
      </c>
      <c r="B155" s="5">
        <v>0</v>
      </c>
      <c r="C155" s="6">
        <v>844</v>
      </c>
      <c r="D155" s="5">
        <v>21.354498881461772</v>
      </c>
      <c r="E155" s="5">
        <v>21.295383994508356</v>
      </c>
      <c r="F155" s="5">
        <v>5.911488695341776E-2</v>
      </c>
      <c r="G155" s="5">
        <v>181.93664966226675</v>
      </c>
      <c r="H155" s="14">
        <v>224</v>
      </c>
    </row>
    <row r="156" spans="1:8">
      <c r="A156" s="4" t="s">
        <v>161</v>
      </c>
      <c r="B156" s="5">
        <v>25.725620764052589</v>
      </c>
      <c r="C156" s="6">
        <v>1090</v>
      </c>
      <c r="D156" s="5">
        <v>5.5031735391342114</v>
      </c>
      <c r="E156" s="5">
        <v>5.128244123584115</v>
      </c>
      <c r="F156" s="5">
        <v>0.37492941555009512</v>
      </c>
      <c r="G156" s="5">
        <v>110.56624116633155</v>
      </c>
      <c r="H156" s="11">
        <v>207</v>
      </c>
    </row>
    <row r="157" spans="1:8">
      <c r="A157" s="4" t="s">
        <v>162</v>
      </c>
      <c r="B157" s="5">
        <v>612.34103324135094</v>
      </c>
      <c r="C157" s="6">
        <v>7190</v>
      </c>
      <c r="D157" s="5">
        <v>16.869070164055024</v>
      </c>
      <c r="E157" s="5">
        <v>6.1542621886229512</v>
      </c>
      <c r="F157" s="5">
        <v>10.714807975432077</v>
      </c>
      <c r="G157" s="5">
        <v>1207.3468690136654</v>
      </c>
      <c r="H157" s="14">
        <v>229</v>
      </c>
    </row>
    <row r="158" spans="1:8">
      <c r="A158" s="9" t="s">
        <v>163</v>
      </c>
      <c r="B158" s="5">
        <v>26.113479798673232</v>
      </c>
      <c r="C158" s="6">
        <v>905</v>
      </c>
      <c r="D158" s="5">
        <v>5.4338071954081881</v>
      </c>
      <c r="E158" s="5">
        <v>5.0725433639343871</v>
      </c>
      <c r="F158" s="5">
        <v>0.36126383147380198</v>
      </c>
      <c r="G158" s="5">
        <v>112.79044773488596</v>
      </c>
      <c r="H158" s="11">
        <v>159</v>
      </c>
    </row>
    <row r="159" spans="1:8">
      <c r="A159" s="4" t="s">
        <v>164</v>
      </c>
      <c r="B159" s="5">
        <v>0</v>
      </c>
      <c r="C159" s="6">
        <v>5125</v>
      </c>
      <c r="D159" s="5">
        <v>89.169691045651632</v>
      </c>
      <c r="E159" s="5">
        <v>89.048147933282863</v>
      </c>
      <c r="F159" s="5">
        <v>0.12154311236877254</v>
      </c>
      <c r="G159" s="5">
        <v>767.66161231637386</v>
      </c>
      <c r="H159" s="11">
        <v>200</v>
      </c>
    </row>
    <row r="160" spans="1:8">
      <c r="A160" s="4" t="s">
        <v>165</v>
      </c>
      <c r="B160" s="5">
        <v>192.72324337800745</v>
      </c>
      <c r="C160" s="6">
        <v>3323</v>
      </c>
      <c r="D160" s="5">
        <v>25.949787215257633</v>
      </c>
      <c r="E160" s="5">
        <v>22.548619475226868</v>
      </c>
      <c r="F160" s="5">
        <v>3.4011677400307625</v>
      </c>
      <c r="G160" s="5">
        <v>764.0530383707362</v>
      </c>
      <c r="H160" s="11">
        <v>144</v>
      </c>
    </row>
    <row r="161" spans="1:8">
      <c r="A161" s="4" t="s">
        <v>166</v>
      </c>
      <c r="B161" s="5">
        <v>314.92474741037921</v>
      </c>
      <c r="C161" s="6">
        <v>8548</v>
      </c>
      <c r="D161" s="5">
        <v>33.305505573333058</v>
      </c>
      <c r="E161" s="5">
        <v>27.78931923291427</v>
      </c>
      <c r="F161" s="5">
        <v>5.5161863404187859</v>
      </c>
      <c r="G161" s="5">
        <v>1812.5658867192246</v>
      </c>
      <c r="H161" s="11">
        <v>170</v>
      </c>
    </row>
    <row r="162" spans="1:8">
      <c r="A162" s="4" t="s">
        <v>167</v>
      </c>
      <c r="B162" s="5">
        <v>21.932536869097095</v>
      </c>
      <c r="C162" s="6">
        <v>912</v>
      </c>
      <c r="D162" s="5">
        <v>2.8112188338656234</v>
      </c>
      <c r="E162" s="5">
        <v>2.3539499040799621</v>
      </c>
      <c r="F162" s="5">
        <v>0.45726892978565975</v>
      </c>
      <c r="G162" s="5">
        <v>84.970096716699842</v>
      </c>
      <c r="H162" s="11">
        <v>195</v>
      </c>
    </row>
    <row r="163" spans="1:8">
      <c r="A163" s="4" t="s">
        <v>168</v>
      </c>
      <c r="B163" s="5">
        <v>71.433072369857129</v>
      </c>
      <c r="C163" s="6">
        <v>3653</v>
      </c>
      <c r="D163" s="5">
        <v>14.511238507866913</v>
      </c>
      <c r="E163" s="5">
        <v>13.869483822074272</v>
      </c>
      <c r="F163" s="5">
        <v>0.64175468579264117</v>
      </c>
      <c r="G163" s="5">
        <v>783.3047708085661</v>
      </c>
      <c r="H163" s="11">
        <v>327.5</v>
      </c>
    </row>
    <row r="164" spans="1:8">
      <c r="A164" s="4" t="s">
        <v>169</v>
      </c>
      <c r="B164" s="5">
        <v>8615.58270160746</v>
      </c>
      <c r="C164" s="6">
        <v>31982</v>
      </c>
      <c r="D164" s="5">
        <v>109.01625448135438</v>
      </c>
      <c r="E164" s="5">
        <v>109.01625448135438</v>
      </c>
      <c r="F164" s="5">
        <v>0</v>
      </c>
      <c r="G164" s="5">
        <v>6708.0010285048629</v>
      </c>
      <c r="H164" s="11">
        <v>116</v>
      </c>
    </row>
    <row r="165" spans="1:8">
      <c r="A165" s="4" t="s">
        <v>170</v>
      </c>
      <c r="B165" s="5">
        <v>19963.058198378039</v>
      </c>
      <c r="C165" s="6">
        <v>40406</v>
      </c>
      <c r="D165" s="5">
        <v>606.5510051072315</v>
      </c>
      <c r="E165" s="5">
        <v>157.36495704956457</v>
      </c>
      <c r="F165" s="5">
        <v>449.18604805766705</v>
      </c>
      <c r="G165" s="5">
        <v>11335.101331451036</v>
      </c>
      <c r="H165" s="11">
        <v>114</v>
      </c>
    </row>
    <row r="166" spans="1:8">
      <c r="A166" s="4" t="s">
        <v>171</v>
      </c>
      <c r="B166" s="5">
        <v>6751.8604773654042</v>
      </c>
      <c r="C166" s="6">
        <v>63416</v>
      </c>
      <c r="D166" s="5">
        <v>278.24019576956772</v>
      </c>
      <c r="E166" s="5">
        <v>153.33240443546109</v>
      </c>
      <c r="F166" s="5">
        <v>124.90779133410662</v>
      </c>
      <c r="G166" s="5">
        <v>11269.604550455884</v>
      </c>
      <c r="H166" s="11">
        <v>175</v>
      </c>
    </row>
    <row r="167" spans="1:8">
      <c r="A167" s="4" t="s">
        <v>172</v>
      </c>
      <c r="B167" s="5">
        <v>87.762063005262647</v>
      </c>
      <c r="C167" s="6">
        <v>2918.88</v>
      </c>
      <c r="D167" s="5">
        <v>41.832782036382348</v>
      </c>
      <c r="E167" s="5">
        <v>7.6492513750783759</v>
      </c>
      <c r="F167" s="5">
        <v>34.183530661303962</v>
      </c>
      <c r="G167" s="5">
        <v>3164.3649845608275</v>
      </c>
      <c r="H167" s="11">
        <v>163</v>
      </c>
    </row>
    <row r="168" spans="1:8">
      <c r="A168" s="4" t="s">
        <v>173</v>
      </c>
      <c r="B168" s="5">
        <v>18.559636849772307</v>
      </c>
      <c r="C168" s="6">
        <v>1702</v>
      </c>
      <c r="D168" s="5">
        <v>5.4256657584287007</v>
      </c>
      <c r="E168" s="5">
        <v>5.1433395677267244</v>
      </c>
      <c r="F168" s="5">
        <v>0.2823261907019754</v>
      </c>
      <c r="G168" s="5">
        <v>375.9263241776215</v>
      </c>
      <c r="H168" s="11">
        <v>181</v>
      </c>
    </row>
    <row r="169" spans="1:8">
      <c r="A169" s="4" t="s">
        <v>174</v>
      </c>
      <c r="B169" s="5">
        <v>1409.8838586142033</v>
      </c>
      <c r="C169" s="6">
        <v>2876</v>
      </c>
      <c r="D169" s="5">
        <v>18.971185558123352</v>
      </c>
      <c r="E169" s="5">
        <v>0</v>
      </c>
      <c r="F169" s="5">
        <v>18.971185558123352</v>
      </c>
      <c r="G169" s="5">
        <v>512.28755513067779</v>
      </c>
      <c r="H169" s="11">
        <v>120</v>
      </c>
    </row>
    <row r="170" spans="1:8">
      <c r="A170" s="4" t="s">
        <v>175</v>
      </c>
      <c r="B170" s="5">
        <v>523.69237829934457</v>
      </c>
      <c r="C170" s="6">
        <v>1691</v>
      </c>
      <c r="D170" s="5">
        <v>22.128280647167326</v>
      </c>
      <c r="E170" s="5">
        <v>13.223875443808303</v>
      </c>
      <c r="F170" s="5">
        <v>8.9044052033590226</v>
      </c>
      <c r="G170" s="5">
        <v>1585.9354464362696</v>
      </c>
      <c r="H170" s="11">
        <v>920</v>
      </c>
    </row>
    <row r="171" spans="1:8">
      <c r="A171" s="4" t="s">
        <v>176</v>
      </c>
      <c r="B171" s="5">
        <v>32.863095128456933</v>
      </c>
      <c r="C171" s="6">
        <v>3499</v>
      </c>
      <c r="D171" s="5">
        <v>4.4611831664557764</v>
      </c>
      <c r="E171" s="5">
        <v>3.8926079346426872</v>
      </c>
      <c r="F171" s="5">
        <v>0.56857523181308856</v>
      </c>
      <c r="G171" s="5">
        <v>454.37071382214145</v>
      </c>
      <c r="H171" s="11">
        <v>384</v>
      </c>
    </row>
    <row r="172" spans="1:8">
      <c r="A172" s="4" t="s">
        <v>177</v>
      </c>
      <c r="B172" s="5">
        <v>18.077202820767631</v>
      </c>
      <c r="C172" s="6">
        <v>620</v>
      </c>
      <c r="D172" s="5">
        <v>2.0127665031721844</v>
      </c>
      <c r="E172" s="5">
        <v>1.872798212231527</v>
      </c>
      <c r="F172" s="5">
        <v>0.1399682909406576</v>
      </c>
      <c r="G172" s="5">
        <v>68.753817024918064</v>
      </c>
      <c r="H172" s="11">
        <v>248</v>
      </c>
    </row>
    <row r="173" spans="1:8">
      <c r="A173" s="4" t="s">
        <v>178</v>
      </c>
      <c r="B173" s="5">
        <v>137.23601277785124</v>
      </c>
      <c r="C173" s="6">
        <v>981</v>
      </c>
      <c r="D173" s="5">
        <v>8.5695208065011474</v>
      </c>
      <c r="E173" s="5">
        <v>5.9739815107861949</v>
      </c>
      <c r="F173" s="5">
        <v>2.5955392957149539</v>
      </c>
      <c r="G173" s="5">
        <v>208.47363477046997</v>
      </c>
      <c r="H173" s="11">
        <v>158</v>
      </c>
    </row>
    <row r="174" spans="1:8">
      <c r="A174" s="4" t="s">
        <v>179</v>
      </c>
      <c r="B174" s="5">
        <v>134.13874826750319</v>
      </c>
      <c r="C174" s="6">
        <v>1385</v>
      </c>
      <c r="D174" s="5">
        <v>8.5069235216602497</v>
      </c>
      <c r="E174" s="5">
        <v>5.1083386084777453</v>
      </c>
      <c r="F174" s="5">
        <v>3.3985849131825008</v>
      </c>
      <c r="G174" s="5">
        <v>249.11284171788952</v>
      </c>
      <c r="H174" s="11">
        <v>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7" workbookViewId="0">
      <selection activeCell="E12" sqref="E12"/>
    </sheetView>
  </sheetViews>
  <sheetFormatPr defaultRowHeight="14.4"/>
  <sheetData>
    <row r="1" spans="1:7" ht="57.6">
      <c r="A1" s="1" t="s">
        <v>0</v>
      </c>
      <c r="B1" s="2" t="s">
        <v>1</v>
      </c>
      <c r="C1" s="10" t="s">
        <v>180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4" t="s">
        <v>14</v>
      </c>
      <c r="B2" s="6">
        <v>2747.6523417657904</v>
      </c>
      <c r="C2" s="6">
        <v>48154</v>
      </c>
      <c r="D2" s="6">
        <v>114.94233801023431</v>
      </c>
      <c r="E2" s="6">
        <v>39.478948140686605</v>
      </c>
      <c r="F2" s="6">
        <v>75.463389869547683</v>
      </c>
      <c r="G2" s="6">
        <v>13645.597807394421</v>
      </c>
    </row>
    <row r="3" spans="1:7">
      <c r="A3" s="4" t="s">
        <v>19</v>
      </c>
      <c r="B3" s="6">
        <v>9611.1599297012308</v>
      </c>
      <c r="C3" s="6">
        <v>44529</v>
      </c>
      <c r="D3" s="6">
        <v>342.24819725743697</v>
      </c>
      <c r="E3" s="6">
        <v>101.96320847608548</v>
      </c>
      <c r="F3" s="6">
        <v>240.28498878135144</v>
      </c>
      <c r="G3" s="6">
        <v>13748.594226220644</v>
      </c>
    </row>
    <row r="4" spans="1:7">
      <c r="A4" s="4" t="s">
        <v>27</v>
      </c>
      <c r="B4" s="6">
        <v>451.6737573859466</v>
      </c>
      <c r="C4" s="6">
        <v>9919</v>
      </c>
      <c r="D4" s="6">
        <v>5.8757636515809013</v>
      </c>
      <c r="E4" s="6">
        <v>3.5933851477202121</v>
      </c>
      <c r="F4" s="6">
        <v>2.2823785038606896</v>
      </c>
      <c r="G4" s="6">
        <v>1789.0220803986333</v>
      </c>
    </row>
    <row r="5" spans="1:7">
      <c r="A5" s="4" t="s">
        <v>66</v>
      </c>
      <c r="B5" s="6">
        <v>4118.882067588127</v>
      </c>
      <c r="C5" s="6">
        <v>17670</v>
      </c>
      <c r="D5" s="6">
        <v>125.20299685824021</v>
      </c>
      <c r="E5" s="6">
        <v>32.599576220152692</v>
      </c>
      <c r="F5" s="6">
        <v>92.603420638087528</v>
      </c>
      <c r="G5" s="6">
        <v>5260.3530410811636</v>
      </c>
    </row>
    <row r="6" spans="1:7">
      <c r="A6" s="4" t="s">
        <v>48</v>
      </c>
      <c r="B6" s="6">
        <v>7066.7330717461382</v>
      </c>
      <c r="C6" s="6">
        <v>60494</v>
      </c>
      <c r="D6" s="6">
        <v>319.45734408866798</v>
      </c>
      <c r="E6" s="6">
        <v>122.05271200092986</v>
      </c>
      <c r="F6" s="6">
        <v>197.40463208773812</v>
      </c>
      <c r="G6" s="6">
        <v>27047.243287109948</v>
      </c>
    </row>
    <row r="7" spans="1:7">
      <c r="A7" s="4" t="s">
        <v>56</v>
      </c>
      <c r="B7" s="6">
        <v>1135.8116491114356</v>
      </c>
      <c r="C7" s="6">
        <v>23330</v>
      </c>
      <c r="D7" s="6">
        <v>49.654487892511504</v>
      </c>
      <c r="E7" s="6">
        <v>38.492402146516298</v>
      </c>
      <c r="F7" s="6">
        <v>11.162085745995208</v>
      </c>
      <c r="G7" s="6">
        <v>4289.170725832666</v>
      </c>
    </row>
    <row r="8" spans="1:7">
      <c r="A8" s="4" t="s">
        <v>79</v>
      </c>
      <c r="B8" s="6">
        <v>125178.88753903889</v>
      </c>
      <c r="C8" s="6">
        <v>83850</v>
      </c>
      <c r="D8" s="6">
        <v>3046.3056665165918</v>
      </c>
      <c r="E8" s="6">
        <v>41.94135939331985</v>
      </c>
      <c r="F8" s="6">
        <v>3004.3643071232727</v>
      </c>
      <c r="G8" s="6">
        <v>13686.173029240375</v>
      </c>
    </row>
    <row r="9" spans="1:7">
      <c r="A9" s="4" t="s">
        <v>152</v>
      </c>
      <c r="B9" s="6">
        <v>1627.0949851487439</v>
      </c>
      <c r="C9" s="6">
        <v>27132</v>
      </c>
      <c r="D9" s="6">
        <v>93.703752937648019</v>
      </c>
      <c r="E9" s="6">
        <v>57.070506126807736</v>
      </c>
      <c r="F9" s="6">
        <v>36.633246810840305</v>
      </c>
      <c r="G9" s="6">
        <v>6183.2062092107344</v>
      </c>
    </row>
    <row r="10" spans="1:7">
      <c r="A10" s="4" t="s">
        <v>81</v>
      </c>
      <c r="B10" s="6">
        <v>2761.8645950017103</v>
      </c>
      <c r="C10" s="6">
        <v>31288</v>
      </c>
      <c r="D10" s="6">
        <v>205.43742015707579</v>
      </c>
      <c r="E10" s="6">
        <v>146.04919136736021</v>
      </c>
      <c r="F10" s="6">
        <v>59.388228789715519</v>
      </c>
      <c r="G10" s="6">
        <v>10191.999083448485</v>
      </c>
    </row>
    <row r="11" spans="1:7">
      <c r="A11" s="4" t="s">
        <v>46</v>
      </c>
      <c r="B11" s="6">
        <v>52259.888338896708</v>
      </c>
      <c r="C11" s="6">
        <v>27054</v>
      </c>
      <c r="D11" s="6">
        <v>931.00666103109972</v>
      </c>
      <c r="E11" s="6">
        <v>16.763966419383468</v>
      </c>
      <c r="F11" s="6">
        <v>914.24269461171548</v>
      </c>
      <c r="G11" s="6">
        <v>4859.2186101423686</v>
      </c>
    </row>
    <row r="12" spans="1:7">
      <c r="A12" s="4" t="s">
        <v>91</v>
      </c>
      <c r="B12" s="6">
        <v>912.19971335644334</v>
      </c>
      <c r="C12" s="6">
        <v>17560</v>
      </c>
      <c r="D12" s="6">
        <v>32.730581563301328</v>
      </c>
      <c r="E12" s="6">
        <v>18.415764795319593</v>
      </c>
      <c r="F12" s="6">
        <v>14.314816767981728</v>
      </c>
      <c r="G12" s="6">
        <v>3183.1042197337993</v>
      </c>
    </row>
    <row r="13" spans="1:7">
      <c r="A13" s="4" t="s">
        <v>96</v>
      </c>
      <c r="B13" s="6">
        <v>415.47334930620627</v>
      </c>
      <c r="C13" s="6">
        <v>19917</v>
      </c>
      <c r="D13" s="6">
        <v>34.547200801484664</v>
      </c>
      <c r="E13" s="6">
        <v>31.386578529055367</v>
      </c>
      <c r="F13" s="6">
        <v>3.1606222724292961</v>
      </c>
      <c r="G13" s="6">
        <v>2755.5056885097929</v>
      </c>
    </row>
    <row r="14" spans="1:7">
      <c r="A14" s="4" t="s">
        <v>97</v>
      </c>
      <c r="B14" s="6">
        <v>813101.81893888372</v>
      </c>
      <c r="C14" s="6">
        <v>116921</v>
      </c>
      <c r="D14" s="6">
        <v>19570.584732422551</v>
      </c>
      <c r="E14" s="6">
        <v>959.76705766746215</v>
      </c>
      <c r="F14" s="6">
        <v>18610.817674755093</v>
      </c>
      <c r="G14" s="6">
        <v>30058.989452850365</v>
      </c>
    </row>
    <row r="15" spans="1:7">
      <c r="A15" s="4" t="s">
        <v>104</v>
      </c>
      <c r="B15" s="6">
        <v>47857.761464184063</v>
      </c>
      <c r="C15" s="6">
        <v>28294</v>
      </c>
      <c r="D15" s="6">
        <v>854.11860015313596</v>
      </c>
      <c r="E15" s="6">
        <v>15.455719064443022</v>
      </c>
      <c r="F15" s="6">
        <v>838.66288108869276</v>
      </c>
      <c r="G15" s="6">
        <v>6859.6216635876308</v>
      </c>
    </row>
    <row r="16" spans="1:7">
      <c r="A16" s="4" t="s">
        <v>118</v>
      </c>
      <c r="B16" s="6">
        <v>21873.267160067458</v>
      </c>
      <c r="C16" s="6">
        <v>52248</v>
      </c>
      <c r="D16" s="6">
        <v>623.17908094439179</v>
      </c>
      <c r="E16" s="6">
        <v>54.973241767268384</v>
      </c>
      <c r="F16" s="6">
        <v>568.20583917712361</v>
      </c>
      <c r="G16" s="6">
        <v>11468.119979360583</v>
      </c>
    </row>
    <row r="17" spans="1:7">
      <c r="A17" s="4" t="s">
        <v>64</v>
      </c>
      <c r="B17" s="6">
        <v>5795.7015945682506</v>
      </c>
      <c r="C17" s="6">
        <v>45733</v>
      </c>
      <c r="D17" s="6">
        <v>428.55042519492622</v>
      </c>
      <c r="E17" s="6">
        <v>298.1522238857217</v>
      </c>
      <c r="F17" s="6">
        <v>130.3982013092045</v>
      </c>
      <c r="G17" s="6">
        <v>10333.961753145537</v>
      </c>
    </row>
    <row r="18" spans="1:7">
      <c r="A18" s="4" t="s">
        <v>132</v>
      </c>
      <c r="B18" s="6">
        <v>265.77116834529187</v>
      </c>
      <c r="C18" s="6">
        <v>15654</v>
      </c>
      <c r="D18" s="6">
        <v>59.184410884490639</v>
      </c>
      <c r="E18" s="6">
        <v>54.9343928126371</v>
      </c>
      <c r="F18" s="6">
        <v>4.2500180718535514</v>
      </c>
      <c r="G18" s="6">
        <v>2851.723961486503</v>
      </c>
    </row>
    <row r="19" spans="1:7">
      <c r="A19" s="4" t="s">
        <v>133</v>
      </c>
      <c r="B19" s="6">
        <v>2217.1400445423437</v>
      </c>
      <c r="C19" s="6">
        <v>22489</v>
      </c>
      <c r="D19" s="6">
        <v>100.83870686019299</v>
      </c>
      <c r="E19" s="6">
        <v>47.62526298617145</v>
      </c>
      <c r="F19" s="6">
        <v>53.213443874021571</v>
      </c>
      <c r="G19" s="6">
        <v>5377.2007439626204</v>
      </c>
    </row>
    <row r="20" spans="1:7">
      <c r="A20" s="4" t="s">
        <v>134</v>
      </c>
      <c r="B20" s="6">
        <v>127.58018769629109</v>
      </c>
      <c r="C20" s="6">
        <v>12797</v>
      </c>
      <c r="D20" s="6">
        <v>44.624122596154528</v>
      </c>
      <c r="E20" s="6">
        <v>43.986899115945143</v>
      </c>
      <c r="F20" s="6">
        <v>0.63722348020938624</v>
      </c>
      <c r="G20" s="6">
        <v>2103.2727187852115</v>
      </c>
    </row>
    <row r="21" spans="1:7">
      <c r="A21" s="4" t="s">
        <v>146</v>
      </c>
      <c r="B21" s="6">
        <v>847.35220763710072</v>
      </c>
      <c r="C21" s="6">
        <v>19071</v>
      </c>
      <c r="D21" s="6">
        <v>75.924681312816816</v>
      </c>
      <c r="E21" s="6">
        <v>65.401975800946389</v>
      </c>
      <c r="F21" s="6">
        <v>10.522705511870425</v>
      </c>
      <c r="G21" s="6">
        <v>3164.9230904392257</v>
      </c>
    </row>
    <row r="22" spans="1:7">
      <c r="A22" s="4" t="s">
        <v>147</v>
      </c>
      <c r="B22" s="6">
        <v>2273.0919786840077</v>
      </c>
      <c r="C22" s="6">
        <v>25211</v>
      </c>
      <c r="D22" s="6">
        <v>103.44121162986127</v>
      </c>
      <c r="E22" s="6">
        <v>46.956120326049401</v>
      </c>
      <c r="F22" s="6">
        <v>56.485091303811849</v>
      </c>
      <c r="G22" s="6">
        <v>5232.4702170259807</v>
      </c>
    </row>
    <row r="23" spans="1:7">
      <c r="A23" s="4" t="s">
        <v>75</v>
      </c>
      <c r="B23" s="6">
        <v>823.06937037977377</v>
      </c>
      <c r="C23" s="6">
        <v>15820</v>
      </c>
      <c r="D23" s="6">
        <v>41.803885204467292</v>
      </c>
      <c r="E23" s="6">
        <v>35.663806053140341</v>
      </c>
      <c r="F23" s="6">
        <v>6.1400791513269395</v>
      </c>
      <c r="G23" s="6">
        <v>3666.7558732938392</v>
      </c>
    </row>
    <row r="24" spans="1:7">
      <c r="A24" s="4" t="s">
        <v>60</v>
      </c>
      <c r="B24" s="6">
        <v>4037.1248889881995</v>
      </c>
      <c r="C24" s="6">
        <v>48981</v>
      </c>
      <c r="D24" s="6">
        <v>168.00753188945771</v>
      </c>
      <c r="E24" s="6">
        <v>59.322743363849654</v>
      </c>
      <c r="F24" s="6">
        <v>108.68478852560806</v>
      </c>
      <c r="G24" s="6">
        <v>14774.216410439336</v>
      </c>
    </row>
    <row r="25" spans="1:7">
      <c r="A25" s="4" t="s">
        <v>61</v>
      </c>
      <c r="B25" s="6">
        <v>3614.5532834090391</v>
      </c>
      <c r="C25" s="6">
        <v>39907</v>
      </c>
      <c r="D25" s="6">
        <v>304.51605197429865</v>
      </c>
      <c r="E25" s="6">
        <v>215.96956435533789</v>
      </c>
      <c r="F25" s="6">
        <v>88.546487618960938</v>
      </c>
      <c r="G25" s="6">
        <v>11458.300762757541</v>
      </c>
    </row>
    <row r="26" spans="1:7">
      <c r="A26" s="4" t="s">
        <v>44</v>
      </c>
      <c r="B26" s="6">
        <v>263.3621263953853</v>
      </c>
      <c r="C26" s="6">
        <v>14072</v>
      </c>
      <c r="D26" s="6">
        <v>7.4764530100481394</v>
      </c>
      <c r="E26" s="6">
        <v>2.8378577037460793</v>
      </c>
      <c r="F26" s="6">
        <v>4.6385953063020597</v>
      </c>
      <c r="G26" s="6">
        <v>3065.5273724041813</v>
      </c>
    </row>
    <row r="27" spans="1:7">
      <c r="A27" s="4" t="s">
        <v>47</v>
      </c>
      <c r="B27" s="6">
        <v>652.65095894714796</v>
      </c>
      <c r="C27" s="6">
        <v>22579</v>
      </c>
      <c r="D27" s="6">
        <v>43.599686948531016</v>
      </c>
      <c r="E27" s="6">
        <v>36.425447856059407</v>
      </c>
      <c r="F27" s="6">
        <v>7.1742390924716055</v>
      </c>
      <c r="G27" s="6">
        <v>3958.0138391690471</v>
      </c>
    </row>
    <row r="28" spans="1:7">
      <c r="A28" s="4" t="s">
        <v>158</v>
      </c>
      <c r="B28" s="6">
        <v>5496.4429258426089</v>
      </c>
      <c r="C28" s="6">
        <v>51796</v>
      </c>
      <c r="D28" s="6">
        <v>273.14131139681103</v>
      </c>
      <c r="E28" s="6">
        <v>115.49826472988491</v>
      </c>
      <c r="F28" s="6">
        <v>157.64304666692612</v>
      </c>
      <c r="G28" s="6">
        <v>18411.277090628842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G1048576"/>
    </sheetView>
  </sheetViews>
  <sheetFormatPr defaultRowHeight="14.4"/>
  <sheetData>
    <row r="1" spans="1:13" ht="57.6">
      <c r="A1" s="1" t="s">
        <v>0</v>
      </c>
      <c r="B1" s="2" t="s">
        <v>1</v>
      </c>
      <c r="C1" s="10" t="s">
        <v>180</v>
      </c>
      <c r="D1" s="2" t="s">
        <v>2</v>
      </c>
      <c r="E1" s="2" t="s">
        <v>3</v>
      </c>
      <c r="F1" s="2" t="s">
        <v>4</v>
      </c>
      <c r="G1" s="2" t="s">
        <v>5</v>
      </c>
    </row>
    <row r="2" spans="1:13">
      <c r="A2" s="4" t="s">
        <v>14</v>
      </c>
      <c r="B2" s="6">
        <v>2747.6523417657904</v>
      </c>
      <c r="C2" s="6">
        <v>48154</v>
      </c>
      <c r="D2" s="6">
        <v>114.94233801023431</v>
      </c>
      <c r="E2" s="6">
        <v>39.478948140686605</v>
      </c>
      <c r="F2" s="6">
        <v>75.463389869547683</v>
      </c>
      <c r="G2" s="6">
        <v>13645.597807394421</v>
      </c>
      <c r="H2" s="6"/>
      <c r="J2" s="6">
        <v>1789.0220803986333</v>
      </c>
      <c r="L2" t="s">
        <v>182</v>
      </c>
      <c r="M2" s="6">
        <f>100/27</f>
        <v>3.7037037037037037</v>
      </c>
    </row>
    <row r="3" spans="1:13">
      <c r="A3" s="4" t="s">
        <v>19</v>
      </c>
      <c r="B3" s="6">
        <v>9611.1599297012308</v>
      </c>
      <c r="C3" s="6">
        <v>44529</v>
      </c>
      <c r="D3" s="6">
        <v>342.24819725743697</v>
      </c>
      <c r="E3" s="6">
        <v>101.96320847608548</v>
      </c>
      <c r="F3" s="6">
        <v>240.28498878135144</v>
      </c>
      <c r="G3" s="6">
        <v>13748.594226220644</v>
      </c>
      <c r="H3" s="6"/>
      <c r="J3" s="6">
        <v>2103.2727187852115</v>
      </c>
      <c r="L3" t="s">
        <v>181</v>
      </c>
      <c r="M3" s="6">
        <f>800/27</f>
        <v>29.62962962962963</v>
      </c>
    </row>
    <row r="4" spans="1:13">
      <c r="A4" s="4" t="s">
        <v>27</v>
      </c>
      <c r="B4" s="6">
        <v>451.6737573859466</v>
      </c>
      <c r="C4" s="6">
        <v>9919</v>
      </c>
      <c r="D4" s="6">
        <v>5.8757636515809013</v>
      </c>
      <c r="E4" s="6">
        <v>3.5933851477202121</v>
      </c>
      <c r="F4" s="6">
        <v>2.2823785038606896</v>
      </c>
      <c r="G4" s="6">
        <v>1789.0220803986333</v>
      </c>
      <c r="H4" s="6"/>
      <c r="J4" s="6">
        <v>2755.5056885097929</v>
      </c>
      <c r="L4" t="s">
        <v>183</v>
      </c>
      <c r="M4" s="6">
        <f>700/27</f>
        <v>25.925925925925927</v>
      </c>
    </row>
    <row r="5" spans="1:13">
      <c r="A5" s="4" t="s">
        <v>66</v>
      </c>
      <c r="B5" s="6">
        <v>4118.882067588127</v>
      </c>
      <c r="C5" s="6">
        <v>17670</v>
      </c>
      <c r="D5" s="6">
        <v>125.20299685824021</v>
      </c>
      <c r="E5" s="6">
        <v>32.599576220152692</v>
      </c>
      <c r="F5" s="6">
        <v>92.603420638087528</v>
      </c>
      <c r="G5" s="6">
        <v>5260.3530410811636</v>
      </c>
      <c r="H5" s="6"/>
      <c r="J5" s="6">
        <v>2851.723961486503</v>
      </c>
      <c r="L5" t="s">
        <v>184</v>
      </c>
      <c r="M5" s="6">
        <f>200/27</f>
        <v>7.4074074074074074</v>
      </c>
    </row>
    <row r="6" spans="1:13">
      <c r="A6" s="4" t="s">
        <v>48</v>
      </c>
      <c r="B6" s="6">
        <v>7066.7330717461382</v>
      </c>
      <c r="C6" s="6">
        <v>60494</v>
      </c>
      <c r="D6" s="6">
        <v>319.45734408866798</v>
      </c>
      <c r="E6" s="6">
        <v>122.05271200092986</v>
      </c>
      <c r="F6" s="6">
        <v>197.40463208773812</v>
      </c>
      <c r="G6" s="6">
        <v>27047.243287109948</v>
      </c>
      <c r="H6" s="6"/>
      <c r="J6" s="6">
        <v>3065.5273724041813</v>
      </c>
      <c r="L6" t="s">
        <v>185</v>
      </c>
      <c r="M6" s="6">
        <f>400/27</f>
        <v>14.814814814814815</v>
      </c>
    </row>
    <row r="7" spans="1:13">
      <c r="A7" s="4" t="s">
        <v>56</v>
      </c>
      <c r="B7" s="6">
        <v>1135.8116491114356</v>
      </c>
      <c r="C7" s="6">
        <v>23330</v>
      </c>
      <c r="D7" s="6">
        <v>49.654487892511504</v>
      </c>
      <c r="E7" s="6">
        <v>38.492402146516298</v>
      </c>
      <c r="F7" s="6">
        <v>11.162085745995208</v>
      </c>
      <c r="G7" s="6">
        <v>4289.170725832666</v>
      </c>
      <c r="H7" s="6"/>
      <c r="J7" s="6">
        <v>3164.9230904392257</v>
      </c>
      <c r="L7" t="s">
        <v>186</v>
      </c>
      <c r="M7" s="6">
        <f>200/27</f>
        <v>7.4074074074074074</v>
      </c>
    </row>
    <row r="8" spans="1:13">
      <c r="A8" s="4" t="s">
        <v>79</v>
      </c>
      <c r="B8" s="6">
        <v>125178.88753903889</v>
      </c>
      <c r="C8" s="6">
        <v>83850</v>
      </c>
      <c r="D8" s="6">
        <v>3046.3056665165918</v>
      </c>
      <c r="E8" s="6">
        <v>41.94135939331985</v>
      </c>
      <c r="F8" s="6">
        <v>3004.3643071232727</v>
      </c>
      <c r="G8" s="6">
        <v>13686.173029240375</v>
      </c>
      <c r="H8" s="6"/>
      <c r="J8" s="6">
        <v>3183.1042197337993</v>
      </c>
      <c r="L8" t="s">
        <v>187</v>
      </c>
      <c r="M8" s="6">
        <f>100/27</f>
        <v>3.7037037037037037</v>
      </c>
    </row>
    <row r="9" spans="1:13">
      <c r="A9" s="4" t="s">
        <v>152</v>
      </c>
      <c r="B9" s="6">
        <v>1627.0949851487439</v>
      </c>
      <c r="C9" s="6">
        <v>27132</v>
      </c>
      <c r="D9" s="6">
        <v>93.703752937648019</v>
      </c>
      <c r="E9" s="6">
        <v>57.070506126807736</v>
      </c>
      <c r="F9" s="6">
        <v>36.633246810840305</v>
      </c>
      <c r="G9" s="6">
        <v>6183.2062092107344</v>
      </c>
      <c r="H9" s="6"/>
      <c r="J9" s="6">
        <v>3666.7558732938392</v>
      </c>
      <c r="L9" t="s">
        <v>188</v>
      </c>
      <c r="M9" s="6">
        <v>0</v>
      </c>
    </row>
    <row r="10" spans="1:13">
      <c r="A10" s="4" t="s">
        <v>81</v>
      </c>
      <c r="B10" s="6">
        <v>2761.8645950017103</v>
      </c>
      <c r="C10" s="6">
        <v>31288</v>
      </c>
      <c r="D10" s="6">
        <v>205.43742015707579</v>
      </c>
      <c r="E10" s="6">
        <v>146.04919136736021</v>
      </c>
      <c r="F10" s="6">
        <v>59.388228789715519</v>
      </c>
      <c r="G10" s="6">
        <v>10191.999083448485</v>
      </c>
      <c r="H10" s="6"/>
      <c r="J10" s="6">
        <v>3958.0138391690471</v>
      </c>
      <c r="L10" t="s">
        <v>189</v>
      </c>
      <c r="M10" s="6">
        <f>100/27</f>
        <v>3.7037037037037037</v>
      </c>
    </row>
    <row r="11" spans="1:13">
      <c r="A11" s="4" t="s">
        <v>46</v>
      </c>
      <c r="B11" s="6">
        <v>52259.888338896708</v>
      </c>
      <c r="C11" s="6">
        <v>27054</v>
      </c>
      <c r="D11" s="6">
        <v>931.00666103109972</v>
      </c>
      <c r="E11" s="6">
        <v>16.763966419383468</v>
      </c>
      <c r="F11" s="6">
        <v>914.24269461171548</v>
      </c>
      <c r="G11" s="6">
        <v>4859.2186101423686</v>
      </c>
      <c r="H11" s="6"/>
      <c r="J11" s="6">
        <v>4289.170725832666</v>
      </c>
      <c r="L11" t="s">
        <v>190</v>
      </c>
      <c r="M11" s="6">
        <f>100/27</f>
        <v>3.7037037037037037</v>
      </c>
    </row>
    <row r="12" spans="1:13">
      <c r="A12" s="4" t="s">
        <v>91</v>
      </c>
      <c r="B12" s="6">
        <v>912.19971335644334</v>
      </c>
      <c r="C12" s="6">
        <v>17560</v>
      </c>
      <c r="D12" s="6">
        <v>32.730581563301328</v>
      </c>
      <c r="E12" s="6">
        <v>18.415764795319593</v>
      </c>
      <c r="F12" s="6">
        <v>14.314816767981728</v>
      </c>
      <c r="G12" s="6">
        <v>3183.1042197337993</v>
      </c>
      <c r="H12" s="6"/>
      <c r="J12" s="6">
        <v>4859.2186101423686</v>
      </c>
      <c r="M12">
        <f>SUM(M2:M11)</f>
        <v>100.00000000000001</v>
      </c>
    </row>
    <row r="13" spans="1:13">
      <c r="A13" s="4" t="s">
        <v>96</v>
      </c>
      <c r="B13" s="6">
        <v>415.47334930620627</v>
      </c>
      <c r="C13" s="6">
        <v>19917</v>
      </c>
      <c r="D13" s="6">
        <v>34.547200801484664</v>
      </c>
      <c r="E13" s="6">
        <v>31.386578529055367</v>
      </c>
      <c r="F13" s="6">
        <v>3.1606222724292961</v>
      </c>
      <c r="G13" s="6">
        <v>2755.5056885097929</v>
      </c>
      <c r="H13" s="6"/>
      <c r="J13" s="6">
        <v>5232.4702170259807</v>
      </c>
    </row>
    <row r="14" spans="1:13">
      <c r="A14" s="4" t="s">
        <v>97</v>
      </c>
      <c r="B14" s="6">
        <v>813101.81893888372</v>
      </c>
      <c r="C14" s="6">
        <v>116921</v>
      </c>
      <c r="D14" s="6">
        <v>19570.584732422551</v>
      </c>
      <c r="E14" s="6">
        <v>959.76705766746215</v>
      </c>
      <c r="F14" s="6">
        <v>18610.817674755093</v>
      </c>
      <c r="G14" s="6">
        <v>30058.989452850365</v>
      </c>
      <c r="H14" s="6"/>
      <c r="J14" s="6">
        <v>5260.3530410811636</v>
      </c>
      <c r="L14">
        <v>27</v>
      </c>
      <c r="M14">
        <v>100</v>
      </c>
    </row>
    <row r="15" spans="1:13">
      <c r="A15" s="4" t="s">
        <v>104</v>
      </c>
      <c r="B15" s="6">
        <v>47857.761464184063</v>
      </c>
      <c r="C15" s="6">
        <v>28294</v>
      </c>
      <c r="D15" s="6">
        <v>854.11860015313596</v>
      </c>
      <c r="E15" s="6">
        <v>15.455719064443022</v>
      </c>
      <c r="F15" s="6">
        <v>838.66288108869276</v>
      </c>
      <c r="G15" s="6">
        <v>6859.6216635876308</v>
      </c>
      <c r="H15" s="6"/>
      <c r="J15" s="6">
        <v>5377.2007439626204</v>
      </c>
      <c r="L15">
        <v>3</v>
      </c>
      <c r="M15">
        <f>L15*100/27</f>
        <v>11.111111111111111</v>
      </c>
    </row>
    <row r="16" spans="1:13">
      <c r="A16" s="4" t="s">
        <v>118</v>
      </c>
      <c r="B16" s="6">
        <v>21873.267160067458</v>
      </c>
      <c r="C16" s="6">
        <v>52248</v>
      </c>
      <c r="D16" s="6">
        <v>623.17908094439179</v>
      </c>
      <c r="E16" s="6">
        <v>54.973241767268384</v>
      </c>
      <c r="F16" s="6">
        <v>568.20583917712361</v>
      </c>
      <c r="G16" s="6">
        <v>11468.119979360583</v>
      </c>
      <c r="H16" s="6"/>
      <c r="J16" s="6">
        <v>6183.2062092107344</v>
      </c>
      <c r="L16">
        <v>8</v>
      </c>
    </row>
    <row r="17" spans="1:14">
      <c r="A17" s="4" t="s">
        <v>64</v>
      </c>
      <c r="B17" s="6">
        <v>5795.7015945682506</v>
      </c>
      <c r="C17" s="6">
        <v>45733</v>
      </c>
      <c r="D17" s="6">
        <v>428.55042519492622</v>
      </c>
      <c r="E17" s="6">
        <v>298.1522238857217</v>
      </c>
      <c r="F17" s="6">
        <v>130.3982013092045</v>
      </c>
      <c r="G17" s="6">
        <v>10333.961753145537</v>
      </c>
      <c r="H17" s="6"/>
      <c r="J17" s="6">
        <v>6859.6216635876308</v>
      </c>
      <c r="N17">
        <v>29.6</v>
      </c>
    </row>
    <row r="18" spans="1:14">
      <c r="A18" s="4" t="s">
        <v>132</v>
      </c>
      <c r="B18" s="6">
        <v>265.77116834529187</v>
      </c>
      <c r="C18" s="6">
        <v>15654</v>
      </c>
      <c r="D18" s="6">
        <v>59.184410884490639</v>
      </c>
      <c r="E18" s="6">
        <v>54.9343928126371</v>
      </c>
      <c r="F18" s="6">
        <v>4.2500180718535514</v>
      </c>
      <c r="G18" s="6">
        <v>2851.723961486503</v>
      </c>
      <c r="H18" s="6"/>
      <c r="J18" s="6">
        <v>10191.999083448485</v>
      </c>
      <c r="M18">
        <f>1700/174</f>
        <v>9.7701149425287355</v>
      </c>
      <c r="N18">
        <v>25.9</v>
      </c>
    </row>
    <row r="19" spans="1:14">
      <c r="A19" s="4" t="s">
        <v>133</v>
      </c>
      <c r="B19" s="6">
        <v>2217.1400445423437</v>
      </c>
      <c r="C19" s="6">
        <v>22489</v>
      </c>
      <c r="D19" s="6">
        <v>100.83870686019299</v>
      </c>
      <c r="E19" s="6">
        <v>47.62526298617145</v>
      </c>
      <c r="F19" s="6">
        <v>53.213443874021571</v>
      </c>
      <c r="G19" s="6">
        <v>5377.2007439626204</v>
      </c>
      <c r="H19" s="6"/>
      <c r="J19" s="6">
        <v>10333.961753145537</v>
      </c>
      <c r="L19">
        <f>8+6+4+6</f>
        <v>24</v>
      </c>
    </row>
    <row r="20" spans="1:14">
      <c r="A20" s="4" t="s">
        <v>134</v>
      </c>
      <c r="B20" s="6">
        <v>127.58018769629109</v>
      </c>
      <c r="C20" s="6">
        <v>12797</v>
      </c>
      <c r="D20" s="6">
        <v>44.624122596154528</v>
      </c>
      <c r="E20" s="6">
        <v>43.986899115945143</v>
      </c>
      <c r="F20" s="6">
        <v>0.63722348020938624</v>
      </c>
      <c r="G20" s="6">
        <v>2103.2727187852115</v>
      </c>
      <c r="H20" s="6"/>
      <c r="J20" s="6">
        <v>11458.300762757541</v>
      </c>
    </row>
    <row r="21" spans="1:14">
      <c r="A21" s="4" t="s">
        <v>146</v>
      </c>
      <c r="B21" s="6">
        <v>847.35220763710072</v>
      </c>
      <c r="C21" s="6">
        <v>19071</v>
      </c>
      <c r="D21" s="6">
        <v>75.924681312816816</v>
      </c>
      <c r="E21" s="6">
        <v>65.401975800946389</v>
      </c>
      <c r="F21" s="6">
        <v>10.522705511870425</v>
      </c>
      <c r="G21" s="6">
        <v>3164.9230904392257</v>
      </c>
      <c r="H21" s="6"/>
      <c r="J21" s="6">
        <v>11468.119979360583</v>
      </c>
    </row>
    <row r="22" spans="1:14">
      <c r="A22" s="4" t="s">
        <v>147</v>
      </c>
      <c r="B22" s="6">
        <v>2273.0919786840077</v>
      </c>
      <c r="C22" s="6">
        <v>25211</v>
      </c>
      <c r="D22" s="6">
        <v>103.44121162986127</v>
      </c>
      <c r="E22" s="6">
        <v>46.956120326049401</v>
      </c>
      <c r="F22" s="6">
        <v>56.485091303811849</v>
      </c>
      <c r="G22" s="6">
        <v>5232.4702170259807</v>
      </c>
      <c r="H22" s="6"/>
      <c r="J22" s="6">
        <v>13645.597807394421</v>
      </c>
    </row>
    <row r="23" spans="1:14">
      <c r="A23" s="4" t="s">
        <v>75</v>
      </c>
      <c r="B23" s="6">
        <v>823.06937037977377</v>
      </c>
      <c r="C23" s="6">
        <v>15820</v>
      </c>
      <c r="D23" s="6">
        <v>41.803885204467292</v>
      </c>
      <c r="E23" s="6">
        <v>35.663806053140341</v>
      </c>
      <c r="F23" s="6">
        <v>6.1400791513269395</v>
      </c>
      <c r="G23" s="6">
        <v>3666.7558732938392</v>
      </c>
      <c r="H23" s="6"/>
      <c r="J23" s="6">
        <v>13686.173029240375</v>
      </c>
    </row>
    <row r="24" spans="1:14">
      <c r="A24" s="4" t="s">
        <v>60</v>
      </c>
      <c r="B24" s="6">
        <v>4037.1248889881995</v>
      </c>
      <c r="C24" s="6">
        <v>48981</v>
      </c>
      <c r="D24" s="6">
        <v>168.00753188945771</v>
      </c>
      <c r="E24" s="6">
        <v>59.322743363849654</v>
      </c>
      <c r="F24" s="6">
        <v>108.68478852560806</v>
      </c>
      <c r="G24" s="6">
        <v>14774.216410439336</v>
      </c>
      <c r="H24" s="6"/>
      <c r="J24" s="6">
        <v>13748.594226220644</v>
      </c>
    </row>
    <row r="25" spans="1:14">
      <c r="A25" s="4" t="s">
        <v>61</v>
      </c>
      <c r="B25" s="6">
        <v>3614.5532834090391</v>
      </c>
      <c r="C25" s="6">
        <v>39907</v>
      </c>
      <c r="D25" s="6">
        <v>304.51605197429865</v>
      </c>
      <c r="E25" s="6">
        <v>215.96956435533789</v>
      </c>
      <c r="F25" s="6">
        <v>88.546487618960938</v>
      </c>
      <c r="G25" s="6">
        <v>11458.300762757541</v>
      </c>
      <c r="H25" s="6"/>
      <c r="J25" s="6">
        <v>14774.216410439336</v>
      </c>
    </row>
    <row r="26" spans="1:14">
      <c r="A26" s="4" t="s">
        <v>44</v>
      </c>
      <c r="B26" s="6">
        <v>263.3621263953853</v>
      </c>
      <c r="C26" s="6">
        <v>14072</v>
      </c>
      <c r="D26" s="6">
        <v>7.4764530100481394</v>
      </c>
      <c r="E26" s="6">
        <v>2.8378577037460793</v>
      </c>
      <c r="F26" s="6">
        <v>4.6385953063020597</v>
      </c>
      <c r="G26" s="6">
        <v>3065.5273724041813</v>
      </c>
      <c r="H26" s="6"/>
      <c r="J26" s="6">
        <v>18411.277090628842</v>
      </c>
    </row>
    <row r="27" spans="1:14">
      <c r="A27" s="4" t="s">
        <v>47</v>
      </c>
      <c r="B27" s="6">
        <v>652.65095894714796</v>
      </c>
      <c r="C27" s="6">
        <v>22579</v>
      </c>
      <c r="D27" s="6">
        <v>43.599686948531016</v>
      </c>
      <c r="E27" s="6">
        <v>36.425447856059407</v>
      </c>
      <c r="F27" s="6">
        <v>7.1742390924716055</v>
      </c>
      <c r="G27" s="6">
        <v>3958.0138391690471</v>
      </c>
      <c r="H27" s="6"/>
      <c r="J27" s="6">
        <v>27047.243287109948</v>
      </c>
    </row>
    <row r="28" spans="1:14">
      <c r="A28" s="4" t="s">
        <v>158</v>
      </c>
      <c r="B28" s="6">
        <v>5496.4429258426089</v>
      </c>
      <c r="C28" s="6">
        <v>51796</v>
      </c>
      <c r="D28" s="6">
        <v>273.14131139681103</v>
      </c>
      <c r="E28" s="6">
        <v>115.49826472988491</v>
      </c>
      <c r="F28" s="6">
        <v>157.64304666692612</v>
      </c>
      <c r="G28" s="6">
        <v>18411.277090628842</v>
      </c>
      <c r="H28" s="6"/>
      <c r="J28" s="6">
        <v>30058.989452850365</v>
      </c>
    </row>
  </sheetData>
  <sortState ref="J2:J28">
    <sortCondition ref="J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Лист3</vt:lpstr>
      <vt:lpstr>Лист2</vt:lpstr>
      <vt:lpstr>ЄС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Malko</dc:creator>
  <cp:lastModifiedBy>Malko</cp:lastModifiedBy>
  <dcterms:created xsi:type="dcterms:W3CDTF">2023-11-15T16:36:52Z</dcterms:created>
  <dcterms:modified xsi:type="dcterms:W3CDTF">2023-11-21T17:42:42Z</dcterms:modified>
</cp:coreProperties>
</file>