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radinata/Documents/FTI/Machine Learning 2020.1/Week 2 - Supervised ML/"/>
    </mc:Choice>
  </mc:AlternateContent>
  <xr:revisionPtr revIDLastSave="0" documentId="13_ncr:1_{B99D6F63-D4B7-1642-9E3F-F2CC412CE3FD}" xr6:coauthVersionLast="45" xr6:coauthVersionMax="45" xr10:uidLastSave="{00000000-0000-0000-0000-000000000000}"/>
  <bookViews>
    <workbookView xWindow="53060" yWindow="360" windowWidth="29500" windowHeight="17900" xr2:uid="{6CD326E3-6863-7A4E-B2E9-63E62FB83DB1}"/>
  </bookViews>
  <sheets>
    <sheet name="NB Golf 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H30" i="1"/>
  <c r="K29" i="1"/>
  <c r="J29" i="1"/>
  <c r="I29" i="1"/>
  <c r="H29" i="1"/>
  <c r="O25" i="1"/>
  <c r="J25" i="1"/>
  <c r="O23" i="1"/>
  <c r="O22" i="1"/>
  <c r="O21" i="1"/>
  <c r="O20" i="1"/>
  <c r="O19" i="1"/>
  <c r="J23" i="1"/>
  <c r="J21" i="1"/>
  <c r="J20" i="1"/>
  <c r="J19" i="1"/>
  <c r="K14" i="1"/>
  <c r="K13" i="1"/>
  <c r="K12" i="1"/>
  <c r="J14" i="1"/>
  <c r="J13" i="1"/>
  <c r="J12" i="1"/>
  <c r="Q13" i="1"/>
  <c r="Q12" i="1"/>
  <c r="Q7" i="1"/>
  <c r="Q6" i="1"/>
  <c r="P7" i="1"/>
  <c r="P6" i="1"/>
  <c r="P13" i="1"/>
  <c r="P12" i="1"/>
  <c r="J22" i="1" s="1"/>
  <c r="H15" i="1"/>
  <c r="U7" i="1"/>
  <c r="U6" i="1"/>
  <c r="T8" i="1"/>
  <c r="K8" i="1"/>
  <c r="J8" i="1"/>
  <c r="I9" i="1"/>
  <c r="J7" i="1"/>
  <c r="J6" i="1"/>
  <c r="H9" i="1"/>
  <c r="K7" i="1" l="1"/>
  <c r="K6" i="1"/>
</calcChain>
</file>

<file path=xl/sharedStrings.xml><?xml version="1.0" encoding="utf-8"?>
<sst xmlns="http://schemas.openxmlformats.org/spreadsheetml/2006/main" count="124" uniqueCount="47">
  <si>
    <t>Outlook</t>
  </si>
  <si>
    <t>Temperature</t>
  </si>
  <si>
    <t>Humidity</t>
  </si>
  <si>
    <t>Windy</t>
  </si>
  <si>
    <t>Play</t>
  </si>
  <si>
    <t>Predict: Can we play on: sunny, cool, high, windy?</t>
  </si>
  <si>
    <t>sunny</t>
  </si>
  <si>
    <t>hot</t>
  </si>
  <si>
    <t>high</t>
  </si>
  <si>
    <t>no</t>
  </si>
  <si>
    <t>overcast</t>
  </si>
  <si>
    <t>yes</t>
  </si>
  <si>
    <t>rainy</t>
  </si>
  <si>
    <t>mild</t>
  </si>
  <si>
    <t>P(yes)</t>
  </si>
  <si>
    <t>P(no)</t>
  </si>
  <si>
    <t>cool</t>
  </si>
  <si>
    <t>normal</t>
  </si>
  <si>
    <t>total</t>
  </si>
  <si>
    <t>play</t>
  </si>
  <si>
    <t>P(yes) or P(no)</t>
  </si>
  <si>
    <t>P(Play=yes | X)</t>
  </si>
  <si>
    <t>P(Play=no | X)</t>
  </si>
  <si>
    <t>5. Hasil Klasifikasi case dipilih berdasarkan probabilitas terbesar dari point 4.</t>
  </si>
  <si>
    <t>Probability we can play is:</t>
  </si>
  <si>
    <t>Probability we can not play is:</t>
  </si>
  <si>
    <t>P(outlook=sunny| Play=yes)</t>
  </si>
  <si>
    <t>P(temperature=cool | Play=yes)</t>
  </si>
  <si>
    <t>P(humidity=high | Play=yes)</t>
  </si>
  <si>
    <t>P(wind = true | Play=yes)</t>
  </si>
  <si>
    <t>P(outlook=sunny| Play=no)</t>
  </si>
  <si>
    <t>P(temperature=cool | Play=no)</t>
  </si>
  <si>
    <t>P(humidity=high | Play=no)</t>
  </si>
  <si>
    <t>P(wind = true | Play=no)</t>
  </si>
  <si>
    <t>P(X | Play=yes)P(Play=yes)</t>
  </si>
  <si>
    <t>P(X | Play=no)P(Play=no)</t>
  </si>
  <si>
    <t>4. Prediksikan kemungkinan play dan tidak untuk sunny, cool, high, windy</t>
  </si>
  <si>
    <t>1. Buat tabel Probabilitas (likelihood) setiap fitur terhadap dependent variable nya</t>
  </si>
  <si>
    <r>
      <t xml:space="preserve">2. Hitung Probabilitas (likelihood) play dan tidak untuk </t>
    </r>
    <r>
      <rPr>
        <b/>
        <sz val="12"/>
        <color theme="1"/>
        <rFont val="Calibri"/>
        <family val="2"/>
      </rPr>
      <t>sunny, cool, high, windy</t>
    </r>
  </si>
  <si>
    <t>Buat tabel Probabilitas (prior)</t>
  </si>
  <si>
    <t>P(X) = P(outlook=sunny) * P(temperature=cool) * P(humidity=high) * P(wind=true)</t>
  </si>
  <si>
    <t xml:space="preserve">P(X) =  </t>
  </si>
  <si>
    <t>P(X) =</t>
  </si>
  <si>
    <t>Prior Probability P(Play=yes)</t>
  </si>
  <si>
    <t>Prior Probability P(Play=no)</t>
  </si>
  <si>
    <t>3. Hitung Probabilitas Prior Predictor (Marginal): P(x1).P(x2)...P(xn)</t>
  </si>
  <si>
    <t>Hasilnya adalah tidak bermain (krn P(Play=no | X) &gt; P(Play=yes |X) untuk case: sunny, cool, high, windy)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</si>
</sst>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27215</xdr:colOff>
      <xdr:row>17</xdr:row>
      <xdr:rowOff>190499</xdr:rowOff>
    </xdr:from>
    <xdr:to>
      <xdr:col>4</xdr:col>
      <xdr:colOff>817474</xdr:colOff>
      <xdr:row>22</xdr:row>
      <xdr:rowOff>84667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67B121C7-CB4C-0844-88C9-948AB08FD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3644899"/>
          <a:ext cx="4092259" cy="91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24</xdr:row>
      <xdr:rowOff>131233</xdr:rowOff>
    </xdr:from>
    <xdr:to>
      <xdr:col>5</xdr:col>
      <xdr:colOff>6350</xdr:colOff>
      <xdr:row>26</xdr:row>
      <xdr:rowOff>174613</xdr:rowOff>
    </xdr:to>
    <xdr:pic>
      <xdr:nvPicPr>
        <xdr:cNvPr id="3" name="Picture 2" descr="Image for post">
          <a:extLst>
            <a:ext uri="{FF2B5EF4-FFF2-40B4-BE49-F238E27FC236}">
              <a16:creationId xmlns:a16="http://schemas.microsoft.com/office/drawing/2014/main" id="{6ADAFC20-B519-7E44-9A8A-C20C15A2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08033"/>
          <a:ext cx="4070350" cy="44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762000</xdr:colOff>
      <xdr:row>24</xdr:row>
      <xdr:rowOff>114300</xdr:rowOff>
    </xdr:from>
    <xdr:to>
      <xdr:col>5</xdr:col>
      <xdr:colOff>800100</xdr:colOff>
      <xdr:row>25</xdr:row>
      <xdr:rowOff>12700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6234E04-B10A-1D46-9DBC-9349AA683DBA}"/>
            </a:ext>
          </a:extLst>
        </xdr:cNvPr>
        <xdr:cNvCxnSpPr/>
      </xdr:nvCxnSpPr>
      <xdr:spPr>
        <a:xfrm flipV="1">
          <a:off x="4064000" y="4991100"/>
          <a:ext cx="863600" cy="101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26</xdr:row>
      <xdr:rowOff>63500</xdr:rowOff>
    </xdr:from>
    <xdr:to>
      <xdr:col>5</xdr:col>
      <xdr:colOff>762000</xdr:colOff>
      <xdr:row>27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F5FFB0-AB8A-6048-A463-351E6223B896}"/>
            </a:ext>
          </a:extLst>
        </xdr:cNvPr>
        <xdr:cNvCxnSpPr/>
      </xdr:nvCxnSpPr>
      <xdr:spPr>
        <a:xfrm>
          <a:off x="3987800" y="5346700"/>
          <a:ext cx="901700" cy="241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5C1C-3999-A54C-9125-D9103F134908}">
  <dimension ref="A1:U37"/>
  <sheetViews>
    <sheetView tabSelected="1" workbookViewId="0">
      <selection activeCell="B36" sqref="B36"/>
    </sheetView>
  </sheetViews>
  <sheetFormatPr baseColWidth="10" defaultRowHeight="16" x14ac:dyDescent="0.2"/>
  <cols>
    <col min="7" max="7" width="13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5</v>
      </c>
    </row>
    <row r="2" spans="1:21" x14ac:dyDescent="0.2">
      <c r="A2" t="s">
        <v>6</v>
      </c>
      <c r="B2" t="s">
        <v>7</v>
      </c>
      <c r="C2" t="s">
        <v>8</v>
      </c>
      <c r="D2" s="1" t="b">
        <v>0</v>
      </c>
      <c r="E2" s="1" t="s">
        <v>9</v>
      </c>
    </row>
    <row r="3" spans="1:21" x14ac:dyDescent="0.2">
      <c r="A3" t="s">
        <v>6</v>
      </c>
      <c r="B3" t="s">
        <v>13</v>
      </c>
      <c r="C3" t="s">
        <v>8</v>
      </c>
      <c r="D3" s="1" t="b">
        <v>0</v>
      </c>
      <c r="E3" t="s">
        <v>9</v>
      </c>
      <c r="G3" t="s">
        <v>37</v>
      </c>
      <c r="S3" t="s">
        <v>39</v>
      </c>
    </row>
    <row r="4" spans="1:21" x14ac:dyDescent="0.2">
      <c r="A4" t="s">
        <v>10</v>
      </c>
      <c r="B4" t="s">
        <v>7</v>
      </c>
      <c r="C4" t="s">
        <v>8</v>
      </c>
      <c r="D4" s="1" t="b">
        <v>0</v>
      </c>
      <c r="E4" t="s">
        <v>11</v>
      </c>
    </row>
    <row r="5" spans="1:21" x14ac:dyDescent="0.2">
      <c r="A5" t="s">
        <v>10</v>
      </c>
      <c r="B5" t="s">
        <v>7</v>
      </c>
      <c r="C5" t="s">
        <v>17</v>
      </c>
      <c r="D5" s="1" t="b">
        <v>0</v>
      </c>
      <c r="E5" t="s">
        <v>11</v>
      </c>
      <c r="G5" t="s">
        <v>0</v>
      </c>
      <c r="H5" t="s">
        <v>11</v>
      </c>
      <c r="I5" t="s">
        <v>9</v>
      </c>
      <c r="J5" t="s">
        <v>14</v>
      </c>
      <c r="K5" t="s">
        <v>15</v>
      </c>
      <c r="M5" t="s">
        <v>2</v>
      </c>
      <c r="N5" t="s">
        <v>11</v>
      </c>
      <c r="O5" t="s">
        <v>9</v>
      </c>
      <c r="P5" t="s">
        <v>14</v>
      </c>
      <c r="Q5" t="s">
        <v>15</v>
      </c>
      <c r="T5" t="s">
        <v>19</v>
      </c>
      <c r="U5" t="s">
        <v>20</v>
      </c>
    </row>
    <row r="6" spans="1:21" x14ac:dyDescent="0.2">
      <c r="A6" t="s">
        <v>12</v>
      </c>
      <c r="B6" t="s">
        <v>13</v>
      </c>
      <c r="C6" t="s">
        <v>8</v>
      </c>
      <c r="D6" s="1" t="b">
        <v>0</v>
      </c>
      <c r="E6" t="s">
        <v>11</v>
      </c>
      <c r="G6" t="s">
        <v>6</v>
      </c>
      <c r="H6">
        <v>2</v>
      </c>
      <c r="I6">
        <v>3</v>
      </c>
      <c r="J6">
        <f>H6/$H$9</f>
        <v>0.22222222222222221</v>
      </c>
      <c r="K6">
        <f>I6/$I$9</f>
        <v>0.6</v>
      </c>
      <c r="M6" t="s">
        <v>8</v>
      </c>
      <c r="N6">
        <v>3</v>
      </c>
      <c r="O6">
        <v>4</v>
      </c>
      <c r="P6">
        <f>N6/N8</f>
        <v>0.33333333333333331</v>
      </c>
      <c r="Q6">
        <f>O6/O8</f>
        <v>0.8</v>
      </c>
      <c r="S6" t="s">
        <v>11</v>
      </c>
      <c r="T6">
        <v>9</v>
      </c>
      <c r="U6">
        <f>T6/T8</f>
        <v>0.6428571428571429</v>
      </c>
    </row>
    <row r="7" spans="1:21" x14ac:dyDescent="0.2">
      <c r="A7" t="s">
        <v>12</v>
      </c>
      <c r="B7" t="s">
        <v>16</v>
      </c>
      <c r="C7" t="s">
        <v>17</v>
      </c>
      <c r="D7" s="1" t="b">
        <v>0</v>
      </c>
      <c r="E7" t="s">
        <v>11</v>
      </c>
      <c r="G7" t="s">
        <v>10</v>
      </c>
      <c r="H7">
        <v>4</v>
      </c>
      <c r="I7">
        <v>0</v>
      </c>
      <c r="J7">
        <f>H7/$H$9</f>
        <v>0.44444444444444442</v>
      </c>
      <c r="K7">
        <f>I7/$I$9</f>
        <v>0</v>
      </c>
      <c r="M7" t="s">
        <v>17</v>
      </c>
      <c r="N7">
        <v>6</v>
      </c>
      <c r="O7">
        <v>1</v>
      </c>
      <c r="P7">
        <f>N7/N8</f>
        <v>0.66666666666666663</v>
      </c>
      <c r="Q7">
        <f>O7/O8</f>
        <v>0.2</v>
      </c>
      <c r="S7" t="s">
        <v>9</v>
      </c>
      <c r="T7">
        <v>5</v>
      </c>
      <c r="U7">
        <f>T7/T8</f>
        <v>0.35714285714285715</v>
      </c>
    </row>
    <row r="8" spans="1:21" x14ac:dyDescent="0.2">
      <c r="A8" t="s">
        <v>12</v>
      </c>
      <c r="B8" t="s">
        <v>13</v>
      </c>
      <c r="C8" t="s">
        <v>17</v>
      </c>
      <c r="D8" s="1" t="b">
        <v>0</v>
      </c>
      <c r="E8" t="s">
        <v>11</v>
      </c>
      <c r="G8" t="s">
        <v>12</v>
      </c>
      <c r="H8">
        <v>3</v>
      </c>
      <c r="I8">
        <v>2</v>
      </c>
      <c r="J8">
        <f>H8/$H$9</f>
        <v>0.33333333333333331</v>
      </c>
      <c r="K8">
        <f>I8/$I$9</f>
        <v>0.4</v>
      </c>
      <c r="M8" t="s">
        <v>18</v>
      </c>
      <c r="N8">
        <v>9</v>
      </c>
      <c r="O8">
        <v>5</v>
      </c>
      <c r="T8">
        <f>SUM(T6:T7)</f>
        <v>14</v>
      </c>
    </row>
    <row r="9" spans="1:21" x14ac:dyDescent="0.2">
      <c r="A9" t="s">
        <v>6</v>
      </c>
      <c r="B9" t="s">
        <v>16</v>
      </c>
      <c r="C9" t="s">
        <v>17</v>
      </c>
      <c r="D9" s="1" t="b">
        <v>0</v>
      </c>
      <c r="E9" t="s">
        <v>11</v>
      </c>
      <c r="G9" t="s">
        <v>18</v>
      </c>
      <c r="H9">
        <f>SUM(H6:H8)</f>
        <v>9</v>
      </c>
      <c r="I9">
        <f>SUM(I6:I8)</f>
        <v>5</v>
      </c>
    </row>
    <row r="10" spans="1:21" x14ac:dyDescent="0.2">
      <c r="A10" t="s">
        <v>12</v>
      </c>
      <c r="B10" t="s">
        <v>16</v>
      </c>
      <c r="C10" t="s">
        <v>17</v>
      </c>
      <c r="D10" s="1" t="b">
        <v>1</v>
      </c>
      <c r="E10" t="s">
        <v>9</v>
      </c>
    </row>
    <row r="11" spans="1:21" x14ac:dyDescent="0.2">
      <c r="A11" t="s">
        <v>12</v>
      </c>
      <c r="B11" t="s">
        <v>13</v>
      </c>
      <c r="C11" t="s">
        <v>8</v>
      </c>
      <c r="D11" s="1" t="b">
        <v>1</v>
      </c>
      <c r="E11" t="s">
        <v>9</v>
      </c>
      <c r="G11" t="s">
        <v>1</v>
      </c>
      <c r="H11" t="s">
        <v>11</v>
      </c>
      <c r="I11" t="s">
        <v>9</v>
      </c>
      <c r="J11" t="s">
        <v>14</v>
      </c>
      <c r="K11" t="s">
        <v>15</v>
      </c>
      <c r="M11" t="s">
        <v>3</v>
      </c>
      <c r="N11" t="s">
        <v>11</v>
      </c>
      <c r="O11" t="s">
        <v>9</v>
      </c>
      <c r="P11" t="s">
        <v>14</v>
      </c>
      <c r="Q11" t="s">
        <v>15</v>
      </c>
    </row>
    <row r="12" spans="1:21" x14ac:dyDescent="0.2">
      <c r="A12" t="s">
        <v>6</v>
      </c>
      <c r="B12" t="s">
        <v>7</v>
      </c>
      <c r="C12" t="s">
        <v>8</v>
      </c>
      <c r="D12" s="1" t="b">
        <v>1</v>
      </c>
      <c r="E12" t="s">
        <v>9</v>
      </c>
      <c r="G12" t="s">
        <v>7</v>
      </c>
      <c r="H12">
        <v>2</v>
      </c>
      <c r="I12">
        <v>2</v>
      </c>
      <c r="J12">
        <f>H12/H15</f>
        <v>0.22222222222222221</v>
      </c>
      <c r="K12">
        <f>I12/I15</f>
        <v>0.4</v>
      </c>
      <c r="M12" t="b">
        <v>1</v>
      </c>
      <c r="N12">
        <v>3</v>
      </c>
      <c r="O12">
        <v>3</v>
      </c>
      <c r="P12">
        <f>N12/N14</f>
        <v>0.33333333333333331</v>
      </c>
      <c r="Q12">
        <f>O12/O14</f>
        <v>0.6</v>
      </c>
    </row>
    <row r="13" spans="1:21" x14ac:dyDescent="0.2">
      <c r="A13" t="s">
        <v>10</v>
      </c>
      <c r="B13" t="s">
        <v>16</v>
      </c>
      <c r="C13" t="s">
        <v>17</v>
      </c>
      <c r="D13" s="1" t="b">
        <v>1</v>
      </c>
      <c r="E13" t="s">
        <v>11</v>
      </c>
      <c r="G13" t="s">
        <v>13</v>
      </c>
      <c r="H13">
        <v>4</v>
      </c>
      <c r="I13">
        <v>2</v>
      </c>
      <c r="J13">
        <f>H13/H15</f>
        <v>0.44444444444444442</v>
      </c>
      <c r="K13">
        <f>I13/I15</f>
        <v>0.4</v>
      </c>
      <c r="M13" t="b">
        <v>0</v>
      </c>
      <c r="N13">
        <v>6</v>
      </c>
      <c r="O13">
        <v>2</v>
      </c>
      <c r="P13">
        <f>N13/N14</f>
        <v>0.66666666666666663</v>
      </c>
      <c r="Q13">
        <f>O13/O14</f>
        <v>0.4</v>
      </c>
    </row>
    <row r="14" spans="1:21" x14ac:dyDescent="0.2">
      <c r="A14" t="s">
        <v>10</v>
      </c>
      <c r="B14" t="s">
        <v>13</v>
      </c>
      <c r="C14" t="s">
        <v>8</v>
      </c>
      <c r="D14" s="1" t="b">
        <v>1</v>
      </c>
      <c r="E14" t="s">
        <v>11</v>
      </c>
      <c r="G14" t="s">
        <v>16</v>
      </c>
      <c r="H14">
        <v>3</v>
      </c>
      <c r="I14">
        <v>1</v>
      </c>
      <c r="J14">
        <f>H14/H15</f>
        <v>0.33333333333333331</v>
      </c>
      <c r="K14">
        <f>I14/I15</f>
        <v>0.2</v>
      </c>
      <c r="M14" t="s">
        <v>18</v>
      </c>
      <c r="N14">
        <v>9</v>
      </c>
      <c r="O14">
        <v>5</v>
      </c>
    </row>
    <row r="15" spans="1:21" x14ac:dyDescent="0.2">
      <c r="A15" t="s">
        <v>6</v>
      </c>
      <c r="B15" t="s">
        <v>13</v>
      </c>
      <c r="C15" t="s">
        <v>17</v>
      </c>
      <c r="D15" s="1" t="b">
        <v>1</v>
      </c>
      <c r="E15" t="s">
        <v>11</v>
      </c>
      <c r="G15" t="s">
        <v>18</v>
      </c>
      <c r="H15">
        <f>SUM(H12:H14)</f>
        <v>9</v>
      </c>
      <c r="I15">
        <v>5</v>
      </c>
    </row>
    <row r="17" spans="7:19" x14ac:dyDescent="0.2">
      <c r="G17" t="s">
        <v>38</v>
      </c>
    </row>
    <row r="18" spans="7:19" x14ac:dyDescent="0.2">
      <c r="G18" s="3" t="s">
        <v>24</v>
      </c>
      <c r="H18" s="2"/>
      <c r="I18" s="2"/>
      <c r="J18" s="2"/>
      <c r="K18" s="2"/>
      <c r="L18" s="3" t="s">
        <v>25</v>
      </c>
    </row>
    <row r="19" spans="7:19" x14ac:dyDescent="0.2">
      <c r="G19" s="2" t="s">
        <v>26</v>
      </c>
      <c r="H19" s="2"/>
      <c r="I19" s="2"/>
      <c r="J19" s="2">
        <f>J6</f>
        <v>0.22222222222222221</v>
      </c>
      <c r="K19" s="2"/>
      <c r="L19" s="2" t="s">
        <v>30</v>
      </c>
      <c r="O19">
        <f>K6</f>
        <v>0.6</v>
      </c>
    </row>
    <row r="20" spans="7:19" x14ac:dyDescent="0.2">
      <c r="G20" s="2" t="s">
        <v>27</v>
      </c>
      <c r="H20" s="2"/>
      <c r="I20" s="2"/>
      <c r="J20" s="2">
        <f>J14</f>
        <v>0.33333333333333331</v>
      </c>
      <c r="K20" s="2"/>
      <c r="L20" s="2" t="s">
        <v>31</v>
      </c>
      <c r="O20">
        <f>K14</f>
        <v>0.2</v>
      </c>
    </row>
    <row r="21" spans="7:19" x14ac:dyDescent="0.2">
      <c r="G21" s="2" t="s">
        <v>28</v>
      </c>
      <c r="H21" s="2"/>
      <c r="I21" s="2"/>
      <c r="J21" s="2">
        <f>P6</f>
        <v>0.33333333333333331</v>
      </c>
      <c r="K21" s="2"/>
      <c r="L21" s="2" t="s">
        <v>32</v>
      </c>
      <c r="O21">
        <f>Q6</f>
        <v>0.8</v>
      </c>
    </row>
    <row r="22" spans="7:19" x14ac:dyDescent="0.2">
      <c r="G22" s="2" t="s">
        <v>29</v>
      </c>
      <c r="H22" s="2"/>
      <c r="I22" s="2"/>
      <c r="J22" s="2">
        <f>P12</f>
        <v>0.33333333333333331</v>
      </c>
      <c r="K22" s="2"/>
      <c r="L22" s="2" t="s">
        <v>33</v>
      </c>
      <c r="O22">
        <f>Q12</f>
        <v>0.6</v>
      </c>
    </row>
    <row r="23" spans="7:19" x14ac:dyDescent="0.2">
      <c r="G23" s="2" t="s">
        <v>43</v>
      </c>
      <c r="H23" s="2"/>
      <c r="I23" s="2"/>
      <c r="J23" s="2">
        <f>U6</f>
        <v>0.6428571428571429</v>
      </c>
      <c r="K23" s="2"/>
      <c r="L23" s="2" t="s">
        <v>44</v>
      </c>
      <c r="O23">
        <f>U7</f>
        <v>0.35714285714285715</v>
      </c>
    </row>
    <row r="24" spans="7:19" x14ac:dyDescent="0.2">
      <c r="S24" s="2"/>
    </row>
    <row r="25" spans="7:19" x14ac:dyDescent="0.2">
      <c r="G25" s="2" t="s">
        <v>34</v>
      </c>
      <c r="H25" s="2"/>
      <c r="I25" s="2"/>
      <c r="J25" s="2">
        <f>J19*J20*J21*J22*J23</f>
        <v>5.2910052910052907E-3</v>
      </c>
      <c r="K25" s="2"/>
      <c r="L25" s="2" t="s">
        <v>35</v>
      </c>
      <c r="O25" s="2">
        <f>O19*O20*O21*O22*O23</f>
        <v>2.057142857142857E-2</v>
      </c>
    </row>
    <row r="27" spans="7:19" x14ac:dyDescent="0.2">
      <c r="G27" t="s">
        <v>45</v>
      </c>
    </row>
    <row r="28" spans="7:19" x14ac:dyDescent="0.2">
      <c r="G28" s="2" t="s">
        <v>40</v>
      </c>
    </row>
    <row r="29" spans="7:19" x14ac:dyDescent="0.2">
      <c r="G29" s="2" t="s">
        <v>41</v>
      </c>
      <c r="H29">
        <f>(H6+I6)/14</f>
        <v>0.35714285714285715</v>
      </c>
      <c r="I29">
        <f>4/14</f>
        <v>0.2857142857142857</v>
      </c>
      <c r="J29">
        <f>7/14</f>
        <v>0.5</v>
      </c>
      <c r="K29">
        <f>6/14</f>
        <v>0.42857142857142855</v>
      </c>
    </row>
    <row r="30" spans="7:19" x14ac:dyDescent="0.2">
      <c r="G30" s="2" t="s">
        <v>42</v>
      </c>
      <c r="H30">
        <f>H29*I29*J29*K29</f>
        <v>2.1865889212827987E-2</v>
      </c>
    </row>
    <row r="32" spans="7:19" x14ac:dyDescent="0.2">
      <c r="G32" t="s">
        <v>36</v>
      </c>
    </row>
    <row r="33" spans="7:9" x14ac:dyDescent="0.2">
      <c r="G33" t="s">
        <v>21</v>
      </c>
      <c r="I33">
        <f>J25/H30</f>
        <v>0.24197530864197531</v>
      </c>
    </row>
    <row r="34" spans="7:9" x14ac:dyDescent="0.2">
      <c r="G34" t="s">
        <v>22</v>
      </c>
      <c r="I34">
        <f>O25/H30</f>
        <v>0.94079999999999997</v>
      </c>
    </row>
    <row r="36" spans="7:9" x14ac:dyDescent="0.2">
      <c r="G36" t="s">
        <v>23</v>
      </c>
    </row>
    <row r="37" spans="7:9" x14ac:dyDescent="0.2">
      <c r="G37" t="s">
        <v>46</v>
      </c>
    </row>
  </sheetData>
  <sortState xmlns:xlrd2="http://schemas.microsoft.com/office/spreadsheetml/2017/richdata2" ref="A2:E15">
    <sortCondition ref="D2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 Golf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Trianggoro Wiradinata</dc:creator>
  <cp:lastModifiedBy>Trianggoro Wiradinata</cp:lastModifiedBy>
  <dcterms:created xsi:type="dcterms:W3CDTF">2020-10-15T01:09:24Z</dcterms:created>
  <dcterms:modified xsi:type="dcterms:W3CDTF">2020-10-15T05:01:22Z</dcterms:modified>
</cp:coreProperties>
</file>